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EstaPastaDeTrabalho" defaultThemeVersion="166925"/>
  <mc:AlternateContent xmlns:mc="http://schemas.openxmlformats.org/markup-compatibility/2006">
    <mc:Choice Requires="x15">
      <x15ac:absPath xmlns:x15ac="http://schemas.microsoft.com/office/spreadsheetml/2010/11/ac" url="C:\Users\04249471292\Downloads\Documents\"/>
    </mc:Choice>
  </mc:AlternateContent>
  <xr:revisionPtr revIDLastSave="0" documentId="8_{931510F1-7584-44B2-8B32-D08927A545D3}" xr6:coauthVersionLast="47" xr6:coauthVersionMax="47" xr10:uidLastSave="{00000000-0000-0000-0000-000000000000}"/>
  <bookViews>
    <workbookView xWindow="-120" yWindow="-120" windowWidth="29040" windowHeight="15840" tabRatio="762" xr2:uid="{AFF89E02-8F11-44B6-841C-84F00F4CA057}"/>
  </bookViews>
  <sheets>
    <sheet name="Tab_Receita_SIGEF_2022" sheetId="2" r:id="rId1"/>
    <sheet name="Síntese de Alteração STN" sheetId="7" r:id="rId2"/>
    <sheet name="ENR-2022" sheetId="8" r:id="rId3"/>
    <sheet name="Tab_Geral_Ementario_2022" sheetId="11" r:id="rId4"/>
    <sheet name="Novo_Ementario_Completo" sheetId="5" r:id="rId5"/>
    <sheet name="Tab_LOA_Receita" sheetId="10" r:id="rId6"/>
  </sheets>
  <definedNames>
    <definedName name="_xlnm._FilterDatabase" localSheetId="2" hidden="1">'ENR-2022'!$A$1:$O$1620</definedName>
    <definedName name="_xlnm._FilterDatabase" localSheetId="4" hidden="1">Novo_Ementario_Completo!$A$1:$D$1620</definedName>
    <definedName name="_xlnm._FilterDatabase" localSheetId="1" hidden="1">'Síntese de Alteração STN'!$B$7:$H$852</definedName>
    <definedName name="_xlnm._FilterDatabase" localSheetId="3" hidden="1">Tab_Geral_Ementario_2022!$A$1:$B$1013</definedName>
    <definedName name="_xlnm._FilterDatabase" localSheetId="5" hidden="1">Tab_LOA_Receita!$B$3:$K$293</definedName>
    <definedName name="_xlnm._FilterDatabase" localSheetId="0" hidden="1">Tab_Receita_SIGEF_2022!$A$1:$M$1379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20" i="8" l="1"/>
  <c r="O1619" i="8"/>
  <c r="O1618" i="8"/>
  <c r="O1617" i="8"/>
  <c r="O1616" i="8"/>
  <c r="O1615" i="8"/>
  <c r="O1614" i="8"/>
  <c r="O1613" i="8"/>
  <c r="O1612" i="8"/>
  <c r="O1611" i="8"/>
  <c r="O1610" i="8"/>
  <c r="O1609" i="8"/>
  <c r="O1608" i="8"/>
  <c r="O1607" i="8"/>
  <c r="O1606" i="8"/>
  <c r="O1605" i="8"/>
  <c r="O1604" i="8"/>
  <c r="O1603" i="8"/>
  <c r="O1602" i="8"/>
  <c r="O1601" i="8"/>
  <c r="O1600" i="8"/>
  <c r="O1599" i="8"/>
  <c r="O1598" i="8"/>
  <c r="O1597" i="8"/>
  <c r="O1596" i="8"/>
  <c r="O1595" i="8"/>
  <c r="O1594" i="8"/>
  <c r="O1593" i="8"/>
  <c r="O1592" i="8"/>
  <c r="O1591" i="8"/>
  <c r="O1590" i="8"/>
  <c r="O1589" i="8"/>
  <c r="O1588" i="8"/>
  <c r="O1587" i="8"/>
  <c r="O1586" i="8"/>
  <c r="O1585" i="8"/>
  <c r="O1584" i="8"/>
  <c r="O1583" i="8"/>
  <c r="O1582" i="8"/>
  <c r="O1581" i="8"/>
  <c r="O1580" i="8"/>
  <c r="O1579" i="8"/>
  <c r="O1578" i="8"/>
  <c r="O1577" i="8"/>
  <c r="O1576" i="8"/>
  <c r="O1575" i="8"/>
  <c r="O1574" i="8"/>
  <c r="O1573" i="8"/>
  <c r="O1572" i="8"/>
  <c r="O1571" i="8"/>
  <c r="O1570" i="8"/>
  <c r="O1569" i="8"/>
  <c r="O1568" i="8"/>
  <c r="O1567" i="8"/>
  <c r="O1566" i="8"/>
  <c r="O1565" i="8"/>
  <c r="O1564" i="8"/>
  <c r="O1563" i="8"/>
  <c r="O1562" i="8"/>
  <c r="O1561" i="8"/>
  <c r="O1560" i="8"/>
  <c r="O1559" i="8"/>
  <c r="O1558" i="8"/>
  <c r="O1557" i="8"/>
  <c r="O1556" i="8"/>
  <c r="O1555" i="8"/>
  <c r="O1554" i="8"/>
  <c r="O1553" i="8"/>
  <c r="O1552" i="8"/>
  <c r="O1551" i="8"/>
  <c r="O1550" i="8"/>
  <c r="O1549" i="8"/>
  <c r="O1548" i="8"/>
  <c r="O1547" i="8"/>
  <c r="O1546" i="8"/>
  <c r="O1545" i="8"/>
  <c r="O1544" i="8"/>
  <c r="O1543" i="8"/>
  <c r="O1542" i="8"/>
  <c r="O1541" i="8"/>
  <c r="O1540" i="8"/>
  <c r="O1539" i="8"/>
  <c r="O1538" i="8"/>
  <c r="O1537" i="8"/>
  <c r="O1536" i="8"/>
  <c r="O1535" i="8"/>
  <c r="O1534" i="8"/>
  <c r="O1533" i="8"/>
  <c r="O1532" i="8"/>
  <c r="O1531" i="8"/>
  <c r="O1530" i="8"/>
  <c r="O1529" i="8"/>
  <c r="O1528" i="8"/>
  <c r="O1527" i="8"/>
  <c r="O1526" i="8"/>
  <c r="O1525" i="8"/>
  <c r="O1524" i="8"/>
  <c r="O1523" i="8"/>
  <c r="O1522" i="8"/>
  <c r="O1521" i="8"/>
  <c r="O1520" i="8"/>
  <c r="O1519" i="8"/>
  <c r="O1518" i="8"/>
  <c r="O1517" i="8"/>
  <c r="O1516" i="8"/>
  <c r="O1515" i="8"/>
  <c r="O1514" i="8"/>
  <c r="O1513" i="8"/>
  <c r="O1512" i="8"/>
  <c r="O1511" i="8"/>
  <c r="O1510" i="8"/>
  <c r="O1509" i="8"/>
  <c r="O1508" i="8"/>
  <c r="O1507" i="8"/>
  <c r="O1506" i="8"/>
  <c r="O1505" i="8"/>
  <c r="O1504" i="8"/>
  <c r="O1503" i="8"/>
  <c r="O1502" i="8"/>
  <c r="O1501" i="8"/>
  <c r="O1500" i="8"/>
  <c r="O1499" i="8"/>
  <c r="O1498" i="8"/>
  <c r="O1497" i="8"/>
  <c r="O1496" i="8"/>
  <c r="O1495" i="8"/>
  <c r="O1494" i="8"/>
  <c r="O1493" i="8"/>
  <c r="O1492" i="8"/>
  <c r="O1491" i="8"/>
  <c r="O1490" i="8"/>
  <c r="O1489" i="8"/>
  <c r="O1488" i="8"/>
  <c r="O1487" i="8"/>
  <c r="O1486" i="8"/>
  <c r="O1485" i="8"/>
  <c r="O1484" i="8"/>
  <c r="O1483" i="8"/>
  <c r="O1482" i="8"/>
  <c r="O1481" i="8"/>
  <c r="O1480" i="8"/>
  <c r="O1479" i="8"/>
  <c r="O1478" i="8"/>
  <c r="O1477" i="8"/>
  <c r="O1476" i="8"/>
  <c r="O1475" i="8"/>
  <c r="O1474" i="8"/>
  <c r="O1473" i="8"/>
  <c r="O1472" i="8"/>
  <c r="O1471" i="8"/>
  <c r="O1470" i="8"/>
  <c r="O1469" i="8"/>
  <c r="O1468" i="8"/>
  <c r="O1467" i="8"/>
  <c r="O1466" i="8"/>
  <c r="O1465" i="8"/>
  <c r="O1464" i="8"/>
  <c r="O1463" i="8"/>
  <c r="O1462" i="8"/>
  <c r="O1461" i="8"/>
  <c r="O1460" i="8"/>
  <c r="O1459" i="8"/>
  <c r="O1458" i="8"/>
  <c r="O1457" i="8"/>
  <c r="O1456" i="8"/>
  <c r="O1455" i="8"/>
  <c r="O1454" i="8"/>
  <c r="O1453" i="8"/>
  <c r="O1452" i="8"/>
  <c r="O1451" i="8"/>
  <c r="O1450" i="8"/>
  <c r="O1449" i="8"/>
  <c r="O1448" i="8"/>
  <c r="O1447" i="8"/>
  <c r="O1446" i="8"/>
  <c r="O1445" i="8"/>
  <c r="O1444" i="8"/>
  <c r="O1443" i="8"/>
  <c r="O1442" i="8"/>
  <c r="O1441" i="8"/>
  <c r="O1440" i="8"/>
  <c r="O1439" i="8"/>
  <c r="O1438" i="8"/>
  <c r="O1437" i="8"/>
  <c r="O1436" i="8"/>
  <c r="O1435" i="8"/>
  <c r="O1434" i="8"/>
  <c r="O1433" i="8"/>
  <c r="O1432" i="8"/>
  <c r="O1431" i="8"/>
  <c r="O1430" i="8"/>
  <c r="O1429" i="8"/>
  <c r="O1428" i="8"/>
  <c r="O1427" i="8"/>
  <c r="O1426" i="8"/>
  <c r="O1425" i="8"/>
  <c r="O1424" i="8"/>
  <c r="O1423" i="8"/>
  <c r="O1422" i="8"/>
  <c r="O1421" i="8"/>
  <c r="O1420" i="8"/>
  <c r="O1419" i="8"/>
  <c r="O1418" i="8"/>
  <c r="O1417" i="8"/>
  <c r="O1416" i="8"/>
  <c r="O1415" i="8"/>
  <c r="O1414" i="8"/>
  <c r="O1413" i="8"/>
  <c r="O1412" i="8"/>
  <c r="O1411" i="8"/>
  <c r="O1410" i="8"/>
  <c r="O1409" i="8"/>
  <c r="O1408" i="8"/>
  <c r="O1407" i="8"/>
  <c r="O1406" i="8"/>
  <c r="O1405" i="8"/>
  <c r="O1404" i="8"/>
  <c r="O1403" i="8"/>
  <c r="O1402" i="8"/>
  <c r="O1401" i="8"/>
  <c r="O1400" i="8"/>
  <c r="O1399" i="8"/>
  <c r="O1398" i="8"/>
  <c r="O1397" i="8"/>
  <c r="O1396" i="8"/>
  <c r="O1395" i="8"/>
  <c r="O1394" i="8"/>
  <c r="O1393" i="8"/>
  <c r="O1392" i="8"/>
  <c r="O1391" i="8"/>
  <c r="O1390" i="8"/>
  <c r="O1389" i="8"/>
  <c r="O1388" i="8"/>
  <c r="O1387" i="8"/>
  <c r="O1386" i="8"/>
  <c r="O1385" i="8"/>
  <c r="O1384" i="8"/>
  <c r="O1383" i="8"/>
  <c r="O1382" i="8"/>
  <c r="O1381" i="8"/>
  <c r="O1380" i="8"/>
  <c r="O1379" i="8"/>
  <c r="O1378" i="8"/>
  <c r="O1377" i="8"/>
  <c r="O1376" i="8"/>
  <c r="O1375" i="8"/>
  <c r="O1374" i="8"/>
  <c r="O1373" i="8"/>
  <c r="O1372" i="8"/>
  <c r="O1371" i="8"/>
  <c r="O1370" i="8"/>
  <c r="O1369" i="8"/>
  <c r="O1368" i="8"/>
  <c r="O1367" i="8"/>
  <c r="O1366" i="8"/>
  <c r="O1365" i="8"/>
  <c r="O1364" i="8"/>
  <c r="O1363" i="8"/>
  <c r="O1362" i="8"/>
  <c r="O1361" i="8"/>
  <c r="O1360" i="8"/>
  <c r="O1359" i="8"/>
  <c r="O1358" i="8"/>
  <c r="O1357" i="8"/>
  <c r="O1356" i="8"/>
  <c r="O1355" i="8"/>
  <c r="O1354" i="8"/>
  <c r="O1353" i="8"/>
  <c r="O1352" i="8"/>
  <c r="O1351" i="8"/>
  <c r="O1350" i="8"/>
  <c r="O1349" i="8"/>
  <c r="O1348" i="8"/>
  <c r="O1347" i="8"/>
  <c r="O1346" i="8"/>
  <c r="O1345" i="8"/>
  <c r="O1344" i="8"/>
  <c r="O1343" i="8"/>
  <c r="O1342" i="8"/>
  <c r="O1341" i="8"/>
  <c r="O1340" i="8"/>
  <c r="O1339" i="8"/>
  <c r="O1338" i="8"/>
  <c r="O1337" i="8"/>
  <c r="O1336" i="8"/>
  <c r="O1335" i="8"/>
  <c r="O1334" i="8"/>
  <c r="O1333" i="8"/>
  <c r="O1332" i="8"/>
  <c r="O1331" i="8"/>
  <c r="O1330" i="8"/>
  <c r="O1329" i="8"/>
  <c r="O1328" i="8"/>
  <c r="O1327" i="8"/>
  <c r="O1326" i="8"/>
  <c r="O1325" i="8"/>
  <c r="O1324" i="8"/>
  <c r="O1323" i="8"/>
  <c r="O1322" i="8"/>
  <c r="O1321" i="8"/>
  <c r="O1320" i="8"/>
  <c r="O1319" i="8"/>
  <c r="O1318" i="8"/>
  <c r="O1317" i="8"/>
  <c r="O1316" i="8"/>
  <c r="O1315" i="8"/>
  <c r="O1314" i="8"/>
  <c r="O1313" i="8"/>
  <c r="O1312" i="8"/>
  <c r="O1311" i="8"/>
  <c r="O1310" i="8"/>
  <c r="O1309" i="8"/>
  <c r="O1308" i="8"/>
  <c r="O1307" i="8"/>
  <c r="O1306" i="8"/>
  <c r="O1305" i="8"/>
  <c r="O1304" i="8"/>
  <c r="O1303" i="8"/>
  <c r="O1302" i="8"/>
  <c r="O1301" i="8"/>
  <c r="O1300" i="8"/>
  <c r="O1299" i="8"/>
  <c r="O1298" i="8"/>
  <c r="O1297" i="8"/>
  <c r="O1296" i="8"/>
  <c r="O1295" i="8"/>
  <c r="O1294" i="8"/>
  <c r="O1293" i="8"/>
  <c r="O1292" i="8"/>
  <c r="O1291" i="8"/>
  <c r="O1290" i="8"/>
  <c r="O1289" i="8"/>
  <c r="O1288" i="8"/>
  <c r="O1287" i="8"/>
  <c r="O1286" i="8"/>
  <c r="O1285" i="8"/>
  <c r="O1284" i="8"/>
  <c r="O1283" i="8"/>
  <c r="O1282" i="8"/>
  <c r="O1281" i="8"/>
  <c r="O1280" i="8"/>
  <c r="O1279" i="8"/>
  <c r="O1278" i="8"/>
  <c r="O1277" i="8"/>
  <c r="O1276" i="8"/>
  <c r="O1275" i="8"/>
  <c r="O1274" i="8"/>
  <c r="O1273" i="8"/>
  <c r="O1272" i="8"/>
  <c r="O1271" i="8"/>
  <c r="O1270" i="8"/>
  <c r="O1269" i="8"/>
  <c r="O1268" i="8"/>
  <c r="O1267" i="8"/>
  <c r="O1266" i="8"/>
  <c r="O1265" i="8"/>
  <c r="O1264" i="8"/>
  <c r="O1263" i="8"/>
  <c r="O1262" i="8"/>
  <c r="O1261" i="8"/>
  <c r="O1260" i="8"/>
  <c r="O1259" i="8"/>
  <c r="O1258" i="8"/>
  <c r="O1257" i="8"/>
  <c r="O1256" i="8"/>
  <c r="O1255" i="8"/>
  <c r="O1254" i="8"/>
  <c r="O1253" i="8"/>
  <c r="O1252" i="8"/>
  <c r="O1251" i="8"/>
  <c r="O1250" i="8"/>
  <c r="O1249" i="8"/>
  <c r="O1248" i="8"/>
  <c r="O1247" i="8"/>
  <c r="O1246" i="8"/>
  <c r="O1245" i="8"/>
  <c r="O1244" i="8"/>
  <c r="O1243" i="8"/>
  <c r="O1242" i="8"/>
  <c r="O1241" i="8"/>
  <c r="O1240" i="8"/>
  <c r="O1239" i="8"/>
  <c r="O1238" i="8"/>
  <c r="O1237" i="8"/>
  <c r="O1236" i="8"/>
  <c r="O1235" i="8"/>
  <c r="O1234" i="8"/>
  <c r="O1233" i="8"/>
  <c r="O1232" i="8"/>
  <c r="O1231" i="8"/>
  <c r="O1230" i="8"/>
  <c r="O1229" i="8"/>
  <c r="O1228" i="8"/>
  <c r="O1227" i="8"/>
  <c r="O1226" i="8"/>
  <c r="O1225" i="8"/>
  <c r="O1224" i="8"/>
  <c r="O1223" i="8"/>
  <c r="O1222" i="8"/>
  <c r="O1221" i="8"/>
  <c r="O1220" i="8"/>
  <c r="O1219" i="8"/>
  <c r="O1218" i="8"/>
  <c r="O1217" i="8"/>
  <c r="O1216" i="8"/>
  <c r="O1215" i="8"/>
  <c r="O1214" i="8"/>
  <c r="O1213" i="8"/>
  <c r="O1212" i="8"/>
  <c r="O1211" i="8"/>
  <c r="O1210" i="8"/>
  <c r="O1209" i="8"/>
  <c r="O1208" i="8"/>
  <c r="O1207" i="8"/>
  <c r="O1206" i="8"/>
  <c r="O1205" i="8"/>
  <c r="O1204" i="8"/>
  <c r="O1203" i="8"/>
  <c r="O1202" i="8"/>
  <c r="O1201" i="8"/>
  <c r="O1200" i="8"/>
  <c r="O1199" i="8"/>
  <c r="O1198" i="8"/>
  <c r="O1197" i="8"/>
  <c r="O1196" i="8"/>
  <c r="O1195" i="8"/>
  <c r="O1194" i="8"/>
  <c r="O1193" i="8"/>
  <c r="O1192" i="8"/>
  <c r="O1191" i="8"/>
  <c r="O1190" i="8"/>
  <c r="O1189" i="8"/>
  <c r="O1188" i="8"/>
  <c r="O1187" i="8"/>
  <c r="O1186" i="8"/>
  <c r="O1185" i="8"/>
  <c r="O1184" i="8"/>
  <c r="O1183" i="8"/>
  <c r="O1182" i="8"/>
  <c r="O1181" i="8"/>
  <c r="O1180" i="8"/>
  <c r="O1179" i="8"/>
  <c r="O1178" i="8"/>
  <c r="O1177" i="8"/>
  <c r="O1176" i="8"/>
  <c r="O1175" i="8"/>
  <c r="O1174" i="8"/>
  <c r="O1173" i="8"/>
  <c r="O1172" i="8"/>
  <c r="O1171" i="8"/>
  <c r="O1170" i="8"/>
  <c r="O1169" i="8"/>
  <c r="O1168" i="8"/>
  <c r="O1167" i="8"/>
  <c r="O1166" i="8"/>
  <c r="O1165" i="8"/>
  <c r="O1164" i="8"/>
  <c r="O1163" i="8"/>
  <c r="O1162" i="8"/>
  <c r="O1161" i="8"/>
  <c r="O1160" i="8"/>
  <c r="O1159" i="8"/>
  <c r="O1158" i="8"/>
  <c r="O1157" i="8"/>
  <c r="O1156" i="8"/>
  <c r="O1155" i="8"/>
  <c r="O1154" i="8"/>
  <c r="O1153" i="8"/>
  <c r="O1152" i="8"/>
  <c r="O1151" i="8"/>
  <c r="O1150" i="8"/>
  <c r="O1149" i="8"/>
  <c r="O1148" i="8"/>
  <c r="O1147" i="8"/>
  <c r="O1146" i="8"/>
  <c r="O1145" i="8"/>
  <c r="O1144" i="8"/>
  <c r="O1143" i="8"/>
  <c r="O1142" i="8"/>
  <c r="O1141" i="8"/>
  <c r="O1140" i="8"/>
  <c r="O1139" i="8"/>
  <c r="O1138" i="8"/>
  <c r="O1137" i="8"/>
  <c r="O1136" i="8"/>
  <c r="O1135" i="8"/>
  <c r="O1134" i="8"/>
  <c r="O1133" i="8"/>
  <c r="O1132" i="8"/>
  <c r="O1131" i="8"/>
  <c r="O1130" i="8"/>
  <c r="O1129" i="8"/>
  <c r="O1128" i="8"/>
  <c r="O1127" i="8"/>
  <c r="O1126" i="8"/>
  <c r="O1125" i="8"/>
  <c r="O1124" i="8"/>
  <c r="O1123" i="8"/>
  <c r="O1122" i="8"/>
  <c r="O1121" i="8"/>
  <c r="O1120" i="8"/>
  <c r="O1119" i="8"/>
  <c r="O1118" i="8"/>
  <c r="O1117" i="8"/>
  <c r="O1116" i="8"/>
  <c r="O1115" i="8"/>
  <c r="O1114" i="8"/>
  <c r="O1113" i="8"/>
  <c r="O1112" i="8"/>
  <c r="O1111" i="8"/>
  <c r="O1110" i="8"/>
  <c r="O1109" i="8"/>
  <c r="O1108" i="8"/>
  <c r="O1107" i="8"/>
  <c r="O1106" i="8"/>
  <c r="O1105" i="8"/>
  <c r="O1104" i="8"/>
  <c r="O1103" i="8"/>
  <c r="O1102" i="8"/>
  <c r="O1101" i="8"/>
  <c r="O1100" i="8"/>
  <c r="O1099" i="8"/>
  <c r="O1098" i="8"/>
  <c r="O1097" i="8"/>
  <c r="O1096" i="8"/>
  <c r="O1095" i="8"/>
  <c r="O1094" i="8"/>
  <c r="O1093" i="8"/>
  <c r="O1092" i="8"/>
  <c r="O1091" i="8"/>
  <c r="O1090" i="8"/>
  <c r="O1089" i="8"/>
  <c r="O1088" i="8"/>
  <c r="O1087" i="8"/>
  <c r="O1086" i="8"/>
  <c r="O1085" i="8"/>
  <c r="O1084" i="8"/>
  <c r="O1083" i="8"/>
  <c r="O1082" i="8"/>
  <c r="O1081" i="8"/>
  <c r="O1080" i="8"/>
  <c r="O1079" i="8"/>
  <c r="O1078" i="8"/>
  <c r="O1077" i="8"/>
  <c r="O1076" i="8"/>
  <c r="O1075" i="8"/>
  <c r="O1074" i="8"/>
  <c r="O1073" i="8"/>
  <c r="O1072" i="8"/>
  <c r="O1071" i="8"/>
  <c r="O1070" i="8"/>
  <c r="O1069" i="8"/>
  <c r="O1068" i="8"/>
  <c r="O1067" i="8"/>
  <c r="O1066" i="8"/>
  <c r="O1065" i="8"/>
  <c r="O1064" i="8"/>
  <c r="O1063" i="8"/>
  <c r="O1062" i="8"/>
  <c r="O1061" i="8"/>
  <c r="O1060" i="8"/>
  <c r="O1059" i="8"/>
  <c r="O1058" i="8"/>
  <c r="O1057" i="8"/>
  <c r="O1056" i="8"/>
  <c r="O1055" i="8"/>
  <c r="O1054" i="8"/>
  <c r="O1053" i="8"/>
  <c r="O1052" i="8"/>
  <c r="O1051" i="8"/>
  <c r="O1050" i="8"/>
  <c r="O1049" i="8"/>
  <c r="O1048" i="8"/>
  <c r="O1047" i="8"/>
  <c r="O1046" i="8"/>
  <c r="O1045" i="8"/>
  <c r="O1044" i="8"/>
  <c r="O1043" i="8"/>
  <c r="O1042" i="8"/>
  <c r="O1041" i="8"/>
  <c r="O1040" i="8"/>
  <c r="O1039" i="8"/>
  <c r="O1038" i="8"/>
  <c r="O1037" i="8"/>
  <c r="O1036" i="8"/>
  <c r="O1035" i="8"/>
  <c r="O1034" i="8"/>
  <c r="O1033" i="8"/>
  <c r="O1032" i="8"/>
  <c r="O1031" i="8"/>
  <c r="O1030" i="8"/>
  <c r="O1029" i="8"/>
  <c r="O1028" i="8"/>
  <c r="O1027" i="8"/>
  <c r="O1026" i="8"/>
  <c r="O1025" i="8"/>
  <c r="O1024" i="8"/>
  <c r="O1023" i="8"/>
  <c r="O1022" i="8"/>
  <c r="O1021" i="8"/>
  <c r="O1020" i="8"/>
  <c r="O1019" i="8"/>
  <c r="O1018" i="8"/>
  <c r="O1017" i="8"/>
  <c r="O1016" i="8"/>
  <c r="O1015" i="8"/>
  <c r="O1014" i="8"/>
  <c r="O1013" i="8"/>
  <c r="O1012" i="8"/>
  <c r="O1011" i="8"/>
  <c r="O1010" i="8"/>
  <c r="O1009" i="8"/>
  <c r="O1008" i="8"/>
  <c r="O1007" i="8"/>
  <c r="O1006" i="8"/>
  <c r="O1005" i="8"/>
  <c r="O1004" i="8"/>
  <c r="O1003" i="8"/>
  <c r="O1002" i="8"/>
  <c r="O1001" i="8"/>
  <c r="O1000" i="8"/>
  <c r="O999" i="8"/>
  <c r="O998" i="8"/>
  <c r="O997" i="8"/>
  <c r="O996" i="8"/>
  <c r="O995" i="8"/>
  <c r="O994" i="8"/>
  <c r="O993" i="8"/>
  <c r="O992" i="8"/>
  <c r="O991" i="8"/>
  <c r="O990" i="8"/>
  <c r="O989" i="8"/>
  <c r="O988" i="8"/>
  <c r="O987" i="8"/>
  <c r="O986" i="8"/>
  <c r="O985" i="8"/>
  <c r="O984" i="8"/>
  <c r="O983" i="8"/>
  <c r="O982" i="8"/>
  <c r="O981" i="8"/>
  <c r="O980" i="8"/>
  <c r="O979" i="8"/>
  <c r="O978" i="8"/>
  <c r="O977" i="8"/>
  <c r="O976" i="8"/>
  <c r="O975" i="8"/>
  <c r="O974" i="8"/>
  <c r="O973" i="8"/>
  <c r="O972" i="8"/>
  <c r="O971" i="8"/>
  <c r="O970" i="8"/>
  <c r="O969" i="8"/>
  <c r="O968" i="8"/>
  <c r="O967" i="8"/>
  <c r="O966" i="8"/>
  <c r="O965" i="8"/>
  <c r="O964" i="8"/>
  <c r="O963" i="8"/>
  <c r="O962" i="8"/>
  <c r="O961" i="8"/>
  <c r="O960" i="8"/>
  <c r="O959" i="8"/>
  <c r="O958" i="8"/>
  <c r="O957" i="8"/>
  <c r="O956" i="8"/>
  <c r="O955" i="8"/>
  <c r="O954" i="8"/>
  <c r="O953" i="8"/>
  <c r="O952" i="8"/>
  <c r="O951" i="8"/>
  <c r="O950" i="8"/>
  <c r="O949" i="8"/>
  <c r="O948" i="8"/>
  <c r="O947" i="8"/>
  <c r="O946" i="8"/>
  <c r="O945" i="8"/>
  <c r="O944" i="8"/>
  <c r="O943" i="8"/>
  <c r="O942" i="8"/>
  <c r="O941" i="8"/>
  <c r="O940" i="8"/>
  <c r="O939" i="8"/>
  <c r="O938" i="8"/>
  <c r="O937" i="8"/>
  <c r="O936" i="8"/>
  <c r="O935" i="8"/>
  <c r="O934" i="8"/>
  <c r="O933" i="8"/>
  <c r="O932" i="8"/>
  <c r="O931" i="8"/>
  <c r="O930" i="8"/>
  <c r="O929" i="8"/>
  <c r="O928" i="8"/>
  <c r="O927" i="8"/>
  <c r="O926" i="8"/>
  <c r="O925" i="8"/>
  <c r="O924" i="8"/>
  <c r="O923" i="8"/>
  <c r="O922" i="8"/>
  <c r="O921" i="8"/>
  <c r="O920" i="8"/>
  <c r="O919" i="8"/>
  <c r="O918" i="8"/>
  <c r="O917" i="8"/>
  <c r="O916" i="8"/>
  <c r="O915" i="8"/>
  <c r="O914" i="8"/>
  <c r="O913" i="8"/>
  <c r="O912" i="8"/>
  <c r="O911" i="8"/>
  <c r="O910" i="8"/>
  <c r="O909" i="8"/>
  <c r="O908" i="8"/>
  <c r="O907" i="8"/>
  <c r="O906" i="8"/>
  <c r="O905" i="8"/>
  <c r="O904" i="8"/>
  <c r="O903" i="8"/>
  <c r="O902" i="8"/>
  <c r="O901" i="8"/>
  <c r="O900" i="8"/>
  <c r="O899" i="8"/>
  <c r="O898" i="8"/>
  <c r="O897" i="8"/>
  <c r="O896" i="8"/>
  <c r="O895" i="8"/>
  <c r="O894" i="8"/>
  <c r="O893" i="8"/>
  <c r="O892" i="8"/>
  <c r="O891" i="8"/>
  <c r="O890" i="8"/>
  <c r="O889" i="8"/>
  <c r="O888" i="8"/>
  <c r="O887" i="8"/>
  <c r="O886" i="8"/>
  <c r="O885" i="8"/>
  <c r="O884" i="8"/>
  <c r="O883" i="8"/>
  <c r="O882" i="8"/>
  <c r="O881" i="8"/>
  <c r="O880" i="8"/>
  <c r="O879" i="8"/>
  <c r="O878" i="8"/>
  <c r="O877" i="8"/>
  <c r="O876" i="8"/>
  <c r="O875" i="8"/>
  <c r="O874" i="8"/>
  <c r="O873" i="8"/>
  <c r="O872" i="8"/>
  <c r="O871" i="8"/>
  <c r="O870" i="8"/>
  <c r="O869" i="8"/>
  <c r="O868" i="8"/>
  <c r="O867" i="8"/>
  <c r="O866" i="8"/>
  <c r="O865" i="8"/>
  <c r="O864" i="8"/>
  <c r="O863" i="8"/>
  <c r="O862" i="8"/>
  <c r="O861" i="8"/>
  <c r="O860" i="8"/>
  <c r="O859" i="8"/>
  <c r="O858" i="8"/>
  <c r="O857" i="8"/>
  <c r="O856" i="8"/>
  <c r="O855" i="8"/>
  <c r="O854" i="8"/>
  <c r="O853" i="8"/>
  <c r="O852" i="8"/>
  <c r="O851" i="8"/>
  <c r="O850" i="8"/>
  <c r="O849" i="8"/>
  <c r="O848" i="8"/>
  <c r="O847" i="8"/>
  <c r="O846" i="8"/>
  <c r="O845" i="8"/>
  <c r="O844" i="8"/>
  <c r="O843" i="8"/>
  <c r="O842" i="8"/>
  <c r="O841" i="8"/>
  <c r="O840" i="8"/>
  <c r="O839" i="8"/>
  <c r="O838" i="8"/>
  <c r="O837" i="8"/>
  <c r="O836" i="8"/>
  <c r="O835" i="8"/>
  <c r="O834" i="8"/>
  <c r="O833" i="8"/>
  <c r="O832" i="8"/>
  <c r="O831" i="8"/>
  <c r="O830" i="8"/>
  <c r="O829" i="8"/>
  <c r="O828" i="8"/>
  <c r="O827" i="8"/>
  <c r="O826" i="8"/>
  <c r="O825" i="8"/>
  <c r="O824" i="8"/>
  <c r="O823" i="8"/>
  <c r="O822" i="8"/>
  <c r="O821" i="8"/>
  <c r="O820" i="8"/>
  <c r="O819" i="8"/>
  <c r="O818" i="8"/>
  <c r="O817" i="8"/>
  <c r="O816" i="8"/>
  <c r="O815" i="8"/>
  <c r="O814" i="8"/>
  <c r="O813" i="8"/>
  <c r="O812" i="8"/>
  <c r="O811" i="8"/>
  <c r="O810" i="8"/>
  <c r="O809" i="8"/>
  <c r="O808" i="8"/>
  <c r="O807" i="8"/>
  <c r="O806" i="8"/>
  <c r="O805" i="8"/>
  <c r="O804" i="8"/>
  <c r="O803" i="8"/>
  <c r="O802" i="8"/>
  <c r="O801" i="8"/>
  <c r="O800" i="8"/>
  <c r="O799" i="8"/>
  <c r="O798" i="8"/>
  <c r="O797" i="8"/>
  <c r="O796" i="8"/>
  <c r="O795" i="8"/>
  <c r="O794" i="8"/>
  <c r="O793" i="8"/>
  <c r="O792" i="8"/>
  <c r="O791" i="8"/>
  <c r="O790" i="8"/>
  <c r="O789" i="8"/>
  <c r="O788" i="8"/>
  <c r="O787" i="8"/>
  <c r="O786" i="8"/>
  <c r="O785" i="8"/>
  <c r="O784" i="8"/>
  <c r="O783" i="8"/>
  <c r="O782" i="8"/>
  <c r="O781" i="8"/>
  <c r="O780" i="8"/>
  <c r="O779" i="8"/>
  <c r="O778" i="8"/>
  <c r="O777" i="8"/>
  <c r="O776" i="8"/>
  <c r="O775" i="8"/>
  <c r="O774" i="8"/>
  <c r="O773" i="8"/>
  <c r="O772" i="8"/>
  <c r="O771" i="8"/>
  <c r="O770" i="8"/>
  <c r="O769" i="8"/>
  <c r="O768" i="8"/>
  <c r="O767" i="8"/>
  <c r="O766" i="8"/>
  <c r="O765" i="8"/>
  <c r="O764" i="8"/>
  <c r="O763" i="8"/>
  <c r="O762" i="8"/>
  <c r="O761" i="8"/>
  <c r="O760" i="8"/>
  <c r="O759" i="8"/>
  <c r="O758" i="8"/>
  <c r="O757" i="8"/>
  <c r="O756" i="8"/>
  <c r="O755" i="8"/>
  <c r="O754" i="8"/>
  <c r="O753" i="8"/>
  <c r="O752" i="8"/>
  <c r="O751" i="8"/>
  <c r="O750" i="8"/>
  <c r="O749" i="8"/>
  <c r="O748" i="8"/>
  <c r="O747" i="8"/>
  <c r="O746" i="8"/>
  <c r="O745" i="8"/>
  <c r="O744" i="8"/>
  <c r="O743" i="8"/>
  <c r="O742" i="8"/>
  <c r="O741" i="8"/>
  <c r="O740" i="8"/>
  <c r="O739" i="8"/>
  <c r="O738" i="8"/>
  <c r="O737" i="8"/>
  <c r="O736" i="8"/>
  <c r="O735" i="8"/>
  <c r="O734" i="8"/>
  <c r="O733" i="8"/>
  <c r="O732" i="8"/>
  <c r="O731" i="8"/>
  <c r="O730" i="8"/>
  <c r="O729" i="8"/>
  <c r="O728" i="8"/>
  <c r="O727" i="8"/>
  <c r="O726" i="8"/>
  <c r="O725" i="8"/>
  <c r="O724" i="8"/>
  <c r="O723" i="8"/>
  <c r="O722" i="8"/>
  <c r="O721" i="8"/>
  <c r="O720" i="8"/>
  <c r="O719" i="8"/>
  <c r="O718" i="8"/>
  <c r="O717" i="8"/>
  <c r="O716" i="8"/>
  <c r="O715" i="8"/>
  <c r="O714" i="8"/>
  <c r="O713" i="8"/>
  <c r="O712" i="8"/>
  <c r="O711" i="8"/>
  <c r="O710" i="8"/>
  <c r="O709" i="8"/>
  <c r="O708" i="8"/>
  <c r="O707" i="8"/>
  <c r="O706" i="8"/>
  <c r="O705" i="8"/>
  <c r="O704" i="8"/>
  <c r="O703" i="8"/>
  <c r="O702" i="8"/>
  <c r="O701" i="8"/>
  <c r="O700" i="8"/>
  <c r="O699" i="8"/>
  <c r="O698" i="8"/>
  <c r="O697" i="8"/>
  <c r="O696" i="8"/>
  <c r="O695" i="8"/>
  <c r="O694" i="8"/>
  <c r="O693" i="8"/>
  <c r="O692" i="8"/>
  <c r="O691" i="8"/>
  <c r="O690" i="8"/>
  <c r="O689" i="8"/>
  <c r="O688" i="8"/>
  <c r="O687" i="8"/>
  <c r="O686" i="8"/>
  <c r="O685" i="8"/>
  <c r="O684" i="8"/>
  <c r="O683" i="8"/>
  <c r="O682" i="8"/>
  <c r="O681" i="8"/>
  <c r="O680" i="8"/>
  <c r="O679" i="8"/>
  <c r="O678" i="8"/>
  <c r="O677" i="8"/>
  <c r="O676" i="8"/>
  <c r="O675" i="8"/>
  <c r="O674" i="8"/>
  <c r="O673" i="8"/>
  <c r="O672" i="8"/>
  <c r="O671" i="8"/>
  <c r="O670" i="8"/>
  <c r="O669" i="8"/>
  <c r="O668" i="8"/>
  <c r="O667" i="8"/>
  <c r="O666" i="8"/>
  <c r="O665" i="8"/>
  <c r="O664" i="8"/>
  <c r="O663" i="8"/>
  <c r="O662" i="8"/>
  <c r="O661" i="8"/>
  <c r="O660" i="8"/>
  <c r="O659" i="8"/>
  <c r="O658" i="8"/>
  <c r="O657" i="8"/>
  <c r="O656" i="8"/>
  <c r="O655" i="8"/>
  <c r="O654" i="8"/>
  <c r="O653" i="8"/>
  <c r="O652" i="8"/>
  <c r="O651" i="8"/>
  <c r="O650" i="8"/>
  <c r="O649" i="8"/>
  <c r="O648" i="8"/>
  <c r="O647" i="8"/>
  <c r="O646" i="8"/>
  <c r="O645" i="8"/>
  <c r="O644" i="8"/>
  <c r="O643" i="8"/>
  <c r="O642" i="8"/>
  <c r="O641" i="8"/>
  <c r="O640" i="8"/>
  <c r="O639" i="8"/>
  <c r="O638" i="8"/>
  <c r="O637" i="8"/>
  <c r="O636" i="8"/>
  <c r="O635" i="8"/>
  <c r="O634" i="8"/>
  <c r="O633" i="8"/>
  <c r="O632" i="8"/>
  <c r="O631" i="8"/>
  <c r="O630" i="8"/>
  <c r="O629" i="8"/>
  <c r="O628" i="8"/>
  <c r="O627" i="8"/>
  <c r="O626" i="8"/>
  <c r="O625" i="8"/>
  <c r="O624" i="8"/>
  <c r="O623" i="8"/>
  <c r="O622" i="8"/>
  <c r="O621" i="8"/>
  <c r="O620" i="8"/>
  <c r="O619" i="8"/>
  <c r="O618" i="8"/>
  <c r="O617" i="8"/>
  <c r="O616" i="8"/>
  <c r="O615" i="8"/>
  <c r="O614" i="8"/>
  <c r="O613" i="8"/>
  <c r="O612" i="8"/>
  <c r="O611" i="8"/>
  <c r="O610" i="8"/>
  <c r="O609" i="8"/>
  <c r="O608" i="8"/>
  <c r="O607" i="8"/>
  <c r="O606" i="8"/>
  <c r="O605" i="8"/>
  <c r="O604" i="8"/>
  <c r="O603" i="8"/>
  <c r="O602" i="8"/>
  <c r="O601" i="8"/>
  <c r="O600" i="8"/>
  <c r="O599" i="8"/>
  <c r="O598" i="8"/>
  <c r="O597" i="8"/>
  <c r="O596" i="8"/>
  <c r="O595" i="8"/>
  <c r="O594" i="8"/>
  <c r="O593" i="8"/>
  <c r="O592" i="8"/>
  <c r="O591" i="8"/>
  <c r="O590" i="8"/>
  <c r="O589" i="8"/>
  <c r="O588" i="8"/>
  <c r="O587" i="8"/>
  <c r="O586" i="8"/>
  <c r="O585" i="8"/>
  <c r="O584" i="8"/>
  <c r="O583" i="8"/>
  <c r="O582" i="8"/>
  <c r="O581" i="8"/>
  <c r="O580" i="8"/>
  <c r="O579" i="8"/>
  <c r="O578" i="8"/>
  <c r="O577" i="8"/>
  <c r="O576" i="8"/>
  <c r="O575" i="8"/>
  <c r="O574" i="8"/>
  <c r="O573" i="8"/>
  <c r="O572" i="8"/>
  <c r="O571" i="8"/>
  <c r="O570" i="8"/>
  <c r="O569" i="8"/>
  <c r="O568" i="8"/>
  <c r="O567" i="8"/>
  <c r="O566" i="8"/>
  <c r="O565" i="8"/>
  <c r="O564" i="8"/>
  <c r="O563" i="8"/>
  <c r="O562" i="8"/>
  <c r="O561" i="8"/>
  <c r="O560" i="8"/>
  <c r="O559" i="8"/>
  <c r="O558" i="8"/>
  <c r="O557" i="8"/>
  <c r="O556" i="8"/>
  <c r="O555" i="8"/>
  <c r="O554" i="8"/>
  <c r="O553" i="8"/>
  <c r="O552" i="8"/>
  <c r="O551" i="8"/>
  <c r="O550" i="8"/>
  <c r="O549" i="8"/>
  <c r="O548" i="8"/>
  <c r="O547" i="8"/>
  <c r="O546" i="8"/>
  <c r="O545" i="8"/>
  <c r="O544" i="8"/>
  <c r="O543" i="8"/>
  <c r="O542" i="8"/>
  <c r="O541" i="8"/>
  <c r="O540" i="8"/>
  <c r="O539" i="8"/>
  <c r="O538" i="8"/>
  <c r="O537" i="8"/>
  <c r="O536" i="8"/>
  <c r="O535" i="8"/>
  <c r="O534" i="8"/>
  <c r="O533" i="8"/>
  <c r="O532" i="8"/>
  <c r="O531" i="8"/>
  <c r="O530" i="8"/>
  <c r="O529" i="8"/>
  <c r="O528" i="8"/>
  <c r="O527" i="8"/>
  <c r="O526" i="8"/>
  <c r="O525" i="8"/>
  <c r="O524" i="8"/>
  <c r="O523" i="8"/>
  <c r="O522" i="8"/>
  <c r="O521" i="8"/>
  <c r="O520" i="8"/>
  <c r="O519" i="8"/>
  <c r="O518" i="8"/>
  <c r="O517" i="8"/>
  <c r="O516" i="8"/>
  <c r="O515" i="8"/>
  <c r="O514" i="8"/>
  <c r="O513" i="8"/>
  <c r="O512" i="8"/>
  <c r="O511" i="8"/>
  <c r="O510" i="8"/>
  <c r="O509" i="8"/>
  <c r="O508" i="8"/>
  <c r="O507" i="8"/>
  <c r="O506" i="8"/>
  <c r="O505" i="8"/>
  <c r="O504" i="8"/>
  <c r="O503" i="8"/>
  <c r="O502" i="8"/>
  <c r="O501"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3"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O10" i="8"/>
  <c r="O9" i="8"/>
  <c r="O8" i="8"/>
  <c r="O7" i="8"/>
  <c r="O6" i="8"/>
  <c r="O5" i="8"/>
  <c r="O4" i="8"/>
  <c r="O3" i="8"/>
  <c r="O2" i="8"/>
  <c r="D970" i="11"/>
  <c r="O1325" i="2"/>
  <c r="M1325" i="2"/>
  <c r="O1326" i="2"/>
  <c r="M1326" i="2"/>
  <c r="O1278" i="2"/>
  <c r="M1278" i="2"/>
  <c r="O1250" i="2"/>
  <c r="M1250" i="2"/>
  <c r="O1177" i="2"/>
  <c r="M1177" i="2"/>
  <c r="O58" i="2"/>
  <c r="O76" i="2"/>
  <c r="O72" i="2"/>
  <c r="M1156" i="2"/>
  <c r="O1156" i="2"/>
  <c r="M1161" i="2"/>
  <c r="O1161" i="2"/>
  <c r="M1160" i="2"/>
  <c r="O1160" i="2"/>
  <c r="M1159" i="2"/>
  <c r="O1159" i="2"/>
  <c r="M1158" i="2"/>
  <c r="O1158" i="2"/>
  <c r="M1157" i="2"/>
  <c r="O1157" i="2"/>
  <c r="O1041" i="2"/>
  <c r="M1041" i="2"/>
  <c r="O1150" i="2"/>
  <c r="M1150" i="2"/>
  <c r="M1113" i="2"/>
  <c r="O1113" i="2"/>
  <c r="M1112" i="2"/>
  <c r="O1112" i="2"/>
  <c r="M1111" i="2"/>
  <c r="O1111" i="2"/>
  <c r="M1110" i="2"/>
  <c r="O1110" i="2"/>
  <c r="M1109" i="2"/>
  <c r="O1109" i="2"/>
  <c r="M1093" i="2"/>
  <c r="O1093" i="2"/>
  <c r="M1092" i="2"/>
  <c r="O1092" i="2"/>
  <c r="M1091" i="2"/>
  <c r="O1091" i="2"/>
  <c r="M1090" i="2"/>
  <c r="O1090" i="2"/>
  <c r="M1089" i="2"/>
  <c r="O1089" i="2"/>
  <c r="O1039" i="2"/>
  <c r="M1039" i="2"/>
  <c r="B1567" i="5"/>
  <c r="B1568" i="5"/>
  <c r="B1569" i="5"/>
  <c r="B1570" i="5"/>
  <c r="B1571" i="5"/>
  <c r="B1572" i="5"/>
  <c r="B1573" i="5"/>
  <c r="B1574" i="5"/>
  <c r="B1575" i="5"/>
  <c r="B1576" i="5"/>
  <c r="B1577" i="5"/>
  <c r="B1578" i="5"/>
  <c r="B1579" i="5"/>
  <c r="B1580" i="5"/>
  <c r="B1581" i="5"/>
  <c r="B1582" i="5"/>
  <c r="B1583" i="5"/>
  <c r="B1584" i="5"/>
  <c r="B1585" i="5"/>
  <c r="B1586" i="5"/>
  <c r="B1587" i="5"/>
  <c r="B1588" i="5"/>
  <c r="B1589" i="5"/>
  <c r="B1590" i="5"/>
  <c r="B1591" i="5"/>
  <c r="B1592" i="5"/>
  <c r="B1593" i="5"/>
  <c r="B1594" i="5"/>
  <c r="B1595" i="5"/>
  <c r="B1596" i="5"/>
  <c r="B1597" i="5"/>
  <c r="B1598" i="5"/>
  <c r="B1599" i="5"/>
  <c r="B1600" i="5"/>
  <c r="B1601" i="5"/>
  <c r="B1602" i="5"/>
  <c r="B1603" i="5"/>
  <c r="B1604" i="5"/>
  <c r="B1605" i="5"/>
  <c r="B1606" i="5"/>
  <c r="B1607" i="5"/>
  <c r="B1608" i="5"/>
  <c r="B1609" i="5"/>
  <c r="B1610" i="5"/>
  <c r="B1611" i="5"/>
  <c r="B1612" i="5"/>
  <c r="B1613" i="5"/>
  <c r="B1614" i="5"/>
  <c r="B1615" i="5"/>
  <c r="B1616" i="5"/>
  <c r="B1617" i="5"/>
  <c r="B1618" i="5"/>
  <c r="B1619" i="5"/>
  <c r="B1620" i="5"/>
  <c r="G1620" i="8" l="1"/>
  <c r="F1620" i="8"/>
  <c r="E1620" i="8"/>
  <c r="D1620" i="8"/>
  <c r="C1620" i="8"/>
  <c r="B1620" i="8"/>
  <c r="A1620" i="8"/>
  <c r="G1619" i="8"/>
  <c r="F1619" i="8"/>
  <c r="E1619" i="8"/>
  <c r="D1619" i="8"/>
  <c r="C1619" i="8"/>
  <c r="B1619" i="8"/>
  <c r="A1619" i="8"/>
  <c r="G1618" i="8"/>
  <c r="F1618" i="8"/>
  <c r="E1618" i="8"/>
  <c r="D1618" i="8"/>
  <c r="C1618" i="8"/>
  <c r="B1618" i="8"/>
  <c r="A1618" i="8"/>
  <c r="G1617" i="8"/>
  <c r="F1617" i="8"/>
  <c r="E1617" i="8"/>
  <c r="D1617" i="8"/>
  <c r="C1617" i="8"/>
  <c r="B1617" i="8"/>
  <c r="A1617" i="8"/>
  <c r="G1616" i="8"/>
  <c r="F1616" i="8"/>
  <c r="E1616" i="8"/>
  <c r="D1616" i="8"/>
  <c r="C1616" i="8"/>
  <c r="B1616" i="8"/>
  <c r="A1616" i="8"/>
  <c r="G1615" i="8"/>
  <c r="F1615" i="8"/>
  <c r="E1615" i="8"/>
  <c r="D1615" i="8"/>
  <c r="C1615" i="8"/>
  <c r="B1615" i="8"/>
  <c r="A1615" i="8"/>
  <c r="G1614" i="8"/>
  <c r="F1614" i="8"/>
  <c r="E1614" i="8"/>
  <c r="D1614" i="8"/>
  <c r="C1614" i="8"/>
  <c r="B1614" i="8"/>
  <c r="A1614" i="8"/>
  <c r="G1613" i="8"/>
  <c r="F1613" i="8"/>
  <c r="E1613" i="8"/>
  <c r="D1613" i="8"/>
  <c r="C1613" i="8"/>
  <c r="B1613" i="8"/>
  <c r="A1613" i="8"/>
  <c r="G1612" i="8"/>
  <c r="F1612" i="8"/>
  <c r="E1612" i="8"/>
  <c r="D1612" i="8"/>
  <c r="C1612" i="8"/>
  <c r="B1612" i="8"/>
  <c r="A1612" i="8"/>
  <c r="G1611" i="8"/>
  <c r="F1611" i="8"/>
  <c r="E1611" i="8"/>
  <c r="D1611" i="8"/>
  <c r="C1611" i="8"/>
  <c r="B1611" i="8"/>
  <c r="A1611" i="8"/>
  <c r="G1610" i="8"/>
  <c r="F1610" i="8"/>
  <c r="E1610" i="8"/>
  <c r="D1610" i="8"/>
  <c r="C1610" i="8"/>
  <c r="B1610" i="8"/>
  <c r="A1610" i="8"/>
  <c r="G1609" i="8"/>
  <c r="F1609" i="8"/>
  <c r="E1609" i="8"/>
  <c r="D1609" i="8"/>
  <c r="C1609" i="8"/>
  <c r="B1609" i="8"/>
  <c r="A1609" i="8"/>
  <c r="G1608" i="8"/>
  <c r="F1608" i="8"/>
  <c r="E1608" i="8"/>
  <c r="D1608" i="8"/>
  <c r="C1608" i="8"/>
  <c r="B1608" i="8"/>
  <c r="A1608" i="8"/>
  <c r="G1607" i="8"/>
  <c r="F1607" i="8"/>
  <c r="E1607" i="8"/>
  <c r="D1607" i="8"/>
  <c r="C1607" i="8"/>
  <c r="B1607" i="8"/>
  <c r="A1607" i="8"/>
  <c r="G1606" i="8"/>
  <c r="F1606" i="8"/>
  <c r="E1606" i="8"/>
  <c r="D1606" i="8"/>
  <c r="C1606" i="8"/>
  <c r="B1606" i="8"/>
  <c r="A1606" i="8"/>
  <c r="G1605" i="8"/>
  <c r="F1605" i="8"/>
  <c r="E1605" i="8"/>
  <c r="D1605" i="8"/>
  <c r="C1605" i="8"/>
  <c r="B1605" i="8"/>
  <c r="A1605" i="8"/>
  <c r="G1604" i="8"/>
  <c r="F1604" i="8"/>
  <c r="E1604" i="8"/>
  <c r="D1604" i="8"/>
  <c r="C1604" i="8"/>
  <c r="B1604" i="8"/>
  <c r="A1604" i="8"/>
  <c r="G1603" i="8"/>
  <c r="F1603" i="8"/>
  <c r="E1603" i="8"/>
  <c r="D1603" i="8"/>
  <c r="C1603" i="8"/>
  <c r="B1603" i="8"/>
  <c r="A1603" i="8"/>
  <c r="G1602" i="8"/>
  <c r="F1602" i="8"/>
  <c r="E1602" i="8"/>
  <c r="D1602" i="8"/>
  <c r="C1602" i="8"/>
  <c r="B1602" i="8"/>
  <c r="A1602" i="8"/>
  <c r="G1601" i="8"/>
  <c r="F1601" i="8"/>
  <c r="E1601" i="8"/>
  <c r="D1601" i="8"/>
  <c r="C1601" i="8"/>
  <c r="B1601" i="8"/>
  <c r="A1601" i="8"/>
  <c r="G1600" i="8"/>
  <c r="F1600" i="8"/>
  <c r="E1600" i="8"/>
  <c r="D1600" i="8"/>
  <c r="C1600" i="8"/>
  <c r="B1600" i="8"/>
  <c r="A1600" i="8"/>
  <c r="G1599" i="8"/>
  <c r="F1599" i="8"/>
  <c r="E1599" i="8"/>
  <c r="D1599" i="8"/>
  <c r="C1599" i="8"/>
  <c r="B1599" i="8"/>
  <c r="A1599" i="8"/>
  <c r="G1598" i="8"/>
  <c r="F1598" i="8"/>
  <c r="E1598" i="8"/>
  <c r="D1598" i="8"/>
  <c r="C1598" i="8"/>
  <c r="B1598" i="8"/>
  <c r="A1598" i="8"/>
  <c r="G1597" i="8"/>
  <c r="F1597" i="8"/>
  <c r="E1597" i="8"/>
  <c r="D1597" i="8"/>
  <c r="C1597" i="8"/>
  <c r="B1597" i="8"/>
  <c r="A1597" i="8"/>
  <c r="G1596" i="8"/>
  <c r="F1596" i="8"/>
  <c r="E1596" i="8"/>
  <c r="D1596" i="8"/>
  <c r="C1596" i="8"/>
  <c r="B1596" i="8"/>
  <c r="A1596" i="8"/>
  <c r="G1595" i="8"/>
  <c r="F1595" i="8"/>
  <c r="E1595" i="8"/>
  <c r="D1595" i="8"/>
  <c r="C1595" i="8"/>
  <c r="B1595" i="8"/>
  <c r="A1595" i="8"/>
  <c r="G1594" i="8"/>
  <c r="F1594" i="8"/>
  <c r="E1594" i="8"/>
  <c r="D1594" i="8"/>
  <c r="C1594" i="8"/>
  <c r="B1594" i="8"/>
  <c r="A1594" i="8"/>
  <c r="G1593" i="8"/>
  <c r="F1593" i="8"/>
  <c r="E1593" i="8"/>
  <c r="D1593" i="8"/>
  <c r="C1593" i="8"/>
  <c r="B1593" i="8"/>
  <c r="A1593" i="8"/>
  <c r="G1592" i="8"/>
  <c r="F1592" i="8"/>
  <c r="E1592" i="8"/>
  <c r="D1592" i="8"/>
  <c r="C1592" i="8"/>
  <c r="B1592" i="8"/>
  <c r="A1592" i="8"/>
  <c r="G1591" i="8"/>
  <c r="F1591" i="8"/>
  <c r="E1591" i="8"/>
  <c r="D1591" i="8"/>
  <c r="C1591" i="8"/>
  <c r="B1591" i="8"/>
  <c r="A1591" i="8"/>
  <c r="G1590" i="8"/>
  <c r="F1590" i="8"/>
  <c r="E1590" i="8"/>
  <c r="D1590" i="8"/>
  <c r="C1590" i="8"/>
  <c r="B1590" i="8"/>
  <c r="A1590" i="8"/>
  <c r="G1589" i="8"/>
  <c r="F1589" i="8"/>
  <c r="E1589" i="8"/>
  <c r="D1589" i="8"/>
  <c r="C1589" i="8"/>
  <c r="B1589" i="8"/>
  <c r="A1589" i="8"/>
  <c r="G1588" i="8"/>
  <c r="F1588" i="8"/>
  <c r="E1588" i="8"/>
  <c r="D1588" i="8"/>
  <c r="C1588" i="8"/>
  <c r="B1588" i="8"/>
  <c r="A1588" i="8"/>
  <c r="G1587" i="8"/>
  <c r="F1587" i="8"/>
  <c r="E1587" i="8"/>
  <c r="D1587" i="8"/>
  <c r="C1587" i="8"/>
  <c r="B1587" i="8"/>
  <c r="A1587" i="8"/>
  <c r="G1586" i="8"/>
  <c r="F1586" i="8"/>
  <c r="E1586" i="8"/>
  <c r="D1586" i="8"/>
  <c r="C1586" i="8"/>
  <c r="B1586" i="8"/>
  <c r="A1586" i="8"/>
  <c r="G1585" i="8"/>
  <c r="F1585" i="8"/>
  <c r="E1585" i="8"/>
  <c r="D1585" i="8"/>
  <c r="C1585" i="8"/>
  <c r="B1585" i="8"/>
  <c r="A1585" i="8"/>
  <c r="G1584" i="8"/>
  <c r="F1584" i="8"/>
  <c r="E1584" i="8"/>
  <c r="D1584" i="8"/>
  <c r="C1584" i="8"/>
  <c r="B1584" i="8"/>
  <c r="A1584" i="8"/>
  <c r="G1583" i="8"/>
  <c r="F1583" i="8"/>
  <c r="E1583" i="8"/>
  <c r="D1583" i="8"/>
  <c r="C1583" i="8"/>
  <c r="B1583" i="8"/>
  <c r="A1583" i="8"/>
  <c r="G1582" i="8"/>
  <c r="F1582" i="8"/>
  <c r="E1582" i="8"/>
  <c r="D1582" i="8"/>
  <c r="C1582" i="8"/>
  <c r="B1582" i="8"/>
  <c r="A1582" i="8"/>
  <c r="G1581" i="8"/>
  <c r="F1581" i="8"/>
  <c r="E1581" i="8"/>
  <c r="D1581" i="8"/>
  <c r="C1581" i="8"/>
  <c r="B1581" i="8"/>
  <c r="A1581" i="8"/>
  <c r="G1580" i="8"/>
  <c r="F1580" i="8"/>
  <c r="E1580" i="8"/>
  <c r="D1580" i="8"/>
  <c r="C1580" i="8"/>
  <c r="B1580" i="8"/>
  <c r="A1580" i="8"/>
  <c r="G1579" i="8"/>
  <c r="F1579" i="8"/>
  <c r="E1579" i="8"/>
  <c r="D1579" i="8"/>
  <c r="C1579" i="8"/>
  <c r="B1579" i="8"/>
  <c r="A1579" i="8"/>
  <c r="G1578" i="8"/>
  <c r="F1578" i="8"/>
  <c r="E1578" i="8"/>
  <c r="D1578" i="8"/>
  <c r="C1578" i="8"/>
  <c r="B1578" i="8"/>
  <c r="A1578" i="8"/>
  <c r="G1577" i="8"/>
  <c r="F1577" i="8"/>
  <c r="E1577" i="8"/>
  <c r="D1577" i="8"/>
  <c r="C1577" i="8"/>
  <c r="B1577" i="8"/>
  <c r="A1577" i="8"/>
  <c r="G1576" i="8"/>
  <c r="F1576" i="8"/>
  <c r="E1576" i="8"/>
  <c r="D1576" i="8"/>
  <c r="C1576" i="8"/>
  <c r="B1576" i="8"/>
  <c r="A1576" i="8"/>
  <c r="G1575" i="8"/>
  <c r="F1575" i="8"/>
  <c r="E1575" i="8"/>
  <c r="D1575" i="8"/>
  <c r="C1575" i="8"/>
  <c r="B1575" i="8"/>
  <c r="A1575" i="8"/>
  <c r="G1574" i="8"/>
  <c r="F1574" i="8"/>
  <c r="E1574" i="8"/>
  <c r="D1574" i="8"/>
  <c r="C1574" i="8"/>
  <c r="B1574" i="8"/>
  <c r="A1574" i="8"/>
  <c r="G1573" i="8"/>
  <c r="F1573" i="8"/>
  <c r="E1573" i="8"/>
  <c r="D1573" i="8"/>
  <c r="C1573" i="8"/>
  <c r="B1573" i="8"/>
  <c r="A1573" i="8"/>
  <c r="G1572" i="8"/>
  <c r="F1572" i="8"/>
  <c r="E1572" i="8"/>
  <c r="D1572" i="8"/>
  <c r="C1572" i="8"/>
  <c r="B1572" i="8"/>
  <c r="A1572" i="8"/>
  <c r="G1571" i="8"/>
  <c r="F1571" i="8"/>
  <c r="E1571" i="8"/>
  <c r="D1571" i="8"/>
  <c r="C1571" i="8"/>
  <c r="B1571" i="8"/>
  <c r="A1571" i="8"/>
  <c r="G1570" i="8"/>
  <c r="F1570" i="8"/>
  <c r="E1570" i="8"/>
  <c r="D1570" i="8"/>
  <c r="C1570" i="8"/>
  <c r="B1570" i="8"/>
  <c r="A1570" i="8"/>
  <c r="G1569" i="8"/>
  <c r="F1569" i="8"/>
  <c r="E1569" i="8"/>
  <c r="D1569" i="8"/>
  <c r="C1569" i="8"/>
  <c r="B1569" i="8"/>
  <c r="A1569" i="8"/>
  <c r="G1568" i="8"/>
  <c r="F1568" i="8"/>
  <c r="E1568" i="8"/>
  <c r="D1568" i="8"/>
  <c r="C1568" i="8"/>
  <c r="B1568" i="8"/>
  <c r="A1568" i="8"/>
  <c r="G1567" i="8"/>
  <c r="F1567" i="8"/>
  <c r="E1567" i="8"/>
  <c r="D1567" i="8"/>
  <c r="C1567" i="8"/>
  <c r="B1567" i="8"/>
  <c r="A1567" i="8"/>
  <c r="G1566" i="8"/>
  <c r="F1566" i="8"/>
  <c r="E1566" i="8"/>
  <c r="D1566" i="8"/>
  <c r="C1566" i="8"/>
  <c r="B1566" i="8"/>
  <c r="A1566" i="8"/>
  <c r="G1565" i="8"/>
  <c r="F1565" i="8"/>
  <c r="E1565" i="8"/>
  <c r="D1565" i="8"/>
  <c r="C1565" i="8"/>
  <c r="B1565" i="8"/>
  <c r="A1565" i="8"/>
  <c r="G1564" i="8"/>
  <c r="F1564" i="8"/>
  <c r="E1564" i="8"/>
  <c r="D1564" i="8"/>
  <c r="C1564" i="8"/>
  <c r="B1564" i="8"/>
  <c r="A1564" i="8"/>
  <c r="G1563" i="8"/>
  <c r="F1563" i="8"/>
  <c r="E1563" i="8"/>
  <c r="D1563" i="8"/>
  <c r="C1563" i="8"/>
  <c r="B1563" i="8"/>
  <c r="A1563" i="8"/>
  <c r="G1562" i="8"/>
  <c r="F1562" i="8"/>
  <c r="E1562" i="8"/>
  <c r="D1562" i="8"/>
  <c r="C1562" i="8"/>
  <c r="B1562" i="8"/>
  <c r="A1562" i="8"/>
  <c r="G1561" i="8"/>
  <c r="F1561" i="8"/>
  <c r="E1561" i="8"/>
  <c r="D1561" i="8"/>
  <c r="C1561" i="8"/>
  <c r="B1561" i="8"/>
  <c r="A1561" i="8"/>
  <c r="G1560" i="8"/>
  <c r="F1560" i="8"/>
  <c r="E1560" i="8"/>
  <c r="D1560" i="8"/>
  <c r="C1560" i="8"/>
  <c r="B1560" i="8"/>
  <c r="A1560" i="8"/>
  <c r="G1559" i="8"/>
  <c r="F1559" i="8"/>
  <c r="E1559" i="8"/>
  <c r="D1559" i="8"/>
  <c r="C1559" i="8"/>
  <c r="B1559" i="8"/>
  <c r="A1559" i="8"/>
  <c r="G1558" i="8"/>
  <c r="F1558" i="8"/>
  <c r="E1558" i="8"/>
  <c r="D1558" i="8"/>
  <c r="C1558" i="8"/>
  <c r="B1558" i="8"/>
  <c r="A1558" i="8"/>
  <c r="G1557" i="8"/>
  <c r="F1557" i="8"/>
  <c r="E1557" i="8"/>
  <c r="D1557" i="8"/>
  <c r="C1557" i="8"/>
  <c r="B1557" i="8"/>
  <c r="A1557" i="8"/>
  <c r="G1556" i="8"/>
  <c r="F1556" i="8"/>
  <c r="E1556" i="8"/>
  <c r="D1556" i="8"/>
  <c r="C1556" i="8"/>
  <c r="B1556" i="8"/>
  <c r="A1556" i="8"/>
  <c r="G1555" i="8"/>
  <c r="F1555" i="8"/>
  <c r="E1555" i="8"/>
  <c r="D1555" i="8"/>
  <c r="C1555" i="8"/>
  <c r="B1555" i="8"/>
  <c r="A1555" i="8"/>
  <c r="G1554" i="8"/>
  <c r="F1554" i="8"/>
  <c r="E1554" i="8"/>
  <c r="D1554" i="8"/>
  <c r="C1554" i="8"/>
  <c r="B1554" i="8"/>
  <c r="A1554" i="8"/>
  <c r="G1553" i="8"/>
  <c r="F1553" i="8"/>
  <c r="E1553" i="8"/>
  <c r="D1553" i="8"/>
  <c r="C1553" i="8"/>
  <c r="B1553" i="8"/>
  <c r="A1553" i="8"/>
  <c r="G1552" i="8"/>
  <c r="F1552" i="8"/>
  <c r="E1552" i="8"/>
  <c r="D1552" i="8"/>
  <c r="C1552" i="8"/>
  <c r="B1552" i="8"/>
  <c r="A1552" i="8"/>
  <c r="G1551" i="8"/>
  <c r="F1551" i="8"/>
  <c r="E1551" i="8"/>
  <c r="D1551" i="8"/>
  <c r="C1551" i="8"/>
  <c r="B1551" i="8"/>
  <c r="A1551" i="8"/>
  <c r="G1550" i="8"/>
  <c r="F1550" i="8"/>
  <c r="E1550" i="8"/>
  <c r="D1550" i="8"/>
  <c r="C1550" i="8"/>
  <c r="B1550" i="8"/>
  <c r="A1550" i="8"/>
  <c r="G1549" i="8"/>
  <c r="F1549" i="8"/>
  <c r="E1549" i="8"/>
  <c r="D1549" i="8"/>
  <c r="C1549" i="8"/>
  <c r="B1549" i="8"/>
  <c r="A1549" i="8"/>
  <c r="G1548" i="8"/>
  <c r="F1548" i="8"/>
  <c r="E1548" i="8"/>
  <c r="D1548" i="8"/>
  <c r="C1548" i="8"/>
  <c r="B1548" i="8"/>
  <c r="A1548" i="8"/>
  <c r="G1547" i="8"/>
  <c r="F1547" i="8"/>
  <c r="E1547" i="8"/>
  <c r="D1547" i="8"/>
  <c r="C1547" i="8"/>
  <c r="B1547" i="8"/>
  <c r="A1547" i="8"/>
  <c r="G1546" i="8"/>
  <c r="F1546" i="8"/>
  <c r="E1546" i="8"/>
  <c r="D1546" i="8"/>
  <c r="C1546" i="8"/>
  <c r="B1546" i="8"/>
  <c r="A1546" i="8"/>
  <c r="G1545" i="8"/>
  <c r="F1545" i="8"/>
  <c r="E1545" i="8"/>
  <c r="D1545" i="8"/>
  <c r="C1545" i="8"/>
  <c r="B1545" i="8"/>
  <c r="A1545" i="8"/>
  <c r="G1544" i="8"/>
  <c r="F1544" i="8"/>
  <c r="E1544" i="8"/>
  <c r="D1544" i="8"/>
  <c r="C1544" i="8"/>
  <c r="B1544" i="8"/>
  <c r="A1544" i="8"/>
  <c r="G1543" i="8"/>
  <c r="F1543" i="8"/>
  <c r="E1543" i="8"/>
  <c r="D1543" i="8"/>
  <c r="C1543" i="8"/>
  <c r="B1543" i="8"/>
  <c r="A1543" i="8"/>
  <c r="G1542" i="8"/>
  <c r="F1542" i="8"/>
  <c r="E1542" i="8"/>
  <c r="D1542" i="8"/>
  <c r="C1542" i="8"/>
  <c r="B1542" i="8"/>
  <c r="A1542" i="8"/>
  <c r="G1541" i="8"/>
  <c r="F1541" i="8"/>
  <c r="E1541" i="8"/>
  <c r="D1541" i="8"/>
  <c r="C1541" i="8"/>
  <c r="B1541" i="8"/>
  <c r="A1541" i="8"/>
  <c r="G1540" i="8"/>
  <c r="F1540" i="8"/>
  <c r="E1540" i="8"/>
  <c r="D1540" i="8"/>
  <c r="C1540" i="8"/>
  <c r="B1540" i="8"/>
  <c r="A1540" i="8"/>
  <c r="G1539" i="8"/>
  <c r="F1539" i="8"/>
  <c r="E1539" i="8"/>
  <c r="D1539" i="8"/>
  <c r="C1539" i="8"/>
  <c r="B1539" i="8"/>
  <c r="A1539" i="8"/>
  <c r="G1538" i="8"/>
  <c r="F1538" i="8"/>
  <c r="E1538" i="8"/>
  <c r="D1538" i="8"/>
  <c r="C1538" i="8"/>
  <c r="B1538" i="8"/>
  <c r="A1538" i="8"/>
  <c r="G1537" i="8"/>
  <c r="F1537" i="8"/>
  <c r="E1537" i="8"/>
  <c r="D1537" i="8"/>
  <c r="C1537" i="8"/>
  <c r="B1537" i="8"/>
  <c r="A1537" i="8"/>
  <c r="G1536" i="8"/>
  <c r="F1536" i="8"/>
  <c r="E1536" i="8"/>
  <c r="D1536" i="8"/>
  <c r="C1536" i="8"/>
  <c r="B1536" i="8"/>
  <c r="A1536" i="8"/>
  <c r="G1535" i="8"/>
  <c r="F1535" i="8"/>
  <c r="E1535" i="8"/>
  <c r="D1535" i="8"/>
  <c r="C1535" i="8"/>
  <c r="B1535" i="8"/>
  <c r="A1535" i="8"/>
  <c r="G1534" i="8"/>
  <c r="F1534" i="8"/>
  <c r="E1534" i="8"/>
  <c r="D1534" i="8"/>
  <c r="C1534" i="8"/>
  <c r="B1534" i="8"/>
  <c r="A1534" i="8"/>
  <c r="G1533" i="8"/>
  <c r="F1533" i="8"/>
  <c r="E1533" i="8"/>
  <c r="D1533" i="8"/>
  <c r="C1533" i="8"/>
  <c r="B1533" i="8"/>
  <c r="A1533" i="8"/>
  <c r="G1532" i="8"/>
  <c r="F1532" i="8"/>
  <c r="E1532" i="8"/>
  <c r="D1532" i="8"/>
  <c r="C1532" i="8"/>
  <c r="B1532" i="8"/>
  <c r="A1532" i="8"/>
  <c r="G1531" i="8"/>
  <c r="F1531" i="8"/>
  <c r="E1531" i="8"/>
  <c r="D1531" i="8"/>
  <c r="C1531" i="8"/>
  <c r="B1531" i="8"/>
  <c r="A1531" i="8"/>
  <c r="G1530" i="8"/>
  <c r="F1530" i="8"/>
  <c r="E1530" i="8"/>
  <c r="D1530" i="8"/>
  <c r="C1530" i="8"/>
  <c r="B1530" i="8"/>
  <c r="A1530" i="8"/>
  <c r="G1529" i="8"/>
  <c r="F1529" i="8"/>
  <c r="E1529" i="8"/>
  <c r="D1529" i="8"/>
  <c r="C1529" i="8"/>
  <c r="B1529" i="8"/>
  <c r="A1529" i="8"/>
  <c r="G1528" i="8"/>
  <c r="F1528" i="8"/>
  <c r="E1528" i="8"/>
  <c r="D1528" i="8"/>
  <c r="C1528" i="8"/>
  <c r="B1528" i="8"/>
  <c r="A1528" i="8"/>
  <c r="G1527" i="8"/>
  <c r="F1527" i="8"/>
  <c r="E1527" i="8"/>
  <c r="D1527" i="8"/>
  <c r="C1527" i="8"/>
  <c r="B1527" i="8"/>
  <c r="A1527" i="8"/>
  <c r="G1526" i="8"/>
  <c r="F1526" i="8"/>
  <c r="E1526" i="8"/>
  <c r="D1526" i="8"/>
  <c r="C1526" i="8"/>
  <c r="B1526" i="8"/>
  <c r="A1526" i="8"/>
  <c r="G1525" i="8"/>
  <c r="F1525" i="8"/>
  <c r="E1525" i="8"/>
  <c r="D1525" i="8"/>
  <c r="C1525" i="8"/>
  <c r="B1525" i="8"/>
  <c r="A1525" i="8"/>
  <c r="G1524" i="8"/>
  <c r="F1524" i="8"/>
  <c r="E1524" i="8"/>
  <c r="D1524" i="8"/>
  <c r="C1524" i="8"/>
  <c r="B1524" i="8"/>
  <c r="A1524" i="8"/>
  <c r="G1523" i="8"/>
  <c r="F1523" i="8"/>
  <c r="E1523" i="8"/>
  <c r="D1523" i="8"/>
  <c r="C1523" i="8"/>
  <c r="B1523" i="8"/>
  <c r="A1523" i="8"/>
  <c r="G1522" i="8"/>
  <c r="F1522" i="8"/>
  <c r="E1522" i="8"/>
  <c r="D1522" i="8"/>
  <c r="C1522" i="8"/>
  <c r="B1522" i="8"/>
  <c r="A1522" i="8"/>
  <c r="G1521" i="8"/>
  <c r="F1521" i="8"/>
  <c r="E1521" i="8"/>
  <c r="D1521" i="8"/>
  <c r="C1521" i="8"/>
  <c r="B1521" i="8"/>
  <c r="A1521" i="8"/>
  <c r="G1520" i="8"/>
  <c r="F1520" i="8"/>
  <c r="E1520" i="8"/>
  <c r="D1520" i="8"/>
  <c r="C1520" i="8"/>
  <c r="B1520" i="8"/>
  <c r="A1520" i="8"/>
  <c r="G1519" i="8"/>
  <c r="F1519" i="8"/>
  <c r="E1519" i="8"/>
  <c r="D1519" i="8"/>
  <c r="C1519" i="8"/>
  <c r="B1519" i="8"/>
  <c r="A1519" i="8"/>
  <c r="G1518" i="8"/>
  <c r="F1518" i="8"/>
  <c r="E1518" i="8"/>
  <c r="D1518" i="8"/>
  <c r="C1518" i="8"/>
  <c r="B1518" i="8"/>
  <c r="A1518" i="8"/>
  <c r="G1517" i="8"/>
  <c r="F1517" i="8"/>
  <c r="E1517" i="8"/>
  <c r="D1517" i="8"/>
  <c r="C1517" i="8"/>
  <c r="B1517" i="8"/>
  <c r="A1517" i="8"/>
  <c r="G1516" i="8"/>
  <c r="F1516" i="8"/>
  <c r="E1516" i="8"/>
  <c r="D1516" i="8"/>
  <c r="C1516" i="8"/>
  <c r="B1516" i="8"/>
  <c r="A1516" i="8"/>
  <c r="G1515" i="8"/>
  <c r="F1515" i="8"/>
  <c r="E1515" i="8"/>
  <c r="D1515" i="8"/>
  <c r="C1515" i="8"/>
  <c r="B1515" i="8"/>
  <c r="A1515" i="8"/>
  <c r="G1514" i="8"/>
  <c r="F1514" i="8"/>
  <c r="E1514" i="8"/>
  <c r="D1514" i="8"/>
  <c r="C1514" i="8"/>
  <c r="B1514" i="8"/>
  <c r="A1514" i="8"/>
  <c r="G1513" i="8"/>
  <c r="F1513" i="8"/>
  <c r="E1513" i="8"/>
  <c r="D1513" i="8"/>
  <c r="C1513" i="8"/>
  <c r="B1513" i="8"/>
  <c r="A1513" i="8"/>
  <c r="G1512" i="8"/>
  <c r="F1512" i="8"/>
  <c r="E1512" i="8"/>
  <c r="D1512" i="8"/>
  <c r="C1512" i="8"/>
  <c r="B1512" i="8"/>
  <c r="A1512" i="8"/>
  <c r="G1511" i="8"/>
  <c r="F1511" i="8"/>
  <c r="E1511" i="8"/>
  <c r="D1511" i="8"/>
  <c r="C1511" i="8"/>
  <c r="B1511" i="8"/>
  <c r="A1511" i="8"/>
  <c r="G1510" i="8"/>
  <c r="F1510" i="8"/>
  <c r="E1510" i="8"/>
  <c r="D1510" i="8"/>
  <c r="C1510" i="8"/>
  <c r="B1510" i="8"/>
  <c r="A1510" i="8"/>
  <c r="G1509" i="8"/>
  <c r="F1509" i="8"/>
  <c r="E1509" i="8"/>
  <c r="D1509" i="8"/>
  <c r="C1509" i="8"/>
  <c r="B1509" i="8"/>
  <c r="A1509" i="8"/>
  <c r="G1508" i="8"/>
  <c r="F1508" i="8"/>
  <c r="E1508" i="8"/>
  <c r="D1508" i="8"/>
  <c r="C1508" i="8"/>
  <c r="B1508" i="8"/>
  <c r="A1508" i="8"/>
  <c r="G1507" i="8"/>
  <c r="F1507" i="8"/>
  <c r="E1507" i="8"/>
  <c r="D1507" i="8"/>
  <c r="C1507" i="8"/>
  <c r="B1507" i="8"/>
  <c r="A1507" i="8"/>
  <c r="G1506" i="8"/>
  <c r="F1506" i="8"/>
  <c r="E1506" i="8"/>
  <c r="D1506" i="8"/>
  <c r="C1506" i="8"/>
  <c r="B1506" i="8"/>
  <c r="A1506" i="8"/>
  <c r="G1505" i="8"/>
  <c r="F1505" i="8"/>
  <c r="E1505" i="8"/>
  <c r="D1505" i="8"/>
  <c r="C1505" i="8"/>
  <c r="B1505" i="8"/>
  <c r="A1505" i="8"/>
  <c r="G1504" i="8"/>
  <c r="F1504" i="8"/>
  <c r="E1504" i="8"/>
  <c r="D1504" i="8"/>
  <c r="C1504" i="8"/>
  <c r="B1504" i="8"/>
  <c r="A1504" i="8"/>
  <c r="G1503" i="8"/>
  <c r="F1503" i="8"/>
  <c r="E1503" i="8"/>
  <c r="D1503" i="8"/>
  <c r="C1503" i="8"/>
  <c r="B1503" i="8"/>
  <c r="A1503" i="8"/>
  <c r="G1502" i="8"/>
  <c r="F1502" i="8"/>
  <c r="E1502" i="8"/>
  <c r="D1502" i="8"/>
  <c r="C1502" i="8"/>
  <c r="B1502" i="8"/>
  <c r="A1502" i="8"/>
  <c r="G1501" i="8"/>
  <c r="F1501" i="8"/>
  <c r="E1501" i="8"/>
  <c r="D1501" i="8"/>
  <c r="C1501" i="8"/>
  <c r="B1501" i="8"/>
  <c r="A1501" i="8"/>
  <c r="G1500" i="8"/>
  <c r="F1500" i="8"/>
  <c r="E1500" i="8"/>
  <c r="D1500" i="8"/>
  <c r="C1500" i="8"/>
  <c r="B1500" i="8"/>
  <c r="A1500" i="8"/>
  <c r="G1499" i="8"/>
  <c r="F1499" i="8"/>
  <c r="E1499" i="8"/>
  <c r="D1499" i="8"/>
  <c r="C1499" i="8"/>
  <c r="B1499" i="8"/>
  <c r="A1499" i="8"/>
  <c r="G1498" i="8"/>
  <c r="F1498" i="8"/>
  <c r="E1498" i="8"/>
  <c r="D1498" i="8"/>
  <c r="C1498" i="8"/>
  <c r="B1498" i="8"/>
  <c r="A1498" i="8"/>
  <c r="G1497" i="8"/>
  <c r="F1497" i="8"/>
  <c r="E1497" i="8"/>
  <c r="D1497" i="8"/>
  <c r="C1497" i="8"/>
  <c r="B1497" i="8"/>
  <c r="A1497" i="8"/>
  <c r="G1496" i="8"/>
  <c r="F1496" i="8"/>
  <c r="E1496" i="8"/>
  <c r="D1496" i="8"/>
  <c r="C1496" i="8"/>
  <c r="B1496" i="8"/>
  <c r="A1496" i="8"/>
  <c r="G1495" i="8"/>
  <c r="F1495" i="8"/>
  <c r="E1495" i="8"/>
  <c r="D1495" i="8"/>
  <c r="C1495" i="8"/>
  <c r="B1495" i="8"/>
  <c r="A1495" i="8"/>
  <c r="G1494" i="8"/>
  <c r="F1494" i="8"/>
  <c r="E1494" i="8"/>
  <c r="D1494" i="8"/>
  <c r="C1494" i="8"/>
  <c r="B1494" i="8"/>
  <c r="A1494" i="8"/>
  <c r="G1493" i="8"/>
  <c r="F1493" i="8"/>
  <c r="E1493" i="8"/>
  <c r="D1493" i="8"/>
  <c r="C1493" i="8"/>
  <c r="B1493" i="8"/>
  <c r="A1493" i="8"/>
  <c r="G1492" i="8"/>
  <c r="F1492" i="8"/>
  <c r="E1492" i="8"/>
  <c r="D1492" i="8"/>
  <c r="C1492" i="8"/>
  <c r="B1492" i="8"/>
  <c r="A1492" i="8"/>
  <c r="G1491" i="8"/>
  <c r="F1491" i="8"/>
  <c r="E1491" i="8"/>
  <c r="D1491" i="8"/>
  <c r="C1491" i="8"/>
  <c r="B1491" i="8"/>
  <c r="A1491" i="8"/>
  <c r="G1490" i="8"/>
  <c r="F1490" i="8"/>
  <c r="E1490" i="8"/>
  <c r="D1490" i="8"/>
  <c r="C1490" i="8"/>
  <c r="B1490" i="8"/>
  <c r="A1490" i="8"/>
  <c r="G1489" i="8"/>
  <c r="F1489" i="8"/>
  <c r="E1489" i="8"/>
  <c r="D1489" i="8"/>
  <c r="C1489" i="8"/>
  <c r="B1489" i="8"/>
  <c r="A1489" i="8"/>
  <c r="G1488" i="8"/>
  <c r="F1488" i="8"/>
  <c r="E1488" i="8"/>
  <c r="D1488" i="8"/>
  <c r="C1488" i="8"/>
  <c r="B1488" i="8"/>
  <c r="A1488" i="8"/>
  <c r="G1487" i="8"/>
  <c r="F1487" i="8"/>
  <c r="E1487" i="8"/>
  <c r="D1487" i="8"/>
  <c r="C1487" i="8"/>
  <c r="B1487" i="8"/>
  <c r="A1487" i="8"/>
  <c r="G1486" i="8"/>
  <c r="F1486" i="8"/>
  <c r="E1486" i="8"/>
  <c r="D1486" i="8"/>
  <c r="C1486" i="8"/>
  <c r="B1486" i="8"/>
  <c r="A1486" i="8"/>
  <c r="G1485" i="8"/>
  <c r="F1485" i="8"/>
  <c r="E1485" i="8"/>
  <c r="D1485" i="8"/>
  <c r="C1485" i="8"/>
  <c r="B1485" i="8"/>
  <c r="A1485" i="8"/>
  <c r="G1484" i="8"/>
  <c r="F1484" i="8"/>
  <c r="E1484" i="8"/>
  <c r="D1484" i="8"/>
  <c r="C1484" i="8"/>
  <c r="B1484" i="8"/>
  <c r="A1484" i="8"/>
  <c r="G1483" i="8"/>
  <c r="F1483" i="8"/>
  <c r="E1483" i="8"/>
  <c r="D1483" i="8"/>
  <c r="C1483" i="8"/>
  <c r="B1483" i="8"/>
  <c r="A1483" i="8"/>
  <c r="G1482" i="8"/>
  <c r="F1482" i="8"/>
  <c r="E1482" i="8"/>
  <c r="D1482" i="8"/>
  <c r="C1482" i="8"/>
  <c r="B1482" i="8"/>
  <c r="A1482" i="8"/>
  <c r="G1481" i="8"/>
  <c r="F1481" i="8"/>
  <c r="E1481" i="8"/>
  <c r="D1481" i="8"/>
  <c r="C1481" i="8"/>
  <c r="B1481" i="8"/>
  <c r="A1481" i="8"/>
  <c r="G1480" i="8"/>
  <c r="F1480" i="8"/>
  <c r="E1480" i="8"/>
  <c r="D1480" i="8"/>
  <c r="C1480" i="8"/>
  <c r="B1480" i="8"/>
  <c r="A1480" i="8"/>
  <c r="G1479" i="8"/>
  <c r="F1479" i="8"/>
  <c r="E1479" i="8"/>
  <c r="D1479" i="8"/>
  <c r="C1479" i="8"/>
  <c r="B1479" i="8"/>
  <c r="A1479" i="8"/>
  <c r="G1478" i="8"/>
  <c r="F1478" i="8"/>
  <c r="E1478" i="8"/>
  <c r="D1478" i="8"/>
  <c r="C1478" i="8"/>
  <c r="B1478" i="8"/>
  <c r="A1478" i="8"/>
  <c r="G1477" i="8"/>
  <c r="F1477" i="8"/>
  <c r="E1477" i="8"/>
  <c r="D1477" i="8"/>
  <c r="C1477" i="8"/>
  <c r="B1477" i="8"/>
  <c r="A1477" i="8"/>
  <c r="G1476" i="8"/>
  <c r="F1476" i="8"/>
  <c r="E1476" i="8"/>
  <c r="D1476" i="8"/>
  <c r="C1476" i="8"/>
  <c r="B1476" i="8"/>
  <c r="A1476" i="8"/>
  <c r="G1475" i="8"/>
  <c r="F1475" i="8"/>
  <c r="E1475" i="8"/>
  <c r="D1475" i="8"/>
  <c r="C1475" i="8"/>
  <c r="B1475" i="8"/>
  <c r="A1475" i="8"/>
  <c r="G1474" i="8"/>
  <c r="F1474" i="8"/>
  <c r="E1474" i="8"/>
  <c r="D1474" i="8"/>
  <c r="C1474" i="8"/>
  <c r="B1474" i="8"/>
  <c r="A1474" i="8"/>
  <c r="G1473" i="8"/>
  <c r="F1473" i="8"/>
  <c r="E1473" i="8"/>
  <c r="D1473" i="8"/>
  <c r="C1473" i="8"/>
  <c r="B1473" i="8"/>
  <c r="A1473" i="8"/>
  <c r="G1472" i="8"/>
  <c r="F1472" i="8"/>
  <c r="E1472" i="8"/>
  <c r="D1472" i="8"/>
  <c r="C1472" i="8"/>
  <c r="B1472" i="8"/>
  <c r="A1472" i="8"/>
  <c r="G1471" i="8"/>
  <c r="F1471" i="8"/>
  <c r="E1471" i="8"/>
  <c r="D1471" i="8"/>
  <c r="C1471" i="8"/>
  <c r="B1471" i="8"/>
  <c r="A1471" i="8"/>
  <c r="G1470" i="8"/>
  <c r="F1470" i="8"/>
  <c r="E1470" i="8"/>
  <c r="D1470" i="8"/>
  <c r="C1470" i="8"/>
  <c r="B1470" i="8"/>
  <c r="A1470" i="8"/>
  <c r="G1469" i="8"/>
  <c r="F1469" i="8"/>
  <c r="E1469" i="8"/>
  <c r="D1469" i="8"/>
  <c r="C1469" i="8"/>
  <c r="B1469" i="8"/>
  <c r="A1469" i="8"/>
  <c r="G1468" i="8"/>
  <c r="F1468" i="8"/>
  <c r="E1468" i="8"/>
  <c r="D1468" i="8"/>
  <c r="C1468" i="8"/>
  <c r="B1468" i="8"/>
  <c r="A1468" i="8"/>
  <c r="G1467" i="8"/>
  <c r="F1467" i="8"/>
  <c r="E1467" i="8"/>
  <c r="D1467" i="8"/>
  <c r="C1467" i="8"/>
  <c r="B1467" i="8"/>
  <c r="A1467" i="8"/>
  <c r="G1466" i="8"/>
  <c r="F1466" i="8"/>
  <c r="E1466" i="8"/>
  <c r="D1466" i="8"/>
  <c r="C1466" i="8"/>
  <c r="B1466" i="8"/>
  <c r="A1466" i="8"/>
  <c r="G1465" i="8"/>
  <c r="F1465" i="8"/>
  <c r="E1465" i="8"/>
  <c r="D1465" i="8"/>
  <c r="C1465" i="8"/>
  <c r="B1465" i="8"/>
  <c r="A1465" i="8"/>
  <c r="G1464" i="8"/>
  <c r="F1464" i="8"/>
  <c r="E1464" i="8"/>
  <c r="D1464" i="8"/>
  <c r="C1464" i="8"/>
  <c r="B1464" i="8"/>
  <c r="A1464" i="8"/>
  <c r="G1463" i="8"/>
  <c r="F1463" i="8"/>
  <c r="E1463" i="8"/>
  <c r="D1463" i="8"/>
  <c r="C1463" i="8"/>
  <c r="B1463" i="8"/>
  <c r="A1463" i="8"/>
  <c r="G1462" i="8"/>
  <c r="F1462" i="8"/>
  <c r="E1462" i="8"/>
  <c r="D1462" i="8"/>
  <c r="C1462" i="8"/>
  <c r="B1462" i="8"/>
  <c r="A1462" i="8"/>
  <c r="G1461" i="8"/>
  <c r="F1461" i="8"/>
  <c r="E1461" i="8"/>
  <c r="D1461" i="8"/>
  <c r="C1461" i="8"/>
  <c r="B1461" i="8"/>
  <c r="A1461" i="8"/>
  <c r="G1460" i="8"/>
  <c r="F1460" i="8"/>
  <c r="E1460" i="8"/>
  <c r="D1460" i="8"/>
  <c r="C1460" i="8"/>
  <c r="B1460" i="8"/>
  <c r="A1460" i="8"/>
  <c r="G1459" i="8"/>
  <c r="F1459" i="8"/>
  <c r="E1459" i="8"/>
  <c r="D1459" i="8"/>
  <c r="C1459" i="8"/>
  <c r="B1459" i="8"/>
  <c r="A1459" i="8"/>
  <c r="G1458" i="8"/>
  <c r="F1458" i="8"/>
  <c r="E1458" i="8"/>
  <c r="D1458" i="8"/>
  <c r="C1458" i="8"/>
  <c r="B1458" i="8"/>
  <c r="A1458" i="8"/>
  <c r="G1457" i="8"/>
  <c r="F1457" i="8"/>
  <c r="E1457" i="8"/>
  <c r="D1457" i="8"/>
  <c r="C1457" i="8"/>
  <c r="B1457" i="8"/>
  <c r="A1457" i="8"/>
  <c r="G1456" i="8"/>
  <c r="F1456" i="8"/>
  <c r="E1456" i="8"/>
  <c r="D1456" i="8"/>
  <c r="C1456" i="8"/>
  <c r="B1456" i="8"/>
  <c r="A1456" i="8"/>
  <c r="G1455" i="8"/>
  <c r="F1455" i="8"/>
  <c r="E1455" i="8"/>
  <c r="D1455" i="8"/>
  <c r="C1455" i="8"/>
  <c r="B1455" i="8"/>
  <c r="A1455" i="8"/>
  <c r="G1454" i="8"/>
  <c r="F1454" i="8"/>
  <c r="E1454" i="8"/>
  <c r="D1454" i="8"/>
  <c r="C1454" i="8"/>
  <c r="B1454" i="8"/>
  <c r="A1454" i="8"/>
  <c r="G1453" i="8"/>
  <c r="F1453" i="8"/>
  <c r="E1453" i="8"/>
  <c r="D1453" i="8"/>
  <c r="C1453" i="8"/>
  <c r="B1453" i="8"/>
  <c r="A1453" i="8"/>
  <c r="G1452" i="8"/>
  <c r="F1452" i="8"/>
  <c r="E1452" i="8"/>
  <c r="D1452" i="8"/>
  <c r="C1452" i="8"/>
  <c r="B1452" i="8"/>
  <c r="A1452" i="8"/>
  <c r="G1451" i="8"/>
  <c r="F1451" i="8"/>
  <c r="E1451" i="8"/>
  <c r="D1451" i="8"/>
  <c r="C1451" i="8"/>
  <c r="B1451" i="8"/>
  <c r="A1451" i="8"/>
  <c r="G1450" i="8"/>
  <c r="F1450" i="8"/>
  <c r="E1450" i="8"/>
  <c r="D1450" i="8"/>
  <c r="C1450" i="8"/>
  <c r="B1450" i="8"/>
  <c r="A1450" i="8"/>
  <c r="G1449" i="8"/>
  <c r="F1449" i="8"/>
  <c r="E1449" i="8"/>
  <c r="D1449" i="8"/>
  <c r="C1449" i="8"/>
  <c r="B1449" i="8"/>
  <c r="A1449" i="8"/>
  <c r="G1448" i="8"/>
  <c r="F1448" i="8"/>
  <c r="E1448" i="8"/>
  <c r="D1448" i="8"/>
  <c r="C1448" i="8"/>
  <c r="B1448" i="8"/>
  <c r="A1448" i="8"/>
  <c r="G1447" i="8"/>
  <c r="F1447" i="8"/>
  <c r="E1447" i="8"/>
  <c r="D1447" i="8"/>
  <c r="C1447" i="8"/>
  <c r="B1447" i="8"/>
  <c r="A1447" i="8"/>
  <c r="G1446" i="8"/>
  <c r="F1446" i="8"/>
  <c r="E1446" i="8"/>
  <c r="D1446" i="8"/>
  <c r="C1446" i="8"/>
  <c r="B1446" i="8"/>
  <c r="A1446" i="8"/>
  <c r="G1445" i="8"/>
  <c r="F1445" i="8"/>
  <c r="E1445" i="8"/>
  <c r="D1445" i="8"/>
  <c r="C1445" i="8"/>
  <c r="B1445" i="8"/>
  <c r="A1445" i="8"/>
  <c r="G1444" i="8"/>
  <c r="F1444" i="8"/>
  <c r="E1444" i="8"/>
  <c r="D1444" i="8"/>
  <c r="C1444" i="8"/>
  <c r="B1444" i="8"/>
  <c r="A1444" i="8"/>
  <c r="G1443" i="8"/>
  <c r="F1443" i="8"/>
  <c r="E1443" i="8"/>
  <c r="D1443" i="8"/>
  <c r="C1443" i="8"/>
  <c r="B1443" i="8"/>
  <c r="A1443" i="8"/>
  <c r="G1442" i="8"/>
  <c r="F1442" i="8"/>
  <c r="E1442" i="8"/>
  <c r="D1442" i="8"/>
  <c r="C1442" i="8"/>
  <c r="B1442" i="8"/>
  <c r="A1442" i="8"/>
  <c r="G1441" i="8"/>
  <c r="F1441" i="8"/>
  <c r="E1441" i="8"/>
  <c r="D1441" i="8"/>
  <c r="C1441" i="8"/>
  <c r="B1441" i="8"/>
  <c r="A1441" i="8"/>
  <c r="G1440" i="8"/>
  <c r="F1440" i="8"/>
  <c r="E1440" i="8"/>
  <c r="D1440" i="8"/>
  <c r="C1440" i="8"/>
  <c r="B1440" i="8"/>
  <c r="A1440" i="8"/>
  <c r="G1439" i="8"/>
  <c r="F1439" i="8"/>
  <c r="E1439" i="8"/>
  <c r="D1439" i="8"/>
  <c r="C1439" i="8"/>
  <c r="B1439" i="8"/>
  <c r="A1439" i="8"/>
  <c r="G1438" i="8"/>
  <c r="F1438" i="8"/>
  <c r="E1438" i="8"/>
  <c r="D1438" i="8"/>
  <c r="C1438" i="8"/>
  <c r="B1438" i="8"/>
  <c r="A1438" i="8"/>
  <c r="G1437" i="8"/>
  <c r="F1437" i="8"/>
  <c r="E1437" i="8"/>
  <c r="D1437" i="8"/>
  <c r="C1437" i="8"/>
  <c r="B1437" i="8"/>
  <c r="A1437" i="8"/>
  <c r="G1436" i="8"/>
  <c r="F1436" i="8"/>
  <c r="E1436" i="8"/>
  <c r="D1436" i="8"/>
  <c r="C1436" i="8"/>
  <c r="B1436" i="8"/>
  <c r="A1436" i="8"/>
  <c r="G1435" i="8"/>
  <c r="F1435" i="8"/>
  <c r="E1435" i="8"/>
  <c r="D1435" i="8"/>
  <c r="C1435" i="8"/>
  <c r="B1435" i="8"/>
  <c r="A1435" i="8"/>
  <c r="G1434" i="8"/>
  <c r="F1434" i="8"/>
  <c r="E1434" i="8"/>
  <c r="D1434" i="8"/>
  <c r="C1434" i="8"/>
  <c r="B1434" i="8"/>
  <c r="A1434" i="8"/>
  <c r="G1433" i="8"/>
  <c r="F1433" i="8"/>
  <c r="E1433" i="8"/>
  <c r="D1433" i="8"/>
  <c r="C1433" i="8"/>
  <c r="B1433" i="8"/>
  <c r="A1433" i="8"/>
  <c r="G1432" i="8"/>
  <c r="F1432" i="8"/>
  <c r="E1432" i="8"/>
  <c r="D1432" i="8"/>
  <c r="C1432" i="8"/>
  <c r="B1432" i="8"/>
  <c r="A1432" i="8"/>
  <c r="G1431" i="8"/>
  <c r="F1431" i="8"/>
  <c r="E1431" i="8"/>
  <c r="D1431" i="8"/>
  <c r="C1431" i="8"/>
  <c r="B1431" i="8"/>
  <c r="A1431" i="8"/>
  <c r="G1430" i="8"/>
  <c r="F1430" i="8"/>
  <c r="E1430" i="8"/>
  <c r="D1430" i="8"/>
  <c r="C1430" i="8"/>
  <c r="B1430" i="8"/>
  <c r="A1430" i="8"/>
  <c r="G1429" i="8"/>
  <c r="F1429" i="8"/>
  <c r="E1429" i="8"/>
  <c r="D1429" i="8"/>
  <c r="C1429" i="8"/>
  <c r="B1429" i="8"/>
  <c r="A1429" i="8"/>
  <c r="G1428" i="8"/>
  <c r="F1428" i="8"/>
  <c r="E1428" i="8"/>
  <c r="D1428" i="8"/>
  <c r="C1428" i="8"/>
  <c r="B1428" i="8"/>
  <c r="A1428" i="8"/>
  <c r="G1427" i="8"/>
  <c r="F1427" i="8"/>
  <c r="E1427" i="8"/>
  <c r="D1427" i="8"/>
  <c r="C1427" i="8"/>
  <c r="B1427" i="8"/>
  <c r="A1427" i="8"/>
  <c r="G1426" i="8"/>
  <c r="F1426" i="8"/>
  <c r="E1426" i="8"/>
  <c r="D1426" i="8"/>
  <c r="C1426" i="8"/>
  <c r="B1426" i="8"/>
  <c r="A1426" i="8"/>
  <c r="G1425" i="8"/>
  <c r="F1425" i="8"/>
  <c r="E1425" i="8"/>
  <c r="D1425" i="8"/>
  <c r="C1425" i="8"/>
  <c r="B1425" i="8"/>
  <c r="A1425" i="8"/>
  <c r="G1424" i="8"/>
  <c r="F1424" i="8"/>
  <c r="E1424" i="8"/>
  <c r="D1424" i="8"/>
  <c r="C1424" i="8"/>
  <c r="B1424" i="8"/>
  <c r="A1424" i="8"/>
  <c r="G1423" i="8"/>
  <c r="F1423" i="8"/>
  <c r="E1423" i="8"/>
  <c r="D1423" i="8"/>
  <c r="C1423" i="8"/>
  <c r="B1423" i="8"/>
  <c r="A1423" i="8"/>
  <c r="G1422" i="8"/>
  <c r="F1422" i="8"/>
  <c r="E1422" i="8"/>
  <c r="D1422" i="8"/>
  <c r="C1422" i="8"/>
  <c r="B1422" i="8"/>
  <c r="A1422" i="8"/>
  <c r="G1421" i="8"/>
  <c r="F1421" i="8"/>
  <c r="E1421" i="8"/>
  <c r="D1421" i="8"/>
  <c r="C1421" i="8"/>
  <c r="B1421" i="8"/>
  <c r="A1421" i="8"/>
  <c r="G1420" i="8"/>
  <c r="F1420" i="8"/>
  <c r="E1420" i="8"/>
  <c r="D1420" i="8"/>
  <c r="C1420" i="8"/>
  <c r="B1420" i="8"/>
  <c r="A1420" i="8"/>
  <c r="G1419" i="8"/>
  <c r="F1419" i="8"/>
  <c r="E1419" i="8"/>
  <c r="D1419" i="8"/>
  <c r="C1419" i="8"/>
  <c r="B1419" i="8"/>
  <c r="A1419" i="8"/>
  <c r="G1418" i="8"/>
  <c r="F1418" i="8"/>
  <c r="E1418" i="8"/>
  <c r="D1418" i="8"/>
  <c r="C1418" i="8"/>
  <c r="B1418" i="8"/>
  <c r="A1418" i="8"/>
  <c r="G1417" i="8"/>
  <c r="F1417" i="8"/>
  <c r="E1417" i="8"/>
  <c r="D1417" i="8"/>
  <c r="C1417" i="8"/>
  <c r="B1417" i="8"/>
  <c r="A1417" i="8"/>
  <c r="G1416" i="8"/>
  <c r="F1416" i="8"/>
  <c r="E1416" i="8"/>
  <c r="D1416" i="8"/>
  <c r="C1416" i="8"/>
  <c r="B1416" i="8"/>
  <c r="A1416" i="8"/>
  <c r="G1415" i="8"/>
  <c r="F1415" i="8"/>
  <c r="E1415" i="8"/>
  <c r="D1415" i="8"/>
  <c r="C1415" i="8"/>
  <c r="B1415" i="8"/>
  <c r="A1415" i="8"/>
  <c r="G1414" i="8"/>
  <c r="F1414" i="8"/>
  <c r="E1414" i="8"/>
  <c r="D1414" i="8"/>
  <c r="C1414" i="8"/>
  <c r="B1414" i="8"/>
  <c r="A1414" i="8"/>
  <c r="G1413" i="8"/>
  <c r="F1413" i="8"/>
  <c r="E1413" i="8"/>
  <c r="D1413" i="8"/>
  <c r="C1413" i="8"/>
  <c r="B1413" i="8"/>
  <c r="A1413" i="8"/>
  <c r="G1412" i="8"/>
  <c r="F1412" i="8"/>
  <c r="E1412" i="8"/>
  <c r="D1412" i="8"/>
  <c r="C1412" i="8"/>
  <c r="B1412" i="8"/>
  <c r="A1412" i="8"/>
  <c r="G1411" i="8"/>
  <c r="F1411" i="8"/>
  <c r="E1411" i="8"/>
  <c r="D1411" i="8"/>
  <c r="C1411" i="8"/>
  <c r="B1411" i="8"/>
  <c r="A1411" i="8"/>
  <c r="G1410" i="8"/>
  <c r="F1410" i="8"/>
  <c r="E1410" i="8"/>
  <c r="D1410" i="8"/>
  <c r="C1410" i="8"/>
  <c r="B1410" i="8"/>
  <c r="A1410" i="8"/>
  <c r="G1409" i="8"/>
  <c r="F1409" i="8"/>
  <c r="E1409" i="8"/>
  <c r="D1409" i="8"/>
  <c r="C1409" i="8"/>
  <c r="B1409" i="8"/>
  <c r="A1409" i="8"/>
  <c r="G1408" i="8"/>
  <c r="F1408" i="8"/>
  <c r="E1408" i="8"/>
  <c r="D1408" i="8"/>
  <c r="C1408" i="8"/>
  <c r="B1408" i="8"/>
  <c r="A1408" i="8"/>
  <c r="G1407" i="8"/>
  <c r="F1407" i="8"/>
  <c r="E1407" i="8"/>
  <c r="D1407" i="8"/>
  <c r="C1407" i="8"/>
  <c r="B1407" i="8"/>
  <c r="A1407" i="8"/>
  <c r="G1406" i="8"/>
  <c r="F1406" i="8"/>
  <c r="E1406" i="8"/>
  <c r="D1406" i="8"/>
  <c r="C1406" i="8"/>
  <c r="B1406" i="8"/>
  <c r="A1406" i="8"/>
  <c r="G1405" i="8"/>
  <c r="F1405" i="8"/>
  <c r="E1405" i="8"/>
  <c r="D1405" i="8"/>
  <c r="C1405" i="8"/>
  <c r="B1405" i="8"/>
  <c r="A1405" i="8"/>
  <c r="G1404" i="8"/>
  <c r="F1404" i="8"/>
  <c r="E1404" i="8"/>
  <c r="D1404" i="8"/>
  <c r="C1404" i="8"/>
  <c r="B1404" i="8"/>
  <c r="A1404" i="8"/>
  <c r="G1403" i="8"/>
  <c r="F1403" i="8"/>
  <c r="E1403" i="8"/>
  <c r="D1403" i="8"/>
  <c r="C1403" i="8"/>
  <c r="B1403" i="8"/>
  <c r="A1403" i="8"/>
  <c r="G1402" i="8"/>
  <c r="F1402" i="8"/>
  <c r="E1402" i="8"/>
  <c r="D1402" i="8"/>
  <c r="C1402" i="8"/>
  <c r="B1402" i="8"/>
  <c r="A1402" i="8"/>
  <c r="G1401" i="8"/>
  <c r="F1401" i="8"/>
  <c r="E1401" i="8"/>
  <c r="D1401" i="8"/>
  <c r="C1401" i="8"/>
  <c r="B1401" i="8"/>
  <c r="A1401" i="8"/>
  <c r="G1400" i="8"/>
  <c r="F1400" i="8"/>
  <c r="E1400" i="8"/>
  <c r="D1400" i="8"/>
  <c r="C1400" i="8"/>
  <c r="B1400" i="8"/>
  <c r="A1400" i="8"/>
  <c r="G1399" i="8"/>
  <c r="F1399" i="8"/>
  <c r="E1399" i="8"/>
  <c r="D1399" i="8"/>
  <c r="C1399" i="8"/>
  <c r="B1399" i="8"/>
  <c r="A1399" i="8"/>
  <c r="G1398" i="8"/>
  <c r="F1398" i="8"/>
  <c r="E1398" i="8"/>
  <c r="D1398" i="8"/>
  <c r="C1398" i="8"/>
  <c r="B1398" i="8"/>
  <c r="A1398" i="8"/>
  <c r="G1397" i="8"/>
  <c r="F1397" i="8"/>
  <c r="E1397" i="8"/>
  <c r="D1397" i="8"/>
  <c r="C1397" i="8"/>
  <c r="B1397" i="8"/>
  <c r="A1397" i="8"/>
  <c r="G1396" i="8"/>
  <c r="F1396" i="8"/>
  <c r="E1396" i="8"/>
  <c r="D1396" i="8"/>
  <c r="C1396" i="8"/>
  <c r="B1396" i="8"/>
  <c r="A1396" i="8"/>
  <c r="G1395" i="8"/>
  <c r="F1395" i="8"/>
  <c r="E1395" i="8"/>
  <c r="D1395" i="8"/>
  <c r="C1395" i="8"/>
  <c r="B1395" i="8"/>
  <c r="A1395" i="8"/>
  <c r="G1394" i="8"/>
  <c r="F1394" i="8"/>
  <c r="E1394" i="8"/>
  <c r="D1394" i="8"/>
  <c r="C1394" i="8"/>
  <c r="B1394" i="8"/>
  <c r="A1394" i="8"/>
  <c r="G1393" i="8"/>
  <c r="F1393" i="8"/>
  <c r="E1393" i="8"/>
  <c r="D1393" i="8"/>
  <c r="C1393" i="8"/>
  <c r="B1393" i="8"/>
  <c r="A1393" i="8"/>
  <c r="G1392" i="8"/>
  <c r="F1392" i="8"/>
  <c r="E1392" i="8"/>
  <c r="D1392" i="8"/>
  <c r="C1392" i="8"/>
  <c r="B1392" i="8"/>
  <c r="A1392" i="8"/>
  <c r="G1391" i="8"/>
  <c r="F1391" i="8"/>
  <c r="E1391" i="8"/>
  <c r="D1391" i="8"/>
  <c r="C1391" i="8"/>
  <c r="B1391" i="8"/>
  <c r="A1391" i="8"/>
  <c r="G1390" i="8"/>
  <c r="F1390" i="8"/>
  <c r="E1390" i="8"/>
  <c r="D1390" i="8"/>
  <c r="C1390" i="8"/>
  <c r="B1390" i="8"/>
  <c r="A1390" i="8"/>
  <c r="G1389" i="8"/>
  <c r="F1389" i="8"/>
  <c r="E1389" i="8"/>
  <c r="D1389" i="8"/>
  <c r="C1389" i="8"/>
  <c r="B1389" i="8"/>
  <c r="A1389" i="8"/>
  <c r="G1388" i="8"/>
  <c r="F1388" i="8"/>
  <c r="E1388" i="8"/>
  <c r="D1388" i="8"/>
  <c r="C1388" i="8"/>
  <c r="B1388" i="8"/>
  <c r="A1388" i="8"/>
  <c r="G1387" i="8"/>
  <c r="F1387" i="8"/>
  <c r="E1387" i="8"/>
  <c r="D1387" i="8"/>
  <c r="C1387" i="8"/>
  <c r="B1387" i="8"/>
  <c r="A1387" i="8"/>
  <c r="G1386" i="8"/>
  <c r="F1386" i="8"/>
  <c r="E1386" i="8"/>
  <c r="D1386" i="8"/>
  <c r="C1386" i="8"/>
  <c r="B1386" i="8"/>
  <c r="A1386" i="8"/>
  <c r="G1385" i="8"/>
  <c r="F1385" i="8"/>
  <c r="E1385" i="8"/>
  <c r="D1385" i="8"/>
  <c r="C1385" i="8"/>
  <c r="B1385" i="8"/>
  <c r="A1385" i="8"/>
  <c r="G1384" i="8"/>
  <c r="F1384" i="8"/>
  <c r="E1384" i="8"/>
  <c r="D1384" i="8"/>
  <c r="C1384" i="8"/>
  <c r="B1384" i="8"/>
  <c r="A1384" i="8"/>
  <c r="G1383" i="8"/>
  <c r="F1383" i="8"/>
  <c r="E1383" i="8"/>
  <c r="D1383" i="8"/>
  <c r="C1383" i="8"/>
  <c r="B1383" i="8"/>
  <c r="A1383" i="8"/>
  <c r="G1382" i="8"/>
  <c r="F1382" i="8"/>
  <c r="E1382" i="8"/>
  <c r="D1382" i="8"/>
  <c r="C1382" i="8"/>
  <c r="B1382" i="8"/>
  <c r="A1382" i="8"/>
  <c r="G1381" i="8"/>
  <c r="F1381" i="8"/>
  <c r="E1381" i="8"/>
  <c r="D1381" i="8"/>
  <c r="C1381" i="8"/>
  <c r="B1381" i="8"/>
  <c r="A1381" i="8"/>
  <c r="G1380" i="8"/>
  <c r="F1380" i="8"/>
  <c r="E1380" i="8"/>
  <c r="D1380" i="8"/>
  <c r="C1380" i="8"/>
  <c r="B1380" i="8"/>
  <c r="A1380" i="8"/>
  <c r="G1379" i="8"/>
  <c r="F1379" i="8"/>
  <c r="E1379" i="8"/>
  <c r="D1379" i="8"/>
  <c r="C1379" i="8"/>
  <c r="B1379" i="8"/>
  <c r="A1379" i="8"/>
  <c r="G1378" i="8"/>
  <c r="F1378" i="8"/>
  <c r="E1378" i="8"/>
  <c r="D1378" i="8"/>
  <c r="C1378" i="8"/>
  <c r="B1378" i="8"/>
  <c r="A1378" i="8"/>
  <c r="G1377" i="8"/>
  <c r="F1377" i="8"/>
  <c r="E1377" i="8"/>
  <c r="D1377" i="8"/>
  <c r="C1377" i="8"/>
  <c r="B1377" i="8"/>
  <c r="A1377" i="8"/>
  <c r="G1376" i="8"/>
  <c r="F1376" i="8"/>
  <c r="E1376" i="8"/>
  <c r="D1376" i="8"/>
  <c r="C1376" i="8"/>
  <c r="B1376" i="8"/>
  <c r="A1376" i="8"/>
  <c r="G1375" i="8"/>
  <c r="F1375" i="8"/>
  <c r="E1375" i="8"/>
  <c r="D1375" i="8"/>
  <c r="C1375" i="8"/>
  <c r="B1375" i="8"/>
  <c r="A1375" i="8"/>
  <c r="G1374" i="8"/>
  <c r="F1374" i="8"/>
  <c r="E1374" i="8"/>
  <c r="D1374" i="8"/>
  <c r="C1374" i="8"/>
  <c r="B1374" i="8"/>
  <c r="A1374" i="8"/>
  <c r="G1373" i="8"/>
  <c r="F1373" i="8"/>
  <c r="E1373" i="8"/>
  <c r="D1373" i="8"/>
  <c r="C1373" i="8"/>
  <c r="B1373" i="8"/>
  <c r="A1373" i="8"/>
  <c r="G1372" i="8"/>
  <c r="F1372" i="8"/>
  <c r="E1372" i="8"/>
  <c r="D1372" i="8"/>
  <c r="C1372" i="8"/>
  <c r="B1372" i="8"/>
  <c r="A1372" i="8"/>
  <c r="G1371" i="8"/>
  <c r="F1371" i="8"/>
  <c r="E1371" i="8"/>
  <c r="D1371" i="8"/>
  <c r="C1371" i="8"/>
  <c r="B1371" i="8"/>
  <c r="A1371" i="8"/>
  <c r="G1370" i="8"/>
  <c r="F1370" i="8"/>
  <c r="E1370" i="8"/>
  <c r="D1370" i="8"/>
  <c r="C1370" i="8"/>
  <c r="B1370" i="8"/>
  <c r="A1370" i="8"/>
  <c r="G1369" i="8"/>
  <c r="F1369" i="8"/>
  <c r="E1369" i="8"/>
  <c r="D1369" i="8"/>
  <c r="C1369" i="8"/>
  <c r="B1369" i="8"/>
  <c r="A1369" i="8"/>
  <c r="G1368" i="8"/>
  <c r="F1368" i="8"/>
  <c r="E1368" i="8"/>
  <c r="D1368" i="8"/>
  <c r="C1368" i="8"/>
  <c r="B1368" i="8"/>
  <c r="A1368" i="8"/>
  <c r="G1367" i="8"/>
  <c r="F1367" i="8"/>
  <c r="E1367" i="8"/>
  <c r="D1367" i="8"/>
  <c r="C1367" i="8"/>
  <c r="B1367" i="8"/>
  <c r="A1367" i="8"/>
  <c r="G1366" i="8"/>
  <c r="F1366" i="8"/>
  <c r="E1366" i="8"/>
  <c r="D1366" i="8"/>
  <c r="C1366" i="8"/>
  <c r="B1366" i="8"/>
  <c r="A1366" i="8"/>
  <c r="G1365" i="8"/>
  <c r="F1365" i="8"/>
  <c r="E1365" i="8"/>
  <c r="D1365" i="8"/>
  <c r="C1365" i="8"/>
  <c r="B1365" i="8"/>
  <c r="A1365" i="8"/>
  <c r="G1364" i="8"/>
  <c r="F1364" i="8"/>
  <c r="E1364" i="8"/>
  <c r="D1364" i="8"/>
  <c r="C1364" i="8"/>
  <c r="B1364" i="8"/>
  <c r="A1364" i="8"/>
  <c r="G1363" i="8"/>
  <c r="F1363" i="8"/>
  <c r="E1363" i="8"/>
  <c r="D1363" i="8"/>
  <c r="C1363" i="8"/>
  <c r="B1363" i="8"/>
  <c r="A1363" i="8"/>
  <c r="G1362" i="8"/>
  <c r="F1362" i="8"/>
  <c r="E1362" i="8"/>
  <c r="D1362" i="8"/>
  <c r="C1362" i="8"/>
  <c r="B1362" i="8"/>
  <c r="A1362" i="8"/>
  <c r="G1361" i="8"/>
  <c r="F1361" i="8"/>
  <c r="E1361" i="8"/>
  <c r="D1361" i="8"/>
  <c r="C1361" i="8"/>
  <c r="B1361" i="8"/>
  <c r="A1361" i="8"/>
  <c r="G1360" i="8"/>
  <c r="F1360" i="8"/>
  <c r="E1360" i="8"/>
  <c r="D1360" i="8"/>
  <c r="C1360" i="8"/>
  <c r="B1360" i="8"/>
  <c r="A1360" i="8"/>
  <c r="G1359" i="8"/>
  <c r="F1359" i="8"/>
  <c r="E1359" i="8"/>
  <c r="D1359" i="8"/>
  <c r="C1359" i="8"/>
  <c r="B1359" i="8"/>
  <c r="A1359" i="8"/>
  <c r="G1358" i="8"/>
  <c r="F1358" i="8"/>
  <c r="E1358" i="8"/>
  <c r="D1358" i="8"/>
  <c r="C1358" i="8"/>
  <c r="B1358" i="8"/>
  <c r="A1358" i="8"/>
  <c r="G1357" i="8"/>
  <c r="F1357" i="8"/>
  <c r="E1357" i="8"/>
  <c r="D1357" i="8"/>
  <c r="C1357" i="8"/>
  <c r="B1357" i="8"/>
  <c r="A1357" i="8"/>
  <c r="G1356" i="8"/>
  <c r="F1356" i="8"/>
  <c r="E1356" i="8"/>
  <c r="D1356" i="8"/>
  <c r="C1356" i="8"/>
  <c r="B1356" i="8"/>
  <c r="A1356" i="8"/>
  <c r="G1355" i="8"/>
  <c r="F1355" i="8"/>
  <c r="E1355" i="8"/>
  <c r="D1355" i="8"/>
  <c r="C1355" i="8"/>
  <c r="B1355" i="8"/>
  <c r="A1355" i="8"/>
  <c r="G1354" i="8"/>
  <c r="F1354" i="8"/>
  <c r="E1354" i="8"/>
  <c r="D1354" i="8"/>
  <c r="C1354" i="8"/>
  <c r="B1354" i="8"/>
  <c r="A1354" i="8"/>
  <c r="G1353" i="8"/>
  <c r="F1353" i="8"/>
  <c r="E1353" i="8"/>
  <c r="D1353" i="8"/>
  <c r="C1353" i="8"/>
  <c r="B1353" i="8"/>
  <c r="A1353" i="8"/>
  <c r="G1352" i="8"/>
  <c r="F1352" i="8"/>
  <c r="E1352" i="8"/>
  <c r="D1352" i="8"/>
  <c r="C1352" i="8"/>
  <c r="B1352" i="8"/>
  <c r="A1352" i="8"/>
  <c r="G1351" i="8"/>
  <c r="F1351" i="8"/>
  <c r="E1351" i="8"/>
  <c r="D1351" i="8"/>
  <c r="C1351" i="8"/>
  <c r="B1351" i="8"/>
  <c r="A1351" i="8"/>
  <c r="G1350" i="8"/>
  <c r="F1350" i="8"/>
  <c r="E1350" i="8"/>
  <c r="D1350" i="8"/>
  <c r="C1350" i="8"/>
  <c r="B1350" i="8"/>
  <c r="A1350" i="8"/>
  <c r="G1349" i="8"/>
  <c r="F1349" i="8"/>
  <c r="E1349" i="8"/>
  <c r="D1349" i="8"/>
  <c r="C1349" i="8"/>
  <c r="B1349" i="8"/>
  <c r="A1349" i="8"/>
  <c r="G1348" i="8"/>
  <c r="F1348" i="8"/>
  <c r="E1348" i="8"/>
  <c r="D1348" i="8"/>
  <c r="C1348" i="8"/>
  <c r="B1348" i="8"/>
  <c r="A1348" i="8"/>
  <c r="G1347" i="8"/>
  <c r="F1347" i="8"/>
  <c r="E1347" i="8"/>
  <c r="D1347" i="8"/>
  <c r="C1347" i="8"/>
  <c r="B1347" i="8"/>
  <c r="A1347" i="8"/>
  <c r="G1346" i="8"/>
  <c r="F1346" i="8"/>
  <c r="E1346" i="8"/>
  <c r="D1346" i="8"/>
  <c r="C1346" i="8"/>
  <c r="B1346" i="8"/>
  <c r="A1346" i="8"/>
  <c r="G1345" i="8"/>
  <c r="F1345" i="8"/>
  <c r="E1345" i="8"/>
  <c r="D1345" i="8"/>
  <c r="C1345" i="8"/>
  <c r="B1345" i="8"/>
  <c r="A1345" i="8"/>
  <c r="G1344" i="8"/>
  <c r="F1344" i="8"/>
  <c r="E1344" i="8"/>
  <c r="D1344" i="8"/>
  <c r="C1344" i="8"/>
  <c r="B1344" i="8"/>
  <c r="A1344" i="8"/>
  <c r="G1343" i="8"/>
  <c r="F1343" i="8"/>
  <c r="E1343" i="8"/>
  <c r="D1343" i="8"/>
  <c r="C1343" i="8"/>
  <c r="B1343" i="8"/>
  <c r="A1343" i="8"/>
  <c r="G1342" i="8"/>
  <c r="F1342" i="8"/>
  <c r="E1342" i="8"/>
  <c r="D1342" i="8"/>
  <c r="C1342" i="8"/>
  <c r="B1342" i="8"/>
  <c r="A1342" i="8"/>
  <c r="G1341" i="8"/>
  <c r="F1341" i="8"/>
  <c r="E1341" i="8"/>
  <c r="D1341" i="8"/>
  <c r="C1341" i="8"/>
  <c r="B1341" i="8"/>
  <c r="A1341" i="8"/>
  <c r="G1340" i="8"/>
  <c r="F1340" i="8"/>
  <c r="E1340" i="8"/>
  <c r="D1340" i="8"/>
  <c r="C1340" i="8"/>
  <c r="B1340" i="8"/>
  <c r="A1340" i="8"/>
  <c r="G1339" i="8"/>
  <c r="F1339" i="8"/>
  <c r="E1339" i="8"/>
  <c r="D1339" i="8"/>
  <c r="C1339" i="8"/>
  <c r="B1339" i="8"/>
  <c r="A1339" i="8"/>
  <c r="G1338" i="8"/>
  <c r="F1338" i="8"/>
  <c r="E1338" i="8"/>
  <c r="D1338" i="8"/>
  <c r="C1338" i="8"/>
  <c r="B1338" i="8"/>
  <c r="A1338" i="8"/>
  <c r="G1337" i="8"/>
  <c r="F1337" i="8"/>
  <c r="E1337" i="8"/>
  <c r="D1337" i="8"/>
  <c r="C1337" i="8"/>
  <c r="B1337" i="8"/>
  <c r="A1337" i="8"/>
  <c r="G1336" i="8"/>
  <c r="F1336" i="8"/>
  <c r="E1336" i="8"/>
  <c r="D1336" i="8"/>
  <c r="C1336" i="8"/>
  <c r="B1336" i="8"/>
  <c r="A1336" i="8"/>
  <c r="G1335" i="8"/>
  <c r="F1335" i="8"/>
  <c r="E1335" i="8"/>
  <c r="D1335" i="8"/>
  <c r="C1335" i="8"/>
  <c r="B1335" i="8"/>
  <c r="A1335" i="8"/>
  <c r="G1334" i="8"/>
  <c r="F1334" i="8"/>
  <c r="E1334" i="8"/>
  <c r="D1334" i="8"/>
  <c r="C1334" i="8"/>
  <c r="B1334" i="8"/>
  <c r="A1334" i="8"/>
  <c r="G1333" i="8"/>
  <c r="F1333" i="8"/>
  <c r="E1333" i="8"/>
  <c r="D1333" i="8"/>
  <c r="C1333" i="8"/>
  <c r="B1333" i="8"/>
  <c r="A1333" i="8"/>
  <c r="G1332" i="8"/>
  <c r="F1332" i="8"/>
  <c r="E1332" i="8"/>
  <c r="D1332" i="8"/>
  <c r="C1332" i="8"/>
  <c r="B1332" i="8"/>
  <c r="A1332" i="8"/>
  <c r="G1331" i="8"/>
  <c r="F1331" i="8"/>
  <c r="E1331" i="8"/>
  <c r="D1331" i="8"/>
  <c r="C1331" i="8"/>
  <c r="B1331" i="8"/>
  <c r="A1331" i="8"/>
  <c r="G1330" i="8"/>
  <c r="F1330" i="8"/>
  <c r="E1330" i="8"/>
  <c r="D1330" i="8"/>
  <c r="C1330" i="8"/>
  <c r="B1330" i="8"/>
  <c r="A1330" i="8"/>
  <c r="G1329" i="8"/>
  <c r="F1329" i="8"/>
  <c r="E1329" i="8"/>
  <c r="D1329" i="8"/>
  <c r="C1329" i="8"/>
  <c r="B1329" i="8"/>
  <c r="A1329" i="8"/>
  <c r="G1328" i="8"/>
  <c r="F1328" i="8"/>
  <c r="E1328" i="8"/>
  <c r="D1328" i="8"/>
  <c r="C1328" i="8"/>
  <c r="B1328" i="8"/>
  <c r="A1328" i="8"/>
  <c r="G1327" i="8"/>
  <c r="F1327" i="8"/>
  <c r="E1327" i="8"/>
  <c r="D1327" i="8"/>
  <c r="C1327" i="8"/>
  <c r="B1327" i="8"/>
  <c r="A1327" i="8"/>
  <c r="G1326" i="8"/>
  <c r="F1326" i="8"/>
  <c r="E1326" i="8"/>
  <c r="D1326" i="8"/>
  <c r="C1326" i="8"/>
  <c r="B1326" i="8"/>
  <c r="A1326" i="8"/>
  <c r="G1325" i="8"/>
  <c r="F1325" i="8"/>
  <c r="E1325" i="8"/>
  <c r="D1325" i="8"/>
  <c r="C1325" i="8"/>
  <c r="B1325" i="8"/>
  <c r="A1325" i="8"/>
  <c r="G1324" i="8"/>
  <c r="F1324" i="8"/>
  <c r="E1324" i="8"/>
  <c r="D1324" i="8"/>
  <c r="C1324" i="8"/>
  <c r="B1324" i="8"/>
  <c r="A1324" i="8"/>
  <c r="G1323" i="8"/>
  <c r="F1323" i="8"/>
  <c r="E1323" i="8"/>
  <c r="D1323" i="8"/>
  <c r="C1323" i="8"/>
  <c r="B1323" i="8"/>
  <c r="A1323" i="8"/>
  <c r="G1322" i="8"/>
  <c r="F1322" i="8"/>
  <c r="E1322" i="8"/>
  <c r="D1322" i="8"/>
  <c r="C1322" i="8"/>
  <c r="B1322" i="8"/>
  <c r="A1322" i="8"/>
  <c r="G1321" i="8"/>
  <c r="F1321" i="8"/>
  <c r="E1321" i="8"/>
  <c r="D1321" i="8"/>
  <c r="C1321" i="8"/>
  <c r="B1321" i="8"/>
  <c r="A1321" i="8"/>
  <c r="G1320" i="8"/>
  <c r="F1320" i="8"/>
  <c r="E1320" i="8"/>
  <c r="D1320" i="8"/>
  <c r="C1320" i="8"/>
  <c r="B1320" i="8"/>
  <c r="A1320" i="8"/>
  <c r="G1319" i="8"/>
  <c r="F1319" i="8"/>
  <c r="E1319" i="8"/>
  <c r="D1319" i="8"/>
  <c r="C1319" i="8"/>
  <c r="B1319" i="8"/>
  <c r="A1319" i="8"/>
  <c r="G1318" i="8"/>
  <c r="F1318" i="8"/>
  <c r="E1318" i="8"/>
  <c r="D1318" i="8"/>
  <c r="C1318" i="8"/>
  <c r="B1318" i="8"/>
  <c r="A1318" i="8"/>
  <c r="G1317" i="8"/>
  <c r="F1317" i="8"/>
  <c r="E1317" i="8"/>
  <c r="D1317" i="8"/>
  <c r="C1317" i="8"/>
  <c r="B1317" i="8"/>
  <c r="A1317" i="8"/>
  <c r="G1316" i="8"/>
  <c r="F1316" i="8"/>
  <c r="E1316" i="8"/>
  <c r="D1316" i="8"/>
  <c r="C1316" i="8"/>
  <c r="B1316" i="8"/>
  <c r="A1316" i="8"/>
  <c r="G1315" i="8"/>
  <c r="F1315" i="8"/>
  <c r="E1315" i="8"/>
  <c r="D1315" i="8"/>
  <c r="C1315" i="8"/>
  <c r="B1315" i="8"/>
  <c r="A1315" i="8"/>
  <c r="G1314" i="8"/>
  <c r="F1314" i="8"/>
  <c r="E1314" i="8"/>
  <c r="D1314" i="8"/>
  <c r="C1314" i="8"/>
  <c r="B1314" i="8"/>
  <c r="A1314" i="8"/>
  <c r="G1313" i="8"/>
  <c r="F1313" i="8"/>
  <c r="E1313" i="8"/>
  <c r="D1313" i="8"/>
  <c r="C1313" i="8"/>
  <c r="B1313" i="8"/>
  <c r="A1313" i="8"/>
  <c r="G1312" i="8"/>
  <c r="F1312" i="8"/>
  <c r="E1312" i="8"/>
  <c r="D1312" i="8"/>
  <c r="C1312" i="8"/>
  <c r="B1312" i="8"/>
  <c r="A1312" i="8"/>
  <c r="G1311" i="8"/>
  <c r="F1311" i="8"/>
  <c r="E1311" i="8"/>
  <c r="D1311" i="8"/>
  <c r="C1311" i="8"/>
  <c r="B1311" i="8"/>
  <c r="A1311" i="8"/>
  <c r="G1310" i="8"/>
  <c r="F1310" i="8"/>
  <c r="E1310" i="8"/>
  <c r="D1310" i="8"/>
  <c r="C1310" i="8"/>
  <c r="B1310" i="8"/>
  <c r="A1310" i="8"/>
  <c r="G1309" i="8"/>
  <c r="F1309" i="8"/>
  <c r="E1309" i="8"/>
  <c r="D1309" i="8"/>
  <c r="C1309" i="8"/>
  <c r="B1309" i="8"/>
  <c r="A1309" i="8"/>
  <c r="G1308" i="8"/>
  <c r="F1308" i="8"/>
  <c r="E1308" i="8"/>
  <c r="D1308" i="8"/>
  <c r="C1308" i="8"/>
  <c r="B1308" i="8"/>
  <c r="A1308" i="8"/>
  <c r="G1307" i="8"/>
  <c r="F1307" i="8"/>
  <c r="E1307" i="8"/>
  <c r="D1307" i="8"/>
  <c r="C1307" i="8"/>
  <c r="B1307" i="8"/>
  <c r="A1307" i="8"/>
  <c r="G1306" i="8"/>
  <c r="F1306" i="8"/>
  <c r="E1306" i="8"/>
  <c r="D1306" i="8"/>
  <c r="C1306" i="8"/>
  <c r="B1306" i="8"/>
  <c r="A1306" i="8"/>
  <c r="G1305" i="8"/>
  <c r="F1305" i="8"/>
  <c r="E1305" i="8"/>
  <c r="D1305" i="8"/>
  <c r="C1305" i="8"/>
  <c r="B1305" i="8"/>
  <c r="A1305" i="8"/>
  <c r="G1304" i="8"/>
  <c r="F1304" i="8"/>
  <c r="E1304" i="8"/>
  <c r="D1304" i="8"/>
  <c r="C1304" i="8"/>
  <c r="B1304" i="8"/>
  <c r="A1304" i="8"/>
  <c r="G1303" i="8"/>
  <c r="F1303" i="8"/>
  <c r="E1303" i="8"/>
  <c r="D1303" i="8"/>
  <c r="C1303" i="8"/>
  <c r="B1303" i="8"/>
  <c r="A1303" i="8"/>
  <c r="G1302" i="8"/>
  <c r="F1302" i="8"/>
  <c r="E1302" i="8"/>
  <c r="D1302" i="8"/>
  <c r="C1302" i="8"/>
  <c r="B1302" i="8"/>
  <c r="A1302" i="8"/>
  <c r="G1301" i="8"/>
  <c r="F1301" i="8"/>
  <c r="E1301" i="8"/>
  <c r="D1301" i="8"/>
  <c r="C1301" i="8"/>
  <c r="B1301" i="8"/>
  <c r="A1301" i="8"/>
  <c r="G1300" i="8"/>
  <c r="F1300" i="8"/>
  <c r="E1300" i="8"/>
  <c r="D1300" i="8"/>
  <c r="C1300" i="8"/>
  <c r="B1300" i="8"/>
  <c r="A1300" i="8"/>
  <c r="G1299" i="8"/>
  <c r="F1299" i="8"/>
  <c r="E1299" i="8"/>
  <c r="D1299" i="8"/>
  <c r="C1299" i="8"/>
  <c r="B1299" i="8"/>
  <c r="A1299" i="8"/>
  <c r="G1298" i="8"/>
  <c r="F1298" i="8"/>
  <c r="E1298" i="8"/>
  <c r="D1298" i="8"/>
  <c r="C1298" i="8"/>
  <c r="B1298" i="8"/>
  <c r="A1298" i="8"/>
  <c r="G1297" i="8"/>
  <c r="F1297" i="8"/>
  <c r="E1297" i="8"/>
  <c r="D1297" i="8"/>
  <c r="C1297" i="8"/>
  <c r="B1297" i="8"/>
  <c r="A1297" i="8"/>
  <c r="G1296" i="8"/>
  <c r="F1296" i="8"/>
  <c r="E1296" i="8"/>
  <c r="D1296" i="8"/>
  <c r="C1296" i="8"/>
  <c r="B1296" i="8"/>
  <c r="A1296" i="8"/>
  <c r="G1295" i="8"/>
  <c r="F1295" i="8"/>
  <c r="E1295" i="8"/>
  <c r="D1295" i="8"/>
  <c r="C1295" i="8"/>
  <c r="B1295" i="8"/>
  <c r="A1295" i="8"/>
  <c r="G1294" i="8"/>
  <c r="F1294" i="8"/>
  <c r="E1294" i="8"/>
  <c r="D1294" i="8"/>
  <c r="C1294" i="8"/>
  <c r="B1294" i="8"/>
  <c r="A1294" i="8"/>
  <c r="G1293" i="8"/>
  <c r="F1293" i="8"/>
  <c r="E1293" i="8"/>
  <c r="D1293" i="8"/>
  <c r="C1293" i="8"/>
  <c r="B1293" i="8"/>
  <c r="A1293" i="8"/>
  <c r="G1292" i="8"/>
  <c r="F1292" i="8"/>
  <c r="E1292" i="8"/>
  <c r="D1292" i="8"/>
  <c r="C1292" i="8"/>
  <c r="B1292" i="8"/>
  <c r="A1292" i="8"/>
  <c r="G1291" i="8"/>
  <c r="F1291" i="8"/>
  <c r="E1291" i="8"/>
  <c r="D1291" i="8"/>
  <c r="C1291" i="8"/>
  <c r="B1291" i="8"/>
  <c r="A1291" i="8"/>
  <c r="G1290" i="8"/>
  <c r="F1290" i="8"/>
  <c r="E1290" i="8"/>
  <c r="D1290" i="8"/>
  <c r="C1290" i="8"/>
  <c r="B1290" i="8"/>
  <c r="A1290" i="8"/>
  <c r="G1289" i="8"/>
  <c r="F1289" i="8"/>
  <c r="E1289" i="8"/>
  <c r="D1289" i="8"/>
  <c r="C1289" i="8"/>
  <c r="B1289" i="8"/>
  <c r="A1289" i="8"/>
  <c r="G1288" i="8"/>
  <c r="F1288" i="8"/>
  <c r="E1288" i="8"/>
  <c r="D1288" i="8"/>
  <c r="C1288" i="8"/>
  <c r="B1288" i="8"/>
  <c r="A1288" i="8"/>
  <c r="G1287" i="8"/>
  <c r="F1287" i="8"/>
  <c r="E1287" i="8"/>
  <c r="D1287" i="8"/>
  <c r="C1287" i="8"/>
  <c r="B1287" i="8"/>
  <c r="A1287" i="8"/>
  <c r="G1286" i="8"/>
  <c r="F1286" i="8"/>
  <c r="E1286" i="8"/>
  <c r="D1286" i="8"/>
  <c r="C1286" i="8"/>
  <c r="B1286" i="8"/>
  <c r="A1286" i="8"/>
  <c r="G1285" i="8"/>
  <c r="F1285" i="8"/>
  <c r="E1285" i="8"/>
  <c r="D1285" i="8"/>
  <c r="C1285" i="8"/>
  <c r="B1285" i="8"/>
  <c r="A1285" i="8"/>
  <c r="G1284" i="8"/>
  <c r="F1284" i="8"/>
  <c r="E1284" i="8"/>
  <c r="D1284" i="8"/>
  <c r="C1284" i="8"/>
  <c r="B1284" i="8"/>
  <c r="A1284" i="8"/>
  <c r="G1283" i="8"/>
  <c r="F1283" i="8"/>
  <c r="E1283" i="8"/>
  <c r="D1283" i="8"/>
  <c r="C1283" i="8"/>
  <c r="B1283" i="8"/>
  <c r="A1283" i="8"/>
  <c r="G1282" i="8"/>
  <c r="F1282" i="8"/>
  <c r="E1282" i="8"/>
  <c r="D1282" i="8"/>
  <c r="C1282" i="8"/>
  <c r="B1282" i="8"/>
  <c r="A1282" i="8"/>
  <c r="G1281" i="8"/>
  <c r="F1281" i="8"/>
  <c r="E1281" i="8"/>
  <c r="D1281" i="8"/>
  <c r="C1281" i="8"/>
  <c r="B1281" i="8"/>
  <c r="A1281" i="8"/>
  <c r="G1280" i="8"/>
  <c r="F1280" i="8"/>
  <c r="E1280" i="8"/>
  <c r="D1280" i="8"/>
  <c r="C1280" i="8"/>
  <c r="B1280" i="8"/>
  <c r="A1280" i="8"/>
  <c r="G1279" i="8"/>
  <c r="F1279" i="8"/>
  <c r="E1279" i="8"/>
  <c r="D1279" i="8"/>
  <c r="C1279" i="8"/>
  <c r="B1279" i="8"/>
  <c r="A1279" i="8"/>
  <c r="G1278" i="8"/>
  <c r="F1278" i="8"/>
  <c r="E1278" i="8"/>
  <c r="D1278" i="8"/>
  <c r="C1278" i="8"/>
  <c r="B1278" i="8"/>
  <c r="A1278" i="8"/>
  <c r="G1277" i="8"/>
  <c r="F1277" i="8"/>
  <c r="E1277" i="8"/>
  <c r="D1277" i="8"/>
  <c r="C1277" i="8"/>
  <c r="B1277" i="8"/>
  <c r="A1277" i="8"/>
  <c r="G1276" i="8"/>
  <c r="F1276" i="8"/>
  <c r="E1276" i="8"/>
  <c r="D1276" i="8"/>
  <c r="C1276" i="8"/>
  <c r="B1276" i="8"/>
  <c r="A1276" i="8"/>
  <c r="G1275" i="8"/>
  <c r="F1275" i="8"/>
  <c r="E1275" i="8"/>
  <c r="D1275" i="8"/>
  <c r="C1275" i="8"/>
  <c r="B1275" i="8"/>
  <c r="A1275" i="8"/>
  <c r="G1274" i="8"/>
  <c r="F1274" i="8"/>
  <c r="E1274" i="8"/>
  <c r="D1274" i="8"/>
  <c r="C1274" i="8"/>
  <c r="B1274" i="8"/>
  <c r="A1274" i="8"/>
  <c r="G1273" i="8"/>
  <c r="F1273" i="8"/>
  <c r="E1273" i="8"/>
  <c r="D1273" i="8"/>
  <c r="C1273" i="8"/>
  <c r="B1273" i="8"/>
  <c r="A1273" i="8"/>
  <c r="G1272" i="8"/>
  <c r="F1272" i="8"/>
  <c r="E1272" i="8"/>
  <c r="D1272" i="8"/>
  <c r="C1272" i="8"/>
  <c r="B1272" i="8"/>
  <c r="A1272" i="8"/>
  <c r="G1271" i="8"/>
  <c r="F1271" i="8"/>
  <c r="E1271" i="8"/>
  <c r="D1271" i="8"/>
  <c r="C1271" i="8"/>
  <c r="B1271" i="8"/>
  <c r="A1271" i="8"/>
  <c r="G1270" i="8"/>
  <c r="F1270" i="8"/>
  <c r="E1270" i="8"/>
  <c r="D1270" i="8"/>
  <c r="C1270" i="8"/>
  <c r="B1270" i="8"/>
  <c r="A1270" i="8"/>
  <c r="G1269" i="8"/>
  <c r="F1269" i="8"/>
  <c r="E1269" i="8"/>
  <c r="D1269" i="8"/>
  <c r="C1269" i="8"/>
  <c r="B1269" i="8"/>
  <c r="A1269" i="8"/>
  <c r="G1268" i="8"/>
  <c r="F1268" i="8"/>
  <c r="E1268" i="8"/>
  <c r="D1268" i="8"/>
  <c r="C1268" i="8"/>
  <c r="B1268" i="8"/>
  <c r="A1268" i="8"/>
  <c r="G1267" i="8"/>
  <c r="F1267" i="8"/>
  <c r="E1267" i="8"/>
  <c r="D1267" i="8"/>
  <c r="C1267" i="8"/>
  <c r="B1267" i="8"/>
  <c r="A1267" i="8"/>
  <c r="G1266" i="8"/>
  <c r="F1266" i="8"/>
  <c r="E1266" i="8"/>
  <c r="D1266" i="8"/>
  <c r="C1266" i="8"/>
  <c r="B1266" i="8"/>
  <c r="A1266" i="8"/>
  <c r="G1265" i="8"/>
  <c r="F1265" i="8"/>
  <c r="E1265" i="8"/>
  <c r="D1265" i="8"/>
  <c r="C1265" i="8"/>
  <c r="B1265" i="8"/>
  <c r="A1265" i="8"/>
  <c r="G1264" i="8"/>
  <c r="F1264" i="8"/>
  <c r="E1264" i="8"/>
  <c r="D1264" i="8"/>
  <c r="C1264" i="8"/>
  <c r="B1264" i="8"/>
  <c r="A1264" i="8"/>
  <c r="G1263" i="8"/>
  <c r="F1263" i="8"/>
  <c r="E1263" i="8"/>
  <c r="D1263" i="8"/>
  <c r="C1263" i="8"/>
  <c r="B1263" i="8"/>
  <c r="A1263" i="8"/>
  <c r="G1262" i="8"/>
  <c r="F1262" i="8"/>
  <c r="E1262" i="8"/>
  <c r="D1262" i="8"/>
  <c r="C1262" i="8"/>
  <c r="B1262" i="8"/>
  <c r="A1262" i="8"/>
  <c r="G1261" i="8"/>
  <c r="F1261" i="8"/>
  <c r="E1261" i="8"/>
  <c r="D1261" i="8"/>
  <c r="C1261" i="8"/>
  <c r="B1261" i="8"/>
  <c r="A1261" i="8"/>
  <c r="G1260" i="8"/>
  <c r="F1260" i="8"/>
  <c r="E1260" i="8"/>
  <c r="D1260" i="8"/>
  <c r="C1260" i="8"/>
  <c r="B1260" i="8"/>
  <c r="A1260" i="8"/>
  <c r="G1259" i="8"/>
  <c r="F1259" i="8"/>
  <c r="E1259" i="8"/>
  <c r="D1259" i="8"/>
  <c r="C1259" i="8"/>
  <c r="B1259" i="8"/>
  <c r="A1259" i="8"/>
  <c r="G1258" i="8"/>
  <c r="F1258" i="8"/>
  <c r="E1258" i="8"/>
  <c r="D1258" i="8"/>
  <c r="C1258" i="8"/>
  <c r="B1258" i="8"/>
  <c r="A1258" i="8"/>
  <c r="G1257" i="8"/>
  <c r="F1257" i="8"/>
  <c r="E1257" i="8"/>
  <c r="D1257" i="8"/>
  <c r="C1257" i="8"/>
  <c r="B1257" i="8"/>
  <c r="A1257" i="8"/>
  <c r="G1256" i="8"/>
  <c r="F1256" i="8"/>
  <c r="E1256" i="8"/>
  <c r="D1256" i="8"/>
  <c r="C1256" i="8"/>
  <c r="B1256" i="8"/>
  <c r="A1256" i="8"/>
  <c r="G1255" i="8"/>
  <c r="F1255" i="8"/>
  <c r="E1255" i="8"/>
  <c r="D1255" i="8"/>
  <c r="C1255" i="8"/>
  <c r="B1255" i="8"/>
  <c r="A1255" i="8"/>
  <c r="G1254" i="8"/>
  <c r="F1254" i="8"/>
  <c r="E1254" i="8"/>
  <c r="D1254" i="8"/>
  <c r="C1254" i="8"/>
  <c r="B1254" i="8"/>
  <c r="A1254" i="8"/>
  <c r="G1253" i="8"/>
  <c r="F1253" i="8"/>
  <c r="E1253" i="8"/>
  <c r="D1253" i="8"/>
  <c r="C1253" i="8"/>
  <c r="B1253" i="8"/>
  <c r="A1253" i="8"/>
  <c r="G1252" i="8"/>
  <c r="F1252" i="8"/>
  <c r="E1252" i="8"/>
  <c r="D1252" i="8"/>
  <c r="C1252" i="8"/>
  <c r="B1252" i="8"/>
  <c r="A1252" i="8"/>
  <c r="G1251" i="8"/>
  <c r="F1251" i="8"/>
  <c r="E1251" i="8"/>
  <c r="D1251" i="8"/>
  <c r="C1251" i="8"/>
  <c r="B1251" i="8"/>
  <c r="A1251" i="8"/>
  <c r="G1250" i="8"/>
  <c r="F1250" i="8"/>
  <c r="E1250" i="8"/>
  <c r="D1250" i="8"/>
  <c r="C1250" i="8"/>
  <c r="B1250" i="8"/>
  <c r="A1250" i="8"/>
  <c r="G1249" i="8"/>
  <c r="F1249" i="8"/>
  <c r="E1249" i="8"/>
  <c r="D1249" i="8"/>
  <c r="C1249" i="8"/>
  <c r="B1249" i="8"/>
  <c r="A1249" i="8"/>
  <c r="G1248" i="8"/>
  <c r="F1248" i="8"/>
  <c r="E1248" i="8"/>
  <c r="D1248" i="8"/>
  <c r="C1248" i="8"/>
  <c r="B1248" i="8"/>
  <c r="A1248" i="8"/>
  <c r="G1247" i="8"/>
  <c r="F1247" i="8"/>
  <c r="E1247" i="8"/>
  <c r="D1247" i="8"/>
  <c r="C1247" i="8"/>
  <c r="B1247" i="8"/>
  <c r="A1247" i="8"/>
  <c r="G1246" i="8"/>
  <c r="F1246" i="8"/>
  <c r="E1246" i="8"/>
  <c r="D1246" i="8"/>
  <c r="C1246" i="8"/>
  <c r="B1246" i="8"/>
  <c r="A1246" i="8"/>
  <c r="G1245" i="8"/>
  <c r="F1245" i="8"/>
  <c r="E1245" i="8"/>
  <c r="D1245" i="8"/>
  <c r="C1245" i="8"/>
  <c r="B1245" i="8"/>
  <c r="A1245" i="8"/>
  <c r="G1244" i="8"/>
  <c r="F1244" i="8"/>
  <c r="E1244" i="8"/>
  <c r="D1244" i="8"/>
  <c r="C1244" i="8"/>
  <c r="B1244" i="8"/>
  <c r="A1244" i="8"/>
  <c r="G1243" i="8"/>
  <c r="F1243" i="8"/>
  <c r="E1243" i="8"/>
  <c r="D1243" i="8"/>
  <c r="C1243" i="8"/>
  <c r="B1243" i="8"/>
  <c r="A1243" i="8"/>
  <c r="G1242" i="8"/>
  <c r="F1242" i="8"/>
  <c r="E1242" i="8"/>
  <c r="D1242" i="8"/>
  <c r="C1242" i="8"/>
  <c r="B1242" i="8"/>
  <c r="A1242" i="8"/>
  <c r="G1241" i="8"/>
  <c r="F1241" i="8"/>
  <c r="E1241" i="8"/>
  <c r="D1241" i="8"/>
  <c r="C1241" i="8"/>
  <c r="B1241" i="8"/>
  <c r="A1241" i="8"/>
  <c r="G1240" i="8"/>
  <c r="F1240" i="8"/>
  <c r="E1240" i="8"/>
  <c r="D1240" i="8"/>
  <c r="C1240" i="8"/>
  <c r="B1240" i="8"/>
  <c r="A1240" i="8"/>
  <c r="G1239" i="8"/>
  <c r="F1239" i="8"/>
  <c r="E1239" i="8"/>
  <c r="D1239" i="8"/>
  <c r="C1239" i="8"/>
  <c r="B1239" i="8"/>
  <c r="A1239" i="8"/>
  <c r="G1238" i="8"/>
  <c r="F1238" i="8"/>
  <c r="E1238" i="8"/>
  <c r="D1238" i="8"/>
  <c r="C1238" i="8"/>
  <c r="B1238" i="8"/>
  <c r="A1238" i="8"/>
  <c r="G1237" i="8"/>
  <c r="F1237" i="8"/>
  <c r="E1237" i="8"/>
  <c r="D1237" i="8"/>
  <c r="C1237" i="8"/>
  <c r="B1237" i="8"/>
  <c r="A1237" i="8"/>
  <c r="G1236" i="8"/>
  <c r="F1236" i="8"/>
  <c r="E1236" i="8"/>
  <c r="D1236" i="8"/>
  <c r="C1236" i="8"/>
  <c r="B1236" i="8"/>
  <c r="A1236" i="8"/>
  <c r="G1235" i="8"/>
  <c r="F1235" i="8"/>
  <c r="E1235" i="8"/>
  <c r="D1235" i="8"/>
  <c r="C1235" i="8"/>
  <c r="B1235" i="8"/>
  <c r="A1235" i="8"/>
  <c r="G1234" i="8"/>
  <c r="F1234" i="8"/>
  <c r="E1234" i="8"/>
  <c r="D1234" i="8"/>
  <c r="C1234" i="8"/>
  <c r="B1234" i="8"/>
  <c r="A1234" i="8"/>
  <c r="G1233" i="8"/>
  <c r="F1233" i="8"/>
  <c r="E1233" i="8"/>
  <c r="D1233" i="8"/>
  <c r="C1233" i="8"/>
  <c r="B1233" i="8"/>
  <c r="A1233" i="8"/>
  <c r="G1232" i="8"/>
  <c r="F1232" i="8"/>
  <c r="E1232" i="8"/>
  <c r="D1232" i="8"/>
  <c r="C1232" i="8"/>
  <c r="B1232" i="8"/>
  <c r="A1232" i="8"/>
  <c r="G1231" i="8"/>
  <c r="F1231" i="8"/>
  <c r="E1231" i="8"/>
  <c r="D1231" i="8"/>
  <c r="C1231" i="8"/>
  <c r="B1231" i="8"/>
  <c r="A1231" i="8"/>
  <c r="G1230" i="8"/>
  <c r="F1230" i="8"/>
  <c r="E1230" i="8"/>
  <c r="D1230" i="8"/>
  <c r="C1230" i="8"/>
  <c r="B1230" i="8"/>
  <c r="A1230" i="8"/>
  <c r="G1229" i="8"/>
  <c r="F1229" i="8"/>
  <c r="E1229" i="8"/>
  <c r="D1229" i="8"/>
  <c r="C1229" i="8"/>
  <c r="B1229" i="8"/>
  <c r="A1229" i="8"/>
  <c r="G1228" i="8"/>
  <c r="F1228" i="8"/>
  <c r="E1228" i="8"/>
  <c r="D1228" i="8"/>
  <c r="C1228" i="8"/>
  <c r="B1228" i="8"/>
  <c r="A1228" i="8"/>
  <c r="G1227" i="8"/>
  <c r="F1227" i="8"/>
  <c r="E1227" i="8"/>
  <c r="D1227" i="8"/>
  <c r="C1227" i="8"/>
  <c r="B1227" i="8"/>
  <c r="A1227" i="8"/>
  <c r="G1226" i="8"/>
  <c r="F1226" i="8"/>
  <c r="E1226" i="8"/>
  <c r="D1226" i="8"/>
  <c r="C1226" i="8"/>
  <c r="B1226" i="8"/>
  <c r="A1226" i="8"/>
  <c r="G1225" i="8"/>
  <c r="F1225" i="8"/>
  <c r="E1225" i="8"/>
  <c r="D1225" i="8"/>
  <c r="C1225" i="8"/>
  <c r="B1225" i="8"/>
  <c r="A1225" i="8"/>
  <c r="G1224" i="8"/>
  <c r="F1224" i="8"/>
  <c r="E1224" i="8"/>
  <c r="D1224" i="8"/>
  <c r="C1224" i="8"/>
  <c r="B1224" i="8"/>
  <c r="A1224" i="8"/>
  <c r="G1223" i="8"/>
  <c r="F1223" i="8"/>
  <c r="E1223" i="8"/>
  <c r="D1223" i="8"/>
  <c r="C1223" i="8"/>
  <c r="B1223" i="8"/>
  <c r="A1223" i="8"/>
  <c r="G1222" i="8"/>
  <c r="F1222" i="8"/>
  <c r="E1222" i="8"/>
  <c r="D1222" i="8"/>
  <c r="C1222" i="8"/>
  <c r="B1222" i="8"/>
  <c r="A1222" i="8"/>
  <c r="G1221" i="8"/>
  <c r="F1221" i="8"/>
  <c r="E1221" i="8"/>
  <c r="D1221" i="8"/>
  <c r="C1221" i="8"/>
  <c r="B1221" i="8"/>
  <c r="A1221" i="8"/>
  <c r="G1220" i="8"/>
  <c r="F1220" i="8"/>
  <c r="E1220" i="8"/>
  <c r="D1220" i="8"/>
  <c r="C1220" i="8"/>
  <c r="B1220" i="8"/>
  <c r="A1220" i="8"/>
  <c r="G1219" i="8"/>
  <c r="F1219" i="8"/>
  <c r="E1219" i="8"/>
  <c r="D1219" i="8"/>
  <c r="C1219" i="8"/>
  <c r="B1219" i="8"/>
  <c r="A1219" i="8"/>
  <c r="G1218" i="8"/>
  <c r="F1218" i="8"/>
  <c r="E1218" i="8"/>
  <c r="D1218" i="8"/>
  <c r="C1218" i="8"/>
  <c r="B1218" i="8"/>
  <c r="A1218" i="8"/>
  <c r="G1217" i="8"/>
  <c r="F1217" i="8"/>
  <c r="E1217" i="8"/>
  <c r="D1217" i="8"/>
  <c r="C1217" i="8"/>
  <c r="B1217" i="8"/>
  <c r="A1217" i="8"/>
  <c r="G1216" i="8"/>
  <c r="F1216" i="8"/>
  <c r="E1216" i="8"/>
  <c r="D1216" i="8"/>
  <c r="C1216" i="8"/>
  <c r="B1216" i="8"/>
  <c r="A1216" i="8"/>
  <c r="G1215" i="8"/>
  <c r="F1215" i="8"/>
  <c r="E1215" i="8"/>
  <c r="D1215" i="8"/>
  <c r="C1215" i="8"/>
  <c r="B1215" i="8"/>
  <c r="A1215" i="8"/>
  <c r="G1214" i="8"/>
  <c r="F1214" i="8"/>
  <c r="E1214" i="8"/>
  <c r="D1214" i="8"/>
  <c r="C1214" i="8"/>
  <c r="B1214" i="8"/>
  <c r="A1214" i="8"/>
  <c r="G1213" i="8"/>
  <c r="F1213" i="8"/>
  <c r="E1213" i="8"/>
  <c r="D1213" i="8"/>
  <c r="C1213" i="8"/>
  <c r="B1213" i="8"/>
  <c r="A1213" i="8"/>
  <c r="G1212" i="8"/>
  <c r="F1212" i="8"/>
  <c r="E1212" i="8"/>
  <c r="D1212" i="8"/>
  <c r="C1212" i="8"/>
  <c r="B1212" i="8"/>
  <c r="A1212" i="8"/>
  <c r="G1211" i="8"/>
  <c r="F1211" i="8"/>
  <c r="E1211" i="8"/>
  <c r="D1211" i="8"/>
  <c r="C1211" i="8"/>
  <c r="B1211" i="8"/>
  <c r="A1211" i="8"/>
  <c r="G1210" i="8"/>
  <c r="F1210" i="8"/>
  <c r="E1210" i="8"/>
  <c r="D1210" i="8"/>
  <c r="C1210" i="8"/>
  <c r="B1210" i="8"/>
  <c r="A1210" i="8"/>
  <c r="G1209" i="8"/>
  <c r="F1209" i="8"/>
  <c r="E1209" i="8"/>
  <c r="D1209" i="8"/>
  <c r="C1209" i="8"/>
  <c r="B1209" i="8"/>
  <c r="A1209" i="8"/>
  <c r="G1208" i="8"/>
  <c r="F1208" i="8"/>
  <c r="E1208" i="8"/>
  <c r="D1208" i="8"/>
  <c r="C1208" i="8"/>
  <c r="B1208" i="8"/>
  <c r="A1208" i="8"/>
  <c r="G1207" i="8"/>
  <c r="F1207" i="8"/>
  <c r="E1207" i="8"/>
  <c r="D1207" i="8"/>
  <c r="C1207" i="8"/>
  <c r="B1207" i="8"/>
  <c r="A1207" i="8"/>
  <c r="G1206" i="8"/>
  <c r="F1206" i="8"/>
  <c r="E1206" i="8"/>
  <c r="D1206" i="8"/>
  <c r="C1206" i="8"/>
  <c r="B1206" i="8"/>
  <c r="A1206" i="8"/>
  <c r="G1205" i="8"/>
  <c r="F1205" i="8"/>
  <c r="E1205" i="8"/>
  <c r="D1205" i="8"/>
  <c r="C1205" i="8"/>
  <c r="B1205" i="8"/>
  <c r="A1205" i="8"/>
  <c r="G1204" i="8"/>
  <c r="F1204" i="8"/>
  <c r="E1204" i="8"/>
  <c r="D1204" i="8"/>
  <c r="C1204" i="8"/>
  <c r="B1204" i="8"/>
  <c r="A1204" i="8"/>
  <c r="G1203" i="8"/>
  <c r="F1203" i="8"/>
  <c r="E1203" i="8"/>
  <c r="D1203" i="8"/>
  <c r="C1203" i="8"/>
  <c r="B1203" i="8"/>
  <c r="A1203" i="8"/>
  <c r="G1202" i="8"/>
  <c r="F1202" i="8"/>
  <c r="E1202" i="8"/>
  <c r="D1202" i="8"/>
  <c r="C1202" i="8"/>
  <c r="B1202" i="8"/>
  <c r="A1202" i="8"/>
  <c r="G1201" i="8"/>
  <c r="F1201" i="8"/>
  <c r="E1201" i="8"/>
  <c r="D1201" i="8"/>
  <c r="C1201" i="8"/>
  <c r="B1201" i="8"/>
  <c r="A1201" i="8"/>
  <c r="G1200" i="8"/>
  <c r="F1200" i="8"/>
  <c r="E1200" i="8"/>
  <c r="D1200" i="8"/>
  <c r="C1200" i="8"/>
  <c r="B1200" i="8"/>
  <c r="A1200" i="8"/>
  <c r="G1199" i="8"/>
  <c r="F1199" i="8"/>
  <c r="E1199" i="8"/>
  <c r="D1199" i="8"/>
  <c r="C1199" i="8"/>
  <c r="B1199" i="8"/>
  <c r="A1199" i="8"/>
  <c r="G1198" i="8"/>
  <c r="F1198" i="8"/>
  <c r="E1198" i="8"/>
  <c r="D1198" i="8"/>
  <c r="C1198" i="8"/>
  <c r="B1198" i="8"/>
  <c r="A1198" i="8"/>
  <c r="G1197" i="8"/>
  <c r="F1197" i="8"/>
  <c r="E1197" i="8"/>
  <c r="D1197" i="8"/>
  <c r="C1197" i="8"/>
  <c r="B1197" i="8"/>
  <c r="A1197" i="8"/>
  <c r="G1196" i="8"/>
  <c r="F1196" i="8"/>
  <c r="E1196" i="8"/>
  <c r="D1196" i="8"/>
  <c r="C1196" i="8"/>
  <c r="B1196" i="8"/>
  <c r="A1196" i="8"/>
  <c r="G1195" i="8"/>
  <c r="F1195" i="8"/>
  <c r="E1195" i="8"/>
  <c r="D1195" i="8"/>
  <c r="C1195" i="8"/>
  <c r="B1195" i="8"/>
  <c r="A1195" i="8"/>
  <c r="G1194" i="8"/>
  <c r="F1194" i="8"/>
  <c r="E1194" i="8"/>
  <c r="D1194" i="8"/>
  <c r="C1194" i="8"/>
  <c r="B1194" i="8"/>
  <c r="A1194" i="8"/>
  <c r="G1193" i="8"/>
  <c r="F1193" i="8"/>
  <c r="E1193" i="8"/>
  <c r="D1193" i="8"/>
  <c r="C1193" i="8"/>
  <c r="B1193" i="8"/>
  <c r="A1193" i="8"/>
  <c r="G1192" i="8"/>
  <c r="F1192" i="8"/>
  <c r="E1192" i="8"/>
  <c r="D1192" i="8"/>
  <c r="C1192" i="8"/>
  <c r="B1192" i="8"/>
  <c r="A1192" i="8"/>
  <c r="G1191" i="8"/>
  <c r="F1191" i="8"/>
  <c r="E1191" i="8"/>
  <c r="D1191" i="8"/>
  <c r="C1191" i="8"/>
  <c r="B1191" i="8"/>
  <c r="A1191" i="8"/>
  <c r="G1190" i="8"/>
  <c r="F1190" i="8"/>
  <c r="E1190" i="8"/>
  <c r="D1190" i="8"/>
  <c r="C1190" i="8"/>
  <c r="B1190" i="8"/>
  <c r="A1190" i="8"/>
  <c r="G1189" i="8"/>
  <c r="F1189" i="8"/>
  <c r="E1189" i="8"/>
  <c r="D1189" i="8"/>
  <c r="C1189" i="8"/>
  <c r="B1189" i="8"/>
  <c r="A1189" i="8"/>
  <c r="G1188" i="8"/>
  <c r="F1188" i="8"/>
  <c r="E1188" i="8"/>
  <c r="D1188" i="8"/>
  <c r="C1188" i="8"/>
  <c r="B1188" i="8"/>
  <c r="A1188" i="8"/>
  <c r="G1187" i="8"/>
  <c r="F1187" i="8"/>
  <c r="E1187" i="8"/>
  <c r="D1187" i="8"/>
  <c r="C1187" i="8"/>
  <c r="B1187" i="8"/>
  <c r="A1187" i="8"/>
  <c r="G1186" i="8"/>
  <c r="F1186" i="8"/>
  <c r="E1186" i="8"/>
  <c r="D1186" i="8"/>
  <c r="C1186" i="8"/>
  <c r="B1186" i="8"/>
  <c r="A1186" i="8"/>
  <c r="G1185" i="8"/>
  <c r="F1185" i="8"/>
  <c r="E1185" i="8"/>
  <c r="D1185" i="8"/>
  <c r="C1185" i="8"/>
  <c r="B1185" i="8"/>
  <c r="A1185" i="8"/>
  <c r="G1184" i="8"/>
  <c r="F1184" i="8"/>
  <c r="E1184" i="8"/>
  <c r="D1184" i="8"/>
  <c r="C1184" i="8"/>
  <c r="B1184" i="8"/>
  <c r="A1184" i="8"/>
  <c r="G1183" i="8"/>
  <c r="F1183" i="8"/>
  <c r="E1183" i="8"/>
  <c r="D1183" i="8"/>
  <c r="C1183" i="8"/>
  <c r="B1183" i="8"/>
  <c r="A1183" i="8"/>
  <c r="G1182" i="8"/>
  <c r="F1182" i="8"/>
  <c r="E1182" i="8"/>
  <c r="D1182" i="8"/>
  <c r="C1182" i="8"/>
  <c r="B1182" i="8"/>
  <c r="A1182" i="8"/>
  <c r="G1181" i="8"/>
  <c r="F1181" i="8"/>
  <c r="E1181" i="8"/>
  <c r="D1181" i="8"/>
  <c r="C1181" i="8"/>
  <c r="B1181" i="8"/>
  <c r="A1181" i="8"/>
  <c r="G1180" i="8"/>
  <c r="F1180" i="8"/>
  <c r="E1180" i="8"/>
  <c r="D1180" i="8"/>
  <c r="C1180" i="8"/>
  <c r="B1180" i="8"/>
  <c r="A1180" i="8"/>
  <c r="G1179" i="8"/>
  <c r="F1179" i="8"/>
  <c r="E1179" i="8"/>
  <c r="D1179" i="8"/>
  <c r="C1179" i="8"/>
  <c r="B1179" i="8"/>
  <c r="A1179" i="8"/>
  <c r="G1178" i="8"/>
  <c r="F1178" i="8"/>
  <c r="E1178" i="8"/>
  <c r="D1178" i="8"/>
  <c r="C1178" i="8"/>
  <c r="B1178" i="8"/>
  <c r="A1178" i="8"/>
  <c r="G1177" i="8"/>
  <c r="F1177" i="8"/>
  <c r="E1177" i="8"/>
  <c r="D1177" i="8"/>
  <c r="C1177" i="8"/>
  <c r="B1177" i="8"/>
  <c r="A1177" i="8"/>
  <c r="G1176" i="8"/>
  <c r="F1176" i="8"/>
  <c r="E1176" i="8"/>
  <c r="D1176" i="8"/>
  <c r="C1176" i="8"/>
  <c r="B1176" i="8"/>
  <c r="A1176" i="8"/>
  <c r="G1175" i="8"/>
  <c r="F1175" i="8"/>
  <c r="E1175" i="8"/>
  <c r="D1175" i="8"/>
  <c r="C1175" i="8"/>
  <c r="B1175" i="8"/>
  <c r="A1175" i="8"/>
  <c r="G1174" i="8"/>
  <c r="F1174" i="8"/>
  <c r="E1174" i="8"/>
  <c r="D1174" i="8"/>
  <c r="C1174" i="8"/>
  <c r="B1174" i="8"/>
  <c r="A1174" i="8"/>
  <c r="G1173" i="8"/>
  <c r="F1173" i="8"/>
  <c r="E1173" i="8"/>
  <c r="D1173" i="8"/>
  <c r="C1173" i="8"/>
  <c r="B1173" i="8"/>
  <c r="A1173" i="8"/>
  <c r="G1172" i="8"/>
  <c r="F1172" i="8"/>
  <c r="E1172" i="8"/>
  <c r="D1172" i="8"/>
  <c r="C1172" i="8"/>
  <c r="B1172" i="8"/>
  <c r="A1172" i="8"/>
  <c r="G1171" i="8"/>
  <c r="F1171" i="8"/>
  <c r="E1171" i="8"/>
  <c r="D1171" i="8"/>
  <c r="C1171" i="8"/>
  <c r="B1171" i="8"/>
  <c r="A1171" i="8"/>
  <c r="G1170" i="8"/>
  <c r="F1170" i="8"/>
  <c r="E1170" i="8"/>
  <c r="D1170" i="8"/>
  <c r="C1170" i="8"/>
  <c r="B1170" i="8"/>
  <c r="A1170" i="8"/>
  <c r="G1169" i="8"/>
  <c r="F1169" i="8"/>
  <c r="E1169" i="8"/>
  <c r="D1169" i="8"/>
  <c r="C1169" i="8"/>
  <c r="B1169" i="8"/>
  <c r="A1169" i="8"/>
  <c r="G1168" i="8"/>
  <c r="F1168" i="8"/>
  <c r="E1168" i="8"/>
  <c r="D1168" i="8"/>
  <c r="C1168" i="8"/>
  <c r="B1168" i="8"/>
  <c r="A1168" i="8"/>
  <c r="G1167" i="8"/>
  <c r="F1167" i="8"/>
  <c r="E1167" i="8"/>
  <c r="D1167" i="8"/>
  <c r="C1167" i="8"/>
  <c r="B1167" i="8"/>
  <c r="A1167" i="8"/>
  <c r="G1166" i="8"/>
  <c r="F1166" i="8"/>
  <c r="E1166" i="8"/>
  <c r="D1166" i="8"/>
  <c r="C1166" i="8"/>
  <c r="B1166" i="8"/>
  <c r="A1166" i="8"/>
  <c r="G1165" i="8"/>
  <c r="F1165" i="8"/>
  <c r="E1165" i="8"/>
  <c r="D1165" i="8"/>
  <c r="C1165" i="8"/>
  <c r="B1165" i="8"/>
  <c r="A1165" i="8"/>
  <c r="G1164" i="8"/>
  <c r="F1164" i="8"/>
  <c r="E1164" i="8"/>
  <c r="D1164" i="8"/>
  <c r="C1164" i="8"/>
  <c r="B1164" i="8"/>
  <c r="A1164" i="8"/>
  <c r="G1163" i="8"/>
  <c r="F1163" i="8"/>
  <c r="E1163" i="8"/>
  <c r="D1163" i="8"/>
  <c r="C1163" i="8"/>
  <c r="B1163" i="8"/>
  <c r="A1163" i="8"/>
  <c r="G1162" i="8"/>
  <c r="F1162" i="8"/>
  <c r="E1162" i="8"/>
  <c r="D1162" i="8"/>
  <c r="C1162" i="8"/>
  <c r="B1162" i="8"/>
  <c r="A1162" i="8"/>
  <c r="G1161" i="8"/>
  <c r="F1161" i="8"/>
  <c r="E1161" i="8"/>
  <c r="D1161" i="8"/>
  <c r="C1161" i="8"/>
  <c r="B1161" i="8"/>
  <c r="A1161" i="8"/>
  <c r="G1160" i="8"/>
  <c r="F1160" i="8"/>
  <c r="E1160" i="8"/>
  <c r="D1160" i="8"/>
  <c r="C1160" i="8"/>
  <c r="B1160" i="8"/>
  <c r="A1160" i="8"/>
  <c r="G1159" i="8"/>
  <c r="F1159" i="8"/>
  <c r="E1159" i="8"/>
  <c r="D1159" i="8"/>
  <c r="C1159" i="8"/>
  <c r="B1159" i="8"/>
  <c r="A1159" i="8"/>
  <c r="G1158" i="8"/>
  <c r="F1158" i="8"/>
  <c r="E1158" i="8"/>
  <c r="D1158" i="8"/>
  <c r="C1158" i="8"/>
  <c r="B1158" i="8"/>
  <c r="A1158" i="8"/>
  <c r="G1157" i="8"/>
  <c r="F1157" i="8"/>
  <c r="E1157" i="8"/>
  <c r="D1157" i="8"/>
  <c r="C1157" i="8"/>
  <c r="B1157" i="8"/>
  <c r="A1157" i="8"/>
  <c r="G1156" i="8"/>
  <c r="F1156" i="8"/>
  <c r="E1156" i="8"/>
  <c r="D1156" i="8"/>
  <c r="C1156" i="8"/>
  <c r="B1156" i="8"/>
  <c r="A1156" i="8"/>
  <c r="G1155" i="8"/>
  <c r="F1155" i="8"/>
  <c r="E1155" i="8"/>
  <c r="D1155" i="8"/>
  <c r="C1155" i="8"/>
  <c r="B1155" i="8"/>
  <c r="A1155" i="8"/>
  <c r="G1154" i="8"/>
  <c r="F1154" i="8"/>
  <c r="E1154" i="8"/>
  <c r="D1154" i="8"/>
  <c r="C1154" i="8"/>
  <c r="B1154" i="8"/>
  <c r="A1154" i="8"/>
  <c r="G1153" i="8"/>
  <c r="F1153" i="8"/>
  <c r="E1153" i="8"/>
  <c r="D1153" i="8"/>
  <c r="C1153" i="8"/>
  <c r="B1153" i="8"/>
  <c r="A1153" i="8"/>
  <c r="G1152" i="8"/>
  <c r="F1152" i="8"/>
  <c r="E1152" i="8"/>
  <c r="D1152" i="8"/>
  <c r="C1152" i="8"/>
  <c r="B1152" i="8"/>
  <c r="A1152" i="8"/>
  <c r="G1151" i="8"/>
  <c r="F1151" i="8"/>
  <c r="E1151" i="8"/>
  <c r="D1151" i="8"/>
  <c r="C1151" i="8"/>
  <c r="B1151" i="8"/>
  <c r="A1151" i="8"/>
  <c r="G1150" i="8"/>
  <c r="F1150" i="8"/>
  <c r="E1150" i="8"/>
  <c r="D1150" i="8"/>
  <c r="C1150" i="8"/>
  <c r="B1150" i="8"/>
  <c r="A1150" i="8"/>
  <c r="G1149" i="8"/>
  <c r="F1149" i="8"/>
  <c r="E1149" i="8"/>
  <c r="D1149" i="8"/>
  <c r="C1149" i="8"/>
  <c r="B1149" i="8"/>
  <c r="A1149" i="8"/>
  <c r="G1148" i="8"/>
  <c r="F1148" i="8"/>
  <c r="E1148" i="8"/>
  <c r="D1148" i="8"/>
  <c r="C1148" i="8"/>
  <c r="B1148" i="8"/>
  <c r="A1148" i="8"/>
  <c r="G1147" i="8"/>
  <c r="F1147" i="8"/>
  <c r="E1147" i="8"/>
  <c r="D1147" i="8"/>
  <c r="C1147" i="8"/>
  <c r="B1147" i="8"/>
  <c r="A1147" i="8"/>
  <c r="G1146" i="8"/>
  <c r="F1146" i="8"/>
  <c r="E1146" i="8"/>
  <c r="D1146" i="8"/>
  <c r="C1146" i="8"/>
  <c r="B1146" i="8"/>
  <c r="A1146" i="8"/>
  <c r="G1145" i="8"/>
  <c r="F1145" i="8"/>
  <c r="E1145" i="8"/>
  <c r="D1145" i="8"/>
  <c r="C1145" i="8"/>
  <c r="B1145" i="8"/>
  <c r="A1145" i="8"/>
  <c r="G1144" i="8"/>
  <c r="F1144" i="8"/>
  <c r="E1144" i="8"/>
  <c r="D1144" i="8"/>
  <c r="C1144" i="8"/>
  <c r="B1144" i="8"/>
  <c r="A1144" i="8"/>
  <c r="G1143" i="8"/>
  <c r="F1143" i="8"/>
  <c r="E1143" i="8"/>
  <c r="D1143" i="8"/>
  <c r="C1143" i="8"/>
  <c r="B1143" i="8"/>
  <c r="A1143" i="8"/>
  <c r="G1142" i="8"/>
  <c r="F1142" i="8"/>
  <c r="E1142" i="8"/>
  <c r="D1142" i="8"/>
  <c r="C1142" i="8"/>
  <c r="B1142" i="8"/>
  <c r="A1142" i="8"/>
  <c r="G1141" i="8"/>
  <c r="F1141" i="8"/>
  <c r="E1141" i="8"/>
  <c r="D1141" i="8"/>
  <c r="C1141" i="8"/>
  <c r="B1141" i="8"/>
  <c r="A1141" i="8"/>
  <c r="G1140" i="8"/>
  <c r="F1140" i="8"/>
  <c r="E1140" i="8"/>
  <c r="D1140" i="8"/>
  <c r="C1140" i="8"/>
  <c r="B1140" i="8"/>
  <c r="A1140" i="8"/>
  <c r="G1139" i="8"/>
  <c r="F1139" i="8"/>
  <c r="E1139" i="8"/>
  <c r="D1139" i="8"/>
  <c r="C1139" i="8"/>
  <c r="B1139" i="8"/>
  <c r="A1139" i="8"/>
  <c r="G1138" i="8"/>
  <c r="F1138" i="8"/>
  <c r="E1138" i="8"/>
  <c r="D1138" i="8"/>
  <c r="C1138" i="8"/>
  <c r="B1138" i="8"/>
  <c r="A1138" i="8"/>
  <c r="G1137" i="8"/>
  <c r="F1137" i="8"/>
  <c r="E1137" i="8"/>
  <c r="D1137" i="8"/>
  <c r="C1137" i="8"/>
  <c r="B1137" i="8"/>
  <c r="A1137" i="8"/>
  <c r="G1136" i="8"/>
  <c r="F1136" i="8"/>
  <c r="E1136" i="8"/>
  <c r="D1136" i="8"/>
  <c r="C1136" i="8"/>
  <c r="B1136" i="8"/>
  <c r="A1136" i="8"/>
  <c r="G1135" i="8"/>
  <c r="F1135" i="8"/>
  <c r="E1135" i="8"/>
  <c r="D1135" i="8"/>
  <c r="C1135" i="8"/>
  <c r="B1135" i="8"/>
  <c r="A1135" i="8"/>
  <c r="G1134" i="8"/>
  <c r="F1134" i="8"/>
  <c r="E1134" i="8"/>
  <c r="D1134" i="8"/>
  <c r="C1134" i="8"/>
  <c r="B1134" i="8"/>
  <c r="A1134" i="8"/>
  <c r="G1133" i="8"/>
  <c r="F1133" i="8"/>
  <c r="E1133" i="8"/>
  <c r="D1133" i="8"/>
  <c r="C1133" i="8"/>
  <c r="B1133" i="8"/>
  <c r="A1133" i="8"/>
  <c r="G1132" i="8"/>
  <c r="F1132" i="8"/>
  <c r="E1132" i="8"/>
  <c r="D1132" i="8"/>
  <c r="C1132" i="8"/>
  <c r="B1132" i="8"/>
  <c r="A1132" i="8"/>
  <c r="G1131" i="8"/>
  <c r="F1131" i="8"/>
  <c r="E1131" i="8"/>
  <c r="D1131" i="8"/>
  <c r="C1131" i="8"/>
  <c r="B1131" i="8"/>
  <c r="A1131" i="8"/>
  <c r="G1130" i="8"/>
  <c r="F1130" i="8"/>
  <c r="E1130" i="8"/>
  <c r="D1130" i="8"/>
  <c r="C1130" i="8"/>
  <c r="B1130" i="8"/>
  <c r="A1130" i="8"/>
  <c r="G1129" i="8"/>
  <c r="F1129" i="8"/>
  <c r="E1129" i="8"/>
  <c r="D1129" i="8"/>
  <c r="C1129" i="8"/>
  <c r="B1129" i="8"/>
  <c r="A1129" i="8"/>
  <c r="G1128" i="8"/>
  <c r="F1128" i="8"/>
  <c r="E1128" i="8"/>
  <c r="D1128" i="8"/>
  <c r="C1128" i="8"/>
  <c r="B1128" i="8"/>
  <c r="A1128" i="8"/>
  <c r="G1127" i="8"/>
  <c r="F1127" i="8"/>
  <c r="E1127" i="8"/>
  <c r="D1127" i="8"/>
  <c r="C1127" i="8"/>
  <c r="B1127" i="8"/>
  <c r="A1127" i="8"/>
  <c r="G1126" i="8"/>
  <c r="F1126" i="8"/>
  <c r="E1126" i="8"/>
  <c r="D1126" i="8"/>
  <c r="C1126" i="8"/>
  <c r="B1126" i="8"/>
  <c r="A1126" i="8"/>
  <c r="G1125" i="8"/>
  <c r="F1125" i="8"/>
  <c r="E1125" i="8"/>
  <c r="D1125" i="8"/>
  <c r="C1125" i="8"/>
  <c r="B1125" i="8"/>
  <c r="A1125" i="8"/>
  <c r="G1124" i="8"/>
  <c r="F1124" i="8"/>
  <c r="E1124" i="8"/>
  <c r="D1124" i="8"/>
  <c r="C1124" i="8"/>
  <c r="B1124" i="8"/>
  <c r="A1124" i="8"/>
  <c r="G1123" i="8"/>
  <c r="F1123" i="8"/>
  <c r="E1123" i="8"/>
  <c r="D1123" i="8"/>
  <c r="C1123" i="8"/>
  <c r="B1123" i="8"/>
  <c r="A1123" i="8"/>
  <c r="G1122" i="8"/>
  <c r="F1122" i="8"/>
  <c r="E1122" i="8"/>
  <c r="D1122" i="8"/>
  <c r="C1122" i="8"/>
  <c r="B1122" i="8"/>
  <c r="A1122" i="8"/>
  <c r="G1121" i="8"/>
  <c r="F1121" i="8"/>
  <c r="E1121" i="8"/>
  <c r="D1121" i="8"/>
  <c r="C1121" i="8"/>
  <c r="B1121" i="8"/>
  <c r="A1121" i="8"/>
  <c r="G1120" i="8"/>
  <c r="F1120" i="8"/>
  <c r="E1120" i="8"/>
  <c r="D1120" i="8"/>
  <c r="C1120" i="8"/>
  <c r="B1120" i="8"/>
  <c r="A1120" i="8"/>
  <c r="G1119" i="8"/>
  <c r="F1119" i="8"/>
  <c r="E1119" i="8"/>
  <c r="D1119" i="8"/>
  <c r="C1119" i="8"/>
  <c r="B1119" i="8"/>
  <c r="A1119" i="8"/>
  <c r="G1118" i="8"/>
  <c r="F1118" i="8"/>
  <c r="E1118" i="8"/>
  <c r="D1118" i="8"/>
  <c r="C1118" i="8"/>
  <c r="B1118" i="8"/>
  <c r="A1118" i="8"/>
  <c r="G1117" i="8"/>
  <c r="F1117" i="8"/>
  <c r="E1117" i="8"/>
  <c r="D1117" i="8"/>
  <c r="C1117" i="8"/>
  <c r="B1117" i="8"/>
  <c r="A1117" i="8"/>
  <c r="G1116" i="8"/>
  <c r="F1116" i="8"/>
  <c r="E1116" i="8"/>
  <c r="D1116" i="8"/>
  <c r="C1116" i="8"/>
  <c r="B1116" i="8"/>
  <c r="A1116" i="8"/>
  <c r="G1115" i="8"/>
  <c r="F1115" i="8"/>
  <c r="E1115" i="8"/>
  <c r="D1115" i="8"/>
  <c r="C1115" i="8"/>
  <c r="B1115" i="8"/>
  <c r="A1115" i="8"/>
  <c r="G1114" i="8"/>
  <c r="F1114" i="8"/>
  <c r="E1114" i="8"/>
  <c r="D1114" i="8"/>
  <c r="C1114" i="8"/>
  <c r="B1114" i="8"/>
  <c r="A1114" i="8"/>
  <c r="G1113" i="8"/>
  <c r="F1113" i="8"/>
  <c r="E1113" i="8"/>
  <c r="D1113" i="8"/>
  <c r="C1113" i="8"/>
  <c r="B1113" i="8"/>
  <c r="A1113" i="8"/>
  <c r="G1112" i="8"/>
  <c r="F1112" i="8"/>
  <c r="E1112" i="8"/>
  <c r="D1112" i="8"/>
  <c r="C1112" i="8"/>
  <c r="B1112" i="8"/>
  <c r="A1112" i="8"/>
  <c r="G1111" i="8"/>
  <c r="F1111" i="8"/>
  <c r="E1111" i="8"/>
  <c r="D1111" i="8"/>
  <c r="C1111" i="8"/>
  <c r="B1111" i="8"/>
  <c r="A1111" i="8"/>
  <c r="G1110" i="8"/>
  <c r="F1110" i="8"/>
  <c r="E1110" i="8"/>
  <c r="D1110" i="8"/>
  <c r="C1110" i="8"/>
  <c r="B1110" i="8"/>
  <c r="A1110" i="8"/>
  <c r="G1109" i="8"/>
  <c r="F1109" i="8"/>
  <c r="E1109" i="8"/>
  <c r="D1109" i="8"/>
  <c r="C1109" i="8"/>
  <c r="B1109" i="8"/>
  <c r="A1109" i="8"/>
  <c r="G1108" i="8"/>
  <c r="F1108" i="8"/>
  <c r="E1108" i="8"/>
  <c r="D1108" i="8"/>
  <c r="C1108" i="8"/>
  <c r="B1108" i="8"/>
  <c r="A1108" i="8"/>
  <c r="G1107" i="8"/>
  <c r="F1107" i="8"/>
  <c r="E1107" i="8"/>
  <c r="D1107" i="8"/>
  <c r="C1107" i="8"/>
  <c r="B1107" i="8"/>
  <c r="A1107" i="8"/>
  <c r="G1106" i="8"/>
  <c r="F1106" i="8"/>
  <c r="E1106" i="8"/>
  <c r="D1106" i="8"/>
  <c r="C1106" i="8"/>
  <c r="B1106" i="8"/>
  <c r="A1106" i="8"/>
  <c r="G1105" i="8"/>
  <c r="F1105" i="8"/>
  <c r="E1105" i="8"/>
  <c r="D1105" i="8"/>
  <c r="C1105" i="8"/>
  <c r="B1105" i="8"/>
  <c r="A1105" i="8"/>
  <c r="G1104" i="8"/>
  <c r="F1104" i="8"/>
  <c r="E1104" i="8"/>
  <c r="D1104" i="8"/>
  <c r="C1104" i="8"/>
  <c r="B1104" i="8"/>
  <c r="A1104" i="8"/>
  <c r="G1103" i="8"/>
  <c r="F1103" i="8"/>
  <c r="E1103" i="8"/>
  <c r="D1103" i="8"/>
  <c r="C1103" i="8"/>
  <c r="B1103" i="8"/>
  <c r="A1103" i="8"/>
  <c r="G1102" i="8"/>
  <c r="F1102" i="8"/>
  <c r="E1102" i="8"/>
  <c r="D1102" i="8"/>
  <c r="C1102" i="8"/>
  <c r="B1102" i="8"/>
  <c r="A1102" i="8"/>
  <c r="G1101" i="8"/>
  <c r="F1101" i="8"/>
  <c r="E1101" i="8"/>
  <c r="D1101" i="8"/>
  <c r="C1101" i="8"/>
  <c r="B1101" i="8"/>
  <c r="A1101" i="8"/>
  <c r="G1100" i="8"/>
  <c r="F1100" i="8"/>
  <c r="E1100" i="8"/>
  <c r="D1100" i="8"/>
  <c r="C1100" i="8"/>
  <c r="B1100" i="8"/>
  <c r="A1100" i="8"/>
  <c r="G1099" i="8"/>
  <c r="F1099" i="8"/>
  <c r="E1099" i="8"/>
  <c r="D1099" i="8"/>
  <c r="C1099" i="8"/>
  <c r="B1099" i="8"/>
  <c r="A1099" i="8"/>
  <c r="G1098" i="8"/>
  <c r="F1098" i="8"/>
  <c r="E1098" i="8"/>
  <c r="D1098" i="8"/>
  <c r="C1098" i="8"/>
  <c r="B1098" i="8"/>
  <c r="A1098" i="8"/>
  <c r="G1097" i="8"/>
  <c r="F1097" i="8"/>
  <c r="E1097" i="8"/>
  <c r="D1097" i="8"/>
  <c r="C1097" i="8"/>
  <c r="B1097" i="8"/>
  <c r="A1097" i="8"/>
  <c r="G1096" i="8"/>
  <c r="F1096" i="8"/>
  <c r="E1096" i="8"/>
  <c r="D1096" i="8"/>
  <c r="C1096" i="8"/>
  <c r="B1096" i="8"/>
  <c r="A1096" i="8"/>
  <c r="G1095" i="8"/>
  <c r="F1095" i="8"/>
  <c r="E1095" i="8"/>
  <c r="D1095" i="8"/>
  <c r="C1095" i="8"/>
  <c r="B1095" i="8"/>
  <c r="A1095" i="8"/>
  <c r="G1094" i="8"/>
  <c r="F1094" i="8"/>
  <c r="E1094" i="8"/>
  <c r="D1094" i="8"/>
  <c r="C1094" i="8"/>
  <c r="B1094" i="8"/>
  <c r="A1094" i="8"/>
  <c r="G1093" i="8"/>
  <c r="F1093" i="8"/>
  <c r="E1093" i="8"/>
  <c r="D1093" i="8"/>
  <c r="C1093" i="8"/>
  <c r="B1093" i="8"/>
  <c r="A1093" i="8"/>
  <c r="G1092" i="8"/>
  <c r="F1092" i="8"/>
  <c r="E1092" i="8"/>
  <c r="D1092" i="8"/>
  <c r="C1092" i="8"/>
  <c r="B1092" i="8"/>
  <c r="A1092" i="8"/>
  <c r="G1091" i="8"/>
  <c r="F1091" i="8"/>
  <c r="E1091" i="8"/>
  <c r="D1091" i="8"/>
  <c r="C1091" i="8"/>
  <c r="B1091" i="8"/>
  <c r="A1091" i="8"/>
  <c r="G1090" i="8"/>
  <c r="F1090" i="8"/>
  <c r="E1090" i="8"/>
  <c r="D1090" i="8"/>
  <c r="C1090" i="8"/>
  <c r="B1090" i="8"/>
  <c r="A1090" i="8"/>
  <c r="G1089" i="8"/>
  <c r="F1089" i="8"/>
  <c r="E1089" i="8"/>
  <c r="D1089" i="8"/>
  <c r="C1089" i="8"/>
  <c r="B1089" i="8"/>
  <c r="A1089" i="8"/>
  <c r="G1088" i="8"/>
  <c r="F1088" i="8"/>
  <c r="E1088" i="8"/>
  <c r="D1088" i="8"/>
  <c r="C1088" i="8"/>
  <c r="B1088" i="8"/>
  <c r="A1088" i="8"/>
  <c r="G1087" i="8"/>
  <c r="F1087" i="8"/>
  <c r="E1087" i="8"/>
  <c r="D1087" i="8"/>
  <c r="C1087" i="8"/>
  <c r="B1087" i="8"/>
  <c r="A1087" i="8"/>
  <c r="G1086" i="8"/>
  <c r="F1086" i="8"/>
  <c r="E1086" i="8"/>
  <c r="D1086" i="8"/>
  <c r="C1086" i="8"/>
  <c r="B1086" i="8"/>
  <c r="A1086" i="8"/>
  <c r="G1085" i="8"/>
  <c r="F1085" i="8"/>
  <c r="E1085" i="8"/>
  <c r="D1085" i="8"/>
  <c r="C1085" i="8"/>
  <c r="B1085" i="8"/>
  <c r="A1085" i="8"/>
  <c r="G1084" i="8"/>
  <c r="F1084" i="8"/>
  <c r="E1084" i="8"/>
  <c r="D1084" i="8"/>
  <c r="C1084" i="8"/>
  <c r="B1084" i="8"/>
  <c r="A1084" i="8"/>
  <c r="G1083" i="8"/>
  <c r="F1083" i="8"/>
  <c r="E1083" i="8"/>
  <c r="D1083" i="8"/>
  <c r="C1083" i="8"/>
  <c r="B1083" i="8"/>
  <c r="A1083" i="8"/>
  <c r="G1082" i="8"/>
  <c r="F1082" i="8"/>
  <c r="E1082" i="8"/>
  <c r="D1082" i="8"/>
  <c r="C1082" i="8"/>
  <c r="B1082" i="8"/>
  <c r="A1082" i="8"/>
  <c r="G1081" i="8"/>
  <c r="F1081" i="8"/>
  <c r="E1081" i="8"/>
  <c r="D1081" i="8"/>
  <c r="C1081" i="8"/>
  <c r="B1081" i="8"/>
  <c r="A1081" i="8"/>
  <c r="G1080" i="8"/>
  <c r="F1080" i="8"/>
  <c r="E1080" i="8"/>
  <c r="D1080" i="8"/>
  <c r="C1080" i="8"/>
  <c r="B1080" i="8"/>
  <c r="A1080" i="8"/>
  <c r="G1079" i="8"/>
  <c r="F1079" i="8"/>
  <c r="E1079" i="8"/>
  <c r="D1079" i="8"/>
  <c r="C1079" i="8"/>
  <c r="B1079" i="8"/>
  <c r="A1079" i="8"/>
  <c r="G1078" i="8"/>
  <c r="F1078" i="8"/>
  <c r="E1078" i="8"/>
  <c r="D1078" i="8"/>
  <c r="C1078" i="8"/>
  <c r="B1078" i="8"/>
  <c r="A1078" i="8"/>
  <c r="G1077" i="8"/>
  <c r="F1077" i="8"/>
  <c r="E1077" i="8"/>
  <c r="D1077" i="8"/>
  <c r="C1077" i="8"/>
  <c r="B1077" i="8"/>
  <c r="A1077" i="8"/>
  <c r="G1076" i="8"/>
  <c r="F1076" i="8"/>
  <c r="E1076" i="8"/>
  <c r="D1076" i="8"/>
  <c r="C1076" i="8"/>
  <c r="B1076" i="8"/>
  <c r="A1076" i="8"/>
  <c r="G1075" i="8"/>
  <c r="F1075" i="8"/>
  <c r="E1075" i="8"/>
  <c r="D1075" i="8"/>
  <c r="C1075" i="8"/>
  <c r="B1075" i="8"/>
  <c r="A1075" i="8"/>
  <c r="G1074" i="8"/>
  <c r="F1074" i="8"/>
  <c r="E1074" i="8"/>
  <c r="D1074" i="8"/>
  <c r="C1074" i="8"/>
  <c r="B1074" i="8"/>
  <c r="A1074" i="8"/>
  <c r="G1073" i="8"/>
  <c r="F1073" i="8"/>
  <c r="E1073" i="8"/>
  <c r="D1073" i="8"/>
  <c r="C1073" i="8"/>
  <c r="B1073" i="8"/>
  <c r="A1073" i="8"/>
  <c r="G1072" i="8"/>
  <c r="F1072" i="8"/>
  <c r="E1072" i="8"/>
  <c r="D1072" i="8"/>
  <c r="C1072" i="8"/>
  <c r="B1072" i="8"/>
  <c r="A1072" i="8"/>
  <c r="G1071" i="8"/>
  <c r="F1071" i="8"/>
  <c r="E1071" i="8"/>
  <c r="D1071" i="8"/>
  <c r="C1071" i="8"/>
  <c r="B1071" i="8"/>
  <c r="A1071" i="8"/>
  <c r="G1070" i="8"/>
  <c r="F1070" i="8"/>
  <c r="E1070" i="8"/>
  <c r="D1070" i="8"/>
  <c r="C1070" i="8"/>
  <c r="B1070" i="8"/>
  <c r="A1070" i="8"/>
  <c r="G1069" i="8"/>
  <c r="F1069" i="8"/>
  <c r="E1069" i="8"/>
  <c r="D1069" i="8"/>
  <c r="C1069" i="8"/>
  <c r="B1069" i="8"/>
  <c r="A1069" i="8"/>
  <c r="G1068" i="8"/>
  <c r="F1068" i="8"/>
  <c r="E1068" i="8"/>
  <c r="D1068" i="8"/>
  <c r="C1068" i="8"/>
  <c r="B1068" i="8"/>
  <c r="A1068" i="8"/>
  <c r="G1067" i="8"/>
  <c r="F1067" i="8"/>
  <c r="E1067" i="8"/>
  <c r="D1067" i="8"/>
  <c r="C1067" i="8"/>
  <c r="B1067" i="8"/>
  <c r="A1067" i="8"/>
  <c r="G1066" i="8"/>
  <c r="F1066" i="8"/>
  <c r="E1066" i="8"/>
  <c r="D1066" i="8"/>
  <c r="C1066" i="8"/>
  <c r="B1066" i="8"/>
  <c r="A1066" i="8"/>
  <c r="G1065" i="8"/>
  <c r="F1065" i="8"/>
  <c r="E1065" i="8"/>
  <c r="D1065" i="8"/>
  <c r="C1065" i="8"/>
  <c r="B1065" i="8"/>
  <c r="A1065" i="8"/>
  <c r="G1064" i="8"/>
  <c r="F1064" i="8"/>
  <c r="E1064" i="8"/>
  <c r="D1064" i="8"/>
  <c r="C1064" i="8"/>
  <c r="B1064" i="8"/>
  <c r="A1064" i="8"/>
  <c r="G1063" i="8"/>
  <c r="F1063" i="8"/>
  <c r="E1063" i="8"/>
  <c r="D1063" i="8"/>
  <c r="C1063" i="8"/>
  <c r="B1063" i="8"/>
  <c r="A1063" i="8"/>
  <c r="G1062" i="8"/>
  <c r="F1062" i="8"/>
  <c r="E1062" i="8"/>
  <c r="D1062" i="8"/>
  <c r="C1062" i="8"/>
  <c r="B1062" i="8"/>
  <c r="A1062" i="8"/>
  <c r="G1061" i="8"/>
  <c r="F1061" i="8"/>
  <c r="E1061" i="8"/>
  <c r="D1061" i="8"/>
  <c r="C1061" i="8"/>
  <c r="B1061" i="8"/>
  <c r="A1061" i="8"/>
  <c r="G1060" i="8"/>
  <c r="F1060" i="8"/>
  <c r="E1060" i="8"/>
  <c r="D1060" i="8"/>
  <c r="C1060" i="8"/>
  <c r="B1060" i="8"/>
  <c r="A1060" i="8"/>
  <c r="G1059" i="8"/>
  <c r="F1059" i="8"/>
  <c r="E1059" i="8"/>
  <c r="D1059" i="8"/>
  <c r="C1059" i="8"/>
  <c r="B1059" i="8"/>
  <c r="A1059" i="8"/>
  <c r="G1058" i="8"/>
  <c r="F1058" i="8"/>
  <c r="E1058" i="8"/>
  <c r="D1058" i="8"/>
  <c r="C1058" i="8"/>
  <c r="B1058" i="8"/>
  <c r="A1058" i="8"/>
  <c r="G1057" i="8"/>
  <c r="F1057" i="8"/>
  <c r="E1057" i="8"/>
  <c r="D1057" i="8"/>
  <c r="C1057" i="8"/>
  <c r="B1057" i="8"/>
  <c r="A1057" i="8"/>
  <c r="G1056" i="8"/>
  <c r="F1056" i="8"/>
  <c r="E1056" i="8"/>
  <c r="D1056" i="8"/>
  <c r="C1056" i="8"/>
  <c r="B1056" i="8"/>
  <c r="A1056" i="8"/>
  <c r="G1055" i="8"/>
  <c r="F1055" i="8"/>
  <c r="E1055" i="8"/>
  <c r="D1055" i="8"/>
  <c r="C1055" i="8"/>
  <c r="B1055" i="8"/>
  <c r="A1055" i="8"/>
  <c r="G1054" i="8"/>
  <c r="F1054" i="8"/>
  <c r="E1054" i="8"/>
  <c r="D1054" i="8"/>
  <c r="C1054" i="8"/>
  <c r="B1054" i="8"/>
  <c r="A1054" i="8"/>
  <c r="G1053" i="8"/>
  <c r="F1053" i="8"/>
  <c r="E1053" i="8"/>
  <c r="D1053" i="8"/>
  <c r="C1053" i="8"/>
  <c r="B1053" i="8"/>
  <c r="A1053" i="8"/>
  <c r="G1052" i="8"/>
  <c r="F1052" i="8"/>
  <c r="E1052" i="8"/>
  <c r="D1052" i="8"/>
  <c r="C1052" i="8"/>
  <c r="B1052" i="8"/>
  <c r="A1052" i="8"/>
  <c r="G1051" i="8"/>
  <c r="F1051" i="8"/>
  <c r="E1051" i="8"/>
  <c r="D1051" i="8"/>
  <c r="C1051" i="8"/>
  <c r="B1051" i="8"/>
  <c r="A1051" i="8"/>
  <c r="G1050" i="8"/>
  <c r="F1050" i="8"/>
  <c r="E1050" i="8"/>
  <c r="D1050" i="8"/>
  <c r="C1050" i="8"/>
  <c r="B1050" i="8"/>
  <c r="A1050" i="8"/>
  <c r="G1049" i="8"/>
  <c r="F1049" i="8"/>
  <c r="E1049" i="8"/>
  <c r="D1049" i="8"/>
  <c r="C1049" i="8"/>
  <c r="B1049" i="8"/>
  <c r="A1049" i="8"/>
  <c r="G1048" i="8"/>
  <c r="F1048" i="8"/>
  <c r="E1048" i="8"/>
  <c r="D1048" i="8"/>
  <c r="C1048" i="8"/>
  <c r="B1048" i="8"/>
  <c r="A1048" i="8"/>
  <c r="G1047" i="8"/>
  <c r="F1047" i="8"/>
  <c r="E1047" i="8"/>
  <c r="D1047" i="8"/>
  <c r="C1047" i="8"/>
  <c r="B1047" i="8"/>
  <c r="A1047" i="8"/>
  <c r="G1046" i="8"/>
  <c r="F1046" i="8"/>
  <c r="E1046" i="8"/>
  <c r="D1046" i="8"/>
  <c r="C1046" i="8"/>
  <c r="B1046" i="8"/>
  <c r="A1046" i="8"/>
  <c r="G1045" i="8"/>
  <c r="F1045" i="8"/>
  <c r="E1045" i="8"/>
  <c r="D1045" i="8"/>
  <c r="C1045" i="8"/>
  <c r="B1045" i="8"/>
  <c r="A1045" i="8"/>
  <c r="G1044" i="8"/>
  <c r="F1044" i="8"/>
  <c r="E1044" i="8"/>
  <c r="D1044" i="8"/>
  <c r="C1044" i="8"/>
  <c r="B1044" i="8"/>
  <c r="A1044" i="8"/>
  <c r="G1043" i="8"/>
  <c r="F1043" i="8"/>
  <c r="E1043" i="8"/>
  <c r="D1043" i="8"/>
  <c r="C1043" i="8"/>
  <c r="B1043" i="8"/>
  <c r="A1043" i="8"/>
  <c r="G1042" i="8"/>
  <c r="F1042" i="8"/>
  <c r="E1042" i="8"/>
  <c r="D1042" i="8"/>
  <c r="C1042" i="8"/>
  <c r="B1042" i="8"/>
  <c r="A1042" i="8"/>
  <c r="G1041" i="8"/>
  <c r="F1041" i="8"/>
  <c r="E1041" i="8"/>
  <c r="D1041" i="8"/>
  <c r="C1041" i="8"/>
  <c r="B1041" i="8"/>
  <c r="A1041" i="8"/>
  <c r="G1040" i="8"/>
  <c r="F1040" i="8"/>
  <c r="E1040" i="8"/>
  <c r="D1040" i="8"/>
  <c r="C1040" i="8"/>
  <c r="B1040" i="8"/>
  <c r="A1040" i="8"/>
  <c r="G1039" i="8"/>
  <c r="F1039" i="8"/>
  <c r="E1039" i="8"/>
  <c r="D1039" i="8"/>
  <c r="C1039" i="8"/>
  <c r="B1039" i="8"/>
  <c r="A1039" i="8"/>
  <c r="G1038" i="8"/>
  <c r="F1038" i="8"/>
  <c r="E1038" i="8"/>
  <c r="D1038" i="8"/>
  <c r="C1038" i="8"/>
  <c r="B1038" i="8"/>
  <c r="A1038" i="8"/>
  <c r="G1037" i="8"/>
  <c r="F1037" i="8"/>
  <c r="E1037" i="8"/>
  <c r="D1037" i="8"/>
  <c r="C1037" i="8"/>
  <c r="B1037" i="8"/>
  <c r="A1037" i="8"/>
  <c r="G1036" i="8"/>
  <c r="F1036" i="8"/>
  <c r="E1036" i="8"/>
  <c r="D1036" i="8"/>
  <c r="C1036" i="8"/>
  <c r="B1036" i="8"/>
  <c r="A1036" i="8"/>
  <c r="G1035" i="8"/>
  <c r="F1035" i="8"/>
  <c r="E1035" i="8"/>
  <c r="D1035" i="8"/>
  <c r="C1035" i="8"/>
  <c r="B1035" i="8"/>
  <c r="A1035" i="8"/>
  <c r="G1034" i="8"/>
  <c r="F1034" i="8"/>
  <c r="E1034" i="8"/>
  <c r="D1034" i="8"/>
  <c r="C1034" i="8"/>
  <c r="B1034" i="8"/>
  <c r="A1034" i="8"/>
  <c r="G1033" i="8"/>
  <c r="F1033" i="8"/>
  <c r="E1033" i="8"/>
  <c r="D1033" i="8"/>
  <c r="C1033" i="8"/>
  <c r="B1033" i="8"/>
  <c r="A1033" i="8"/>
  <c r="G1032" i="8"/>
  <c r="F1032" i="8"/>
  <c r="E1032" i="8"/>
  <c r="D1032" i="8"/>
  <c r="C1032" i="8"/>
  <c r="B1032" i="8"/>
  <c r="A1032" i="8"/>
  <c r="G1031" i="8"/>
  <c r="F1031" i="8"/>
  <c r="E1031" i="8"/>
  <c r="D1031" i="8"/>
  <c r="C1031" i="8"/>
  <c r="B1031" i="8"/>
  <c r="A1031" i="8"/>
  <c r="G1030" i="8"/>
  <c r="F1030" i="8"/>
  <c r="E1030" i="8"/>
  <c r="D1030" i="8"/>
  <c r="C1030" i="8"/>
  <c r="B1030" i="8"/>
  <c r="A1030" i="8"/>
  <c r="G1029" i="8"/>
  <c r="F1029" i="8"/>
  <c r="E1029" i="8"/>
  <c r="D1029" i="8"/>
  <c r="C1029" i="8"/>
  <c r="B1029" i="8"/>
  <c r="A1029" i="8"/>
  <c r="G1028" i="8"/>
  <c r="F1028" i="8"/>
  <c r="E1028" i="8"/>
  <c r="D1028" i="8"/>
  <c r="C1028" i="8"/>
  <c r="B1028" i="8"/>
  <c r="A1028" i="8"/>
  <c r="G1027" i="8"/>
  <c r="F1027" i="8"/>
  <c r="E1027" i="8"/>
  <c r="D1027" i="8"/>
  <c r="C1027" i="8"/>
  <c r="B1027" i="8"/>
  <c r="A1027" i="8"/>
  <c r="G1026" i="8"/>
  <c r="F1026" i="8"/>
  <c r="E1026" i="8"/>
  <c r="D1026" i="8"/>
  <c r="C1026" i="8"/>
  <c r="B1026" i="8"/>
  <c r="A1026" i="8"/>
  <c r="G1025" i="8"/>
  <c r="F1025" i="8"/>
  <c r="E1025" i="8"/>
  <c r="D1025" i="8"/>
  <c r="C1025" i="8"/>
  <c r="B1025" i="8"/>
  <c r="A1025" i="8"/>
  <c r="G1024" i="8"/>
  <c r="F1024" i="8"/>
  <c r="E1024" i="8"/>
  <c r="D1024" i="8"/>
  <c r="C1024" i="8"/>
  <c r="B1024" i="8"/>
  <c r="A1024" i="8"/>
  <c r="G1023" i="8"/>
  <c r="F1023" i="8"/>
  <c r="E1023" i="8"/>
  <c r="D1023" i="8"/>
  <c r="C1023" i="8"/>
  <c r="B1023" i="8"/>
  <c r="A1023" i="8"/>
  <c r="G1022" i="8"/>
  <c r="F1022" i="8"/>
  <c r="E1022" i="8"/>
  <c r="D1022" i="8"/>
  <c r="C1022" i="8"/>
  <c r="B1022" i="8"/>
  <c r="A1022" i="8"/>
  <c r="G1021" i="8"/>
  <c r="F1021" i="8"/>
  <c r="E1021" i="8"/>
  <c r="D1021" i="8"/>
  <c r="C1021" i="8"/>
  <c r="B1021" i="8"/>
  <c r="A1021" i="8"/>
  <c r="G1020" i="8"/>
  <c r="F1020" i="8"/>
  <c r="E1020" i="8"/>
  <c r="D1020" i="8"/>
  <c r="C1020" i="8"/>
  <c r="B1020" i="8"/>
  <c r="A1020" i="8"/>
  <c r="G1019" i="8"/>
  <c r="F1019" i="8"/>
  <c r="E1019" i="8"/>
  <c r="D1019" i="8"/>
  <c r="C1019" i="8"/>
  <c r="B1019" i="8"/>
  <c r="A1019" i="8"/>
  <c r="G1018" i="8"/>
  <c r="F1018" i="8"/>
  <c r="E1018" i="8"/>
  <c r="D1018" i="8"/>
  <c r="C1018" i="8"/>
  <c r="B1018" i="8"/>
  <c r="A1018" i="8"/>
  <c r="G1017" i="8"/>
  <c r="F1017" i="8"/>
  <c r="E1017" i="8"/>
  <c r="D1017" i="8"/>
  <c r="C1017" i="8"/>
  <c r="B1017" i="8"/>
  <c r="A1017" i="8"/>
  <c r="G1016" i="8"/>
  <c r="F1016" i="8"/>
  <c r="E1016" i="8"/>
  <c r="D1016" i="8"/>
  <c r="C1016" i="8"/>
  <c r="B1016" i="8"/>
  <c r="A1016" i="8"/>
  <c r="G1015" i="8"/>
  <c r="F1015" i="8"/>
  <c r="E1015" i="8"/>
  <c r="D1015" i="8"/>
  <c r="C1015" i="8"/>
  <c r="B1015" i="8"/>
  <c r="A1015" i="8"/>
  <c r="G1014" i="8"/>
  <c r="F1014" i="8"/>
  <c r="E1014" i="8"/>
  <c r="D1014" i="8"/>
  <c r="C1014" i="8"/>
  <c r="B1014" i="8"/>
  <c r="A1014" i="8"/>
  <c r="G1013" i="8"/>
  <c r="F1013" i="8"/>
  <c r="E1013" i="8"/>
  <c r="D1013" i="8"/>
  <c r="C1013" i="8"/>
  <c r="B1013" i="8"/>
  <c r="A1013" i="8"/>
  <c r="G1012" i="8"/>
  <c r="F1012" i="8"/>
  <c r="E1012" i="8"/>
  <c r="D1012" i="8"/>
  <c r="C1012" i="8"/>
  <c r="B1012" i="8"/>
  <c r="A1012" i="8"/>
  <c r="G1011" i="8"/>
  <c r="F1011" i="8"/>
  <c r="E1011" i="8"/>
  <c r="D1011" i="8"/>
  <c r="C1011" i="8"/>
  <c r="B1011" i="8"/>
  <c r="A1011" i="8"/>
  <c r="G1010" i="8"/>
  <c r="F1010" i="8"/>
  <c r="E1010" i="8"/>
  <c r="D1010" i="8"/>
  <c r="C1010" i="8"/>
  <c r="B1010" i="8"/>
  <c r="A1010" i="8"/>
  <c r="G1009" i="8"/>
  <c r="F1009" i="8"/>
  <c r="E1009" i="8"/>
  <c r="D1009" i="8"/>
  <c r="C1009" i="8"/>
  <c r="B1009" i="8"/>
  <c r="A1009" i="8"/>
  <c r="G1008" i="8"/>
  <c r="F1008" i="8"/>
  <c r="E1008" i="8"/>
  <c r="D1008" i="8"/>
  <c r="C1008" i="8"/>
  <c r="B1008" i="8"/>
  <c r="A1008" i="8"/>
  <c r="G1007" i="8"/>
  <c r="F1007" i="8"/>
  <c r="E1007" i="8"/>
  <c r="D1007" i="8"/>
  <c r="C1007" i="8"/>
  <c r="B1007" i="8"/>
  <c r="A1007" i="8"/>
  <c r="G1006" i="8"/>
  <c r="F1006" i="8"/>
  <c r="E1006" i="8"/>
  <c r="D1006" i="8"/>
  <c r="C1006" i="8"/>
  <c r="B1006" i="8"/>
  <c r="A1006" i="8"/>
  <c r="G1005" i="8"/>
  <c r="F1005" i="8"/>
  <c r="E1005" i="8"/>
  <c r="D1005" i="8"/>
  <c r="C1005" i="8"/>
  <c r="B1005" i="8"/>
  <c r="A1005" i="8"/>
  <c r="G1004" i="8"/>
  <c r="F1004" i="8"/>
  <c r="E1004" i="8"/>
  <c r="D1004" i="8"/>
  <c r="C1004" i="8"/>
  <c r="B1004" i="8"/>
  <c r="A1004" i="8"/>
  <c r="G1003" i="8"/>
  <c r="F1003" i="8"/>
  <c r="E1003" i="8"/>
  <c r="D1003" i="8"/>
  <c r="C1003" i="8"/>
  <c r="B1003" i="8"/>
  <c r="A1003" i="8"/>
  <c r="G1002" i="8"/>
  <c r="F1002" i="8"/>
  <c r="E1002" i="8"/>
  <c r="D1002" i="8"/>
  <c r="C1002" i="8"/>
  <c r="B1002" i="8"/>
  <c r="A1002" i="8"/>
  <c r="G1001" i="8"/>
  <c r="F1001" i="8"/>
  <c r="E1001" i="8"/>
  <c r="D1001" i="8"/>
  <c r="C1001" i="8"/>
  <c r="B1001" i="8"/>
  <c r="A1001" i="8"/>
  <c r="G1000" i="8"/>
  <c r="F1000" i="8"/>
  <c r="E1000" i="8"/>
  <c r="D1000" i="8"/>
  <c r="C1000" i="8"/>
  <c r="B1000" i="8"/>
  <c r="A1000" i="8"/>
  <c r="G999" i="8"/>
  <c r="F999" i="8"/>
  <c r="E999" i="8"/>
  <c r="D999" i="8"/>
  <c r="C999" i="8"/>
  <c r="B999" i="8"/>
  <c r="A999" i="8"/>
  <c r="G998" i="8"/>
  <c r="F998" i="8"/>
  <c r="E998" i="8"/>
  <c r="D998" i="8"/>
  <c r="C998" i="8"/>
  <c r="B998" i="8"/>
  <c r="A998" i="8"/>
  <c r="G997" i="8"/>
  <c r="F997" i="8"/>
  <c r="E997" i="8"/>
  <c r="D997" i="8"/>
  <c r="C997" i="8"/>
  <c r="B997" i="8"/>
  <c r="A997" i="8"/>
  <c r="G996" i="8"/>
  <c r="F996" i="8"/>
  <c r="E996" i="8"/>
  <c r="D996" i="8"/>
  <c r="C996" i="8"/>
  <c r="B996" i="8"/>
  <c r="A996" i="8"/>
  <c r="G995" i="8"/>
  <c r="F995" i="8"/>
  <c r="E995" i="8"/>
  <c r="D995" i="8"/>
  <c r="C995" i="8"/>
  <c r="B995" i="8"/>
  <c r="A995" i="8"/>
  <c r="G994" i="8"/>
  <c r="F994" i="8"/>
  <c r="E994" i="8"/>
  <c r="D994" i="8"/>
  <c r="C994" i="8"/>
  <c r="B994" i="8"/>
  <c r="A994" i="8"/>
  <c r="G993" i="8"/>
  <c r="F993" i="8"/>
  <c r="E993" i="8"/>
  <c r="D993" i="8"/>
  <c r="C993" i="8"/>
  <c r="B993" i="8"/>
  <c r="A993" i="8"/>
  <c r="G992" i="8"/>
  <c r="F992" i="8"/>
  <c r="E992" i="8"/>
  <c r="D992" i="8"/>
  <c r="C992" i="8"/>
  <c r="B992" i="8"/>
  <c r="A992" i="8"/>
  <c r="G991" i="8"/>
  <c r="F991" i="8"/>
  <c r="E991" i="8"/>
  <c r="D991" i="8"/>
  <c r="C991" i="8"/>
  <c r="B991" i="8"/>
  <c r="A991" i="8"/>
  <c r="G990" i="8"/>
  <c r="F990" i="8"/>
  <c r="E990" i="8"/>
  <c r="D990" i="8"/>
  <c r="C990" i="8"/>
  <c r="B990" i="8"/>
  <c r="A990" i="8"/>
  <c r="G989" i="8"/>
  <c r="F989" i="8"/>
  <c r="E989" i="8"/>
  <c r="D989" i="8"/>
  <c r="C989" i="8"/>
  <c r="B989" i="8"/>
  <c r="A989" i="8"/>
  <c r="G988" i="8"/>
  <c r="F988" i="8"/>
  <c r="E988" i="8"/>
  <c r="D988" i="8"/>
  <c r="C988" i="8"/>
  <c r="B988" i="8"/>
  <c r="A988" i="8"/>
  <c r="G987" i="8"/>
  <c r="F987" i="8"/>
  <c r="E987" i="8"/>
  <c r="D987" i="8"/>
  <c r="C987" i="8"/>
  <c r="B987" i="8"/>
  <c r="A987" i="8"/>
  <c r="G986" i="8"/>
  <c r="F986" i="8"/>
  <c r="E986" i="8"/>
  <c r="D986" i="8"/>
  <c r="C986" i="8"/>
  <c r="B986" i="8"/>
  <c r="A986" i="8"/>
  <c r="G985" i="8"/>
  <c r="F985" i="8"/>
  <c r="E985" i="8"/>
  <c r="D985" i="8"/>
  <c r="C985" i="8"/>
  <c r="B985" i="8"/>
  <c r="A985" i="8"/>
  <c r="G984" i="8"/>
  <c r="F984" i="8"/>
  <c r="E984" i="8"/>
  <c r="D984" i="8"/>
  <c r="C984" i="8"/>
  <c r="B984" i="8"/>
  <c r="A984" i="8"/>
  <c r="G983" i="8"/>
  <c r="F983" i="8"/>
  <c r="E983" i="8"/>
  <c r="D983" i="8"/>
  <c r="C983" i="8"/>
  <c r="B983" i="8"/>
  <c r="A983" i="8"/>
  <c r="G982" i="8"/>
  <c r="F982" i="8"/>
  <c r="E982" i="8"/>
  <c r="D982" i="8"/>
  <c r="C982" i="8"/>
  <c r="B982" i="8"/>
  <c r="A982" i="8"/>
  <c r="G981" i="8"/>
  <c r="F981" i="8"/>
  <c r="E981" i="8"/>
  <c r="D981" i="8"/>
  <c r="C981" i="8"/>
  <c r="B981" i="8"/>
  <c r="A981" i="8"/>
  <c r="G980" i="8"/>
  <c r="F980" i="8"/>
  <c r="E980" i="8"/>
  <c r="D980" i="8"/>
  <c r="C980" i="8"/>
  <c r="B980" i="8"/>
  <c r="A980" i="8"/>
  <c r="G979" i="8"/>
  <c r="F979" i="8"/>
  <c r="E979" i="8"/>
  <c r="D979" i="8"/>
  <c r="C979" i="8"/>
  <c r="B979" i="8"/>
  <c r="A979" i="8"/>
  <c r="G978" i="8"/>
  <c r="F978" i="8"/>
  <c r="E978" i="8"/>
  <c r="D978" i="8"/>
  <c r="C978" i="8"/>
  <c r="B978" i="8"/>
  <c r="A978" i="8"/>
  <c r="G977" i="8"/>
  <c r="F977" i="8"/>
  <c r="E977" i="8"/>
  <c r="D977" i="8"/>
  <c r="C977" i="8"/>
  <c r="B977" i="8"/>
  <c r="A977" i="8"/>
  <c r="G976" i="8"/>
  <c r="F976" i="8"/>
  <c r="E976" i="8"/>
  <c r="D976" i="8"/>
  <c r="C976" i="8"/>
  <c r="B976" i="8"/>
  <c r="A976" i="8"/>
  <c r="G975" i="8"/>
  <c r="F975" i="8"/>
  <c r="E975" i="8"/>
  <c r="D975" i="8"/>
  <c r="C975" i="8"/>
  <c r="B975" i="8"/>
  <c r="A975" i="8"/>
  <c r="G974" i="8"/>
  <c r="F974" i="8"/>
  <c r="E974" i="8"/>
  <c r="D974" i="8"/>
  <c r="C974" i="8"/>
  <c r="B974" i="8"/>
  <c r="A974" i="8"/>
  <c r="G973" i="8"/>
  <c r="F973" i="8"/>
  <c r="E973" i="8"/>
  <c r="D973" i="8"/>
  <c r="C973" i="8"/>
  <c r="B973" i="8"/>
  <c r="A973" i="8"/>
  <c r="G972" i="8"/>
  <c r="F972" i="8"/>
  <c r="E972" i="8"/>
  <c r="D972" i="8"/>
  <c r="C972" i="8"/>
  <c r="B972" i="8"/>
  <c r="A972" i="8"/>
  <c r="G971" i="8"/>
  <c r="F971" i="8"/>
  <c r="E971" i="8"/>
  <c r="D971" i="8"/>
  <c r="C971" i="8"/>
  <c r="B971" i="8"/>
  <c r="A971" i="8"/>
  <c r="G970" i="8"/>
  <c r="F970" i="8"/>
  <c r="E970" i="8"/>
  <c r="D970" i="8"/>
  <c r="C970" i="8"/>
  <c r="B970" i="8"/>
  <c r="A970" i="8"/>
  <c r="G969" i="8"/>
  <c r="F969" i="8"/>
  <c r="E969" i="8"/>
  <c r="D969" i="8"/>
  <c r="C969" i="8"/>
  <c r="B969" i="8"/>
  <c r="A969" i="8"/>
  <c r="G968" i="8"/>
  <c r="F968" i="8"/>
  <c r="E968" i="8"/>
  <c r="D968" i="8"/>
  <c r="C968" i="8"/>
  <c r="B968" i="8"/>
  <c r="A968" i="8"/>
  <c r="G967" i="8"/>
  <c r="F967" i="8"/>
  <c r="E967" i="8"/>
  <c r="D967" i="8"/>
  <c r="C967" i="8"/>
  <c r="B967" i="8"/>
  <c r="A967" i="8"/>
  <c r="G966" i="8"/>
  <c r="F966" i="8"/>
  <c r="E966" i="8"/>
  <c r="D966" i="8"/>
  <c r="C966" i="8"/>
  <c r="B966" i="8"/>
  <c r="A966" i="8"/>
  <c r="G965" i="8"/>
  <c r="F965" i="8"/>
  <c r="E965" i="8"/>
  <c r="D965" i="8"/>
  <c r="C965" i="8"/>
  <c r="B965" i="8"/>
  <c r="A965" i="8"/>
  <c r="G964" i="8"/>
  <c r="F964" i="8"/>
  <c r="E964" i="8"/>
  <c r="D964" i="8"/>
  <c r="C964" i="8"/>
  <c r="B964" i="8"/>
  <c r="A964" i="8"/>
  <c r="G963" i="8"/>
  <c r="F963" i="8"/>
  <c r="E963" i="8"/>
  <c r="D963" i="8"/>
  <c r="C963" i="8"/>
  <c r="B963" i="8"/>
  <c r="A963" i="8"/>
  <c r="G962" i="8"/>
  <c r="F962" i="8"/>
  <c r="E962" i="8"/>
  <c r="D962" i="8"/>
  <c r="C962" i="8"/>
  <c r="B962" i="8"/>
  <c r="A962" i="8"/>
  <c r="G961" i="8"/>
  <c r="F961" i="8"/>
  <c r="E961" i="8"/>
  <c r="D961" i="8"/>
  <c r="C961" i="8"/>
  <c r="B961" i="8"/>
  <c r="A961" i="8"/>
  <c r="G960" i="8"/>
  <c r="F960" i="8"/>
  <c r="E960" i="8"/>
  <c r="D960" i="8"/>
  <c r="C960" i="8"/>
  <c r="B960" i="8"/>
  <c r="A960" i="8"/>
  <c r="G959" i="8"/>
  <c r="F959" i="8"/>
  <c r="E959" i="8"/>
  <c r="D959" i="8"/>
  <c r="C959" i="8"/>
  <c r="B959" i="8"/>
  <c r="A959" i="8"/>
  <c r="G958" i="8"/>
  <c r="F958" i="8"/>
  <c r="E958" i="8"/>
  <c r="D958" i="8"/>
  <c r="C958" i="8"/>
  <c r="B958" i="8"/>
  <c r="A958" i="8"/>
  <c r="G957" i="8"/>
  <c r="F957" i="8"/>
  <c r="E957" i="8"/>
  <c r="D957" i="8"/>
  <c r="C957" i="8"/>
  <c r="B957" i="8"/>
  <c r="A957" i="8"/>
  <c r="G956" i="8"/>
  <c r="F956" i="8"/>
  <c r="E956" i="8"/>
  <c r="D956" i="8"/>
  <c r="C956" i="8"/>
  <c r="B956" i="8"/>
  <c r="A956" i="8"/>
  <c r="G955" i="8"/>
  <c r="F955" i="8"/>
  <c r="E955" i="8"/>
  <c r="D955" i="8"/>
  <c r="C955" i="8"/>
  <c r="B955" i="8"/>
  <c r="A955" i="8"/>
  <c r="G954" i="8"/>
  <c r="F954" i="8"/>
  <c r="E954" i="8"/>
  <c r="D954" i="8"/>
  <c r="C954" i="8"/>
  <c r="B954" i="8"/>
  <c r="A954" i="8"/>
  <c r="G953" i="8"/>
  <c r="F953" i="8"/>
  <c r="E953" i="8"/>
  <c r="D953" i="8"/>
  <c r="C953" i="8"/>
  <c r="B953" i="8"/>
  <c r="A953" i="8"/>
  <c r="G952" i="8"/>
  <c r="F952" i="8"/>
  <c r="E952" i="8"/>
  <c r="D952" i="8"/>
  <c r="C952" i="8"/>
  <c r="B952" i="8"/>
  <c r="A952" i="8"/>
  <c r="G951" i="8"/>
  <c r="F951" i="8"/>
  <c r="E951" i="8"/>
  <c r="D951" i="8"/>
  <c r="C951" i="8"/>
  <c r="B951" i="8"/>
  <c r="A951" i="8"/>
  <c r="G950" i="8"/>
  <c r="F950" i="8"/>
  <c r="E950" i="8"/>
  <c r="D950" i="8"/>
  <c r="C950" i="8"/>
  <c r="B950" i="8"/>
  <c r="A950" i="8"/>
  <c r="G949" i="8"/>
  <c r="F949" i="8"/>
  <c r="E949" i="8"/>
  <c r="D949" i="8"/>
  <c r="C949" i="8"/>
  <c r="B949" i="8"/>
  <c r="A949" i="8"/>
  <c r="G948" i="8"/>
  <c r="F948" i="8"/>
  <c r="E948" i="8"/>
  <c r="D948" i="8"/>
  <c r="C948" i="8"/>
  <c r="B948" i="8"/>
  <c r="A948" i="8"/>
  <c r="G947" i="8"/>
  <c r="F947" i="8"/>
  <c r="E947" i="8"/>
  <c r="D947" i="8"/>
  <c r="C947" i="8"/>
  <c r="B947" i="8"/>
  <c r="A947" i="8"/>
  <c r="G946" i="8"/>
  <c r="F946" i="8"/>
  <c r="E946" i="8"/>
  <c r="D946" i="8"/>
  <c r="C946" i="8"/>
  <c r="B946" i="8"/>
  <c r="A946" i="8"/>
  <c r="G945" i="8"/>
  <c r="F945" i="8"/>
  <c r="E945" i="8"/>
  <c r="D945" i="8"/>
  <c r="C945" i="8"/>
  <c r="B945" i="8"/>
  <c r="A945" i="8"/>
  <c r="G944" i="8"/>
  <c r="F944" i="8"/>
  <c r="E944" i="8"/>
  <c r="D944" i="8"/>
  <c r="C944" i="8"/>
  <c r="B944" i="8"/>
  <c r="A944" i="8"/>
  <c r="G943" i="8"/>
  <c r="F943" i="8"/>
  <c r="E943" i="8"/>
  <c r="D943" i="8"/>
  <c r="C943" i="8"/>
  <c r="B943" i="8"/>
  <c r="A943" i="8"/>
  <c r="G942" i="8"/>
  <c r="F942" i="8"/>
  <c r="E942" i="8"/>
  <c r="D942" i="8"/>
  <c r="C942" i="8"/>
  <c r="B942" i="8"/>
  <c r="A942" i="8"/>
  <c r="G941" i="8"/>
  <c r="F941" i="8"/>
  <c r="E941" i="8"/>
  <c r="D941" i="8"/>
  <c r="C941" i="8"/>
  <c r="B941" i="8"/>
  <c r="A941" i="8"/>
  <c r="G940" i="8"/>
  <c r="F940" i="8"/>
  <c r="E940" i="8"/>
  <c r="D940" i="8"/>
  <c r="C940" i="8"/>
  <c r="B940" i="8"/>
  <c r="A940" i="8"/>
  <c r="G939" i="8"/>
  <c r="F939" i="8"/>
  <c r="E939" i="8"/>
  <c r="D939" i="8"/>
  <c r="C939" i="8"/>
  <c r="B939" i="8"/>
  <c r="A939" i="8"/>
  <c r="G938" i="8"/>
  <c r="F938" i="8"/>
  <c r="E938" i="8"/>
  <c r="D938" i="8"/>
  <c r="C938" i="8"/>
  <c r="B938" i="8"/>
  <c r="A938" i="8"/>
  <c r="G937" i="8"/>
  <c r="F937" i="8"/>
  <c r="E937" i="8"/>
  <c r="D937" i="8"/>
  <c r="C937" i="8"/>
  <c r="B937" i="8"/>
  <c r="A937" i="8"/>
  <c r="G936" i="8"/>
  <c r="F936" i="8"/>
  <c r="E936" i="8"/>
  <c r="D936" i="8"/>
  <c r="C936" i="8"/>
  <c r="B936" i="8"/>
  <c r="A936" i="8"/>
  <c r="G935" i="8"/>
  <c r="F935" i="8"/>
  <c r="E935" i="8"/>
  <c r="D935" i="8"/>
  <c r="C935" i="8"/>
  <c r="B935" i="8"/>
  <c r="A935" i="8"/>
  <c r="G934" i="8"/>
  <c r="F934" i="8"/>
  <c r="E934" i="8"/>
  <c r="D934" i="8"/>
  <c r="C934" i="8"/>
  <c r="B934" i="8"/>
  <c r="A934" i="8"/>
  <c r="G933" i="8"/>
  <c r="F933" i="8"/>
  <c r="E933" i="8"/>
  <c r="D933" i="8"/>
  <c r="C933" i="8"/>
  <c r="B933" i="8"/>
  <c r="A933" i="8"/>
  <c r="G932" i="8"/>
  <c r="F932" i="8"/>
  <c r="E932" i="8"/>
  <c r="D932" i="8"/>
  <c r="C932" i="8"/>
  <c r="B932" i="8"/>
  <c r="A932" i="8"/>
  <c r="G931" i="8"/>
  <c r="F931" i="8"/>
  <c r="E931" i="8"/>
  <c r="D931" i="8"/>
  <c r="C931" i="8"/>
  <c r="B931" i="8"/>
  <c r="A931" i="8"/>
  <c r="G930" i="8"/>
  <c r="F930" i="8"/>
  <c r="E930" i="8"/>
  <c r="D930" i="8"/>
  <c r="C930" i="8"/>
  <c r="B930" i="8"/>
  <c r="A930" i="8"/>
  <c r="G929" i="8"/>
  <c r="F929" i="8"/>
  <c r="E929" i="8"/>
  <c r="D929" i="8"/>
  <c r="C929" i="8"/>
  <c r="B929" i="8"/>
  <c r="A929" i="8"/>
  <c r="G928" i="8"/>
  <c r="F928" i="8"/>
  <c r="E928" i="8"/>
  <c r="D928" i="8"/>
  <c r="C928" i="8"/>
  <c r="B928" i="8"/>
  <c r="A928" i="8"/>
  <c r="G927" i="8"/>
  <c r="F927" i="8"/>
  <c r="E927" i="8"/>
  <c r="D927" i="8"/>
  <c r="C927" i="8"/>
  <c r="B927" i="8"/>
  <c r="A927" i="8"/>
  <c r="G926" i="8"/>
  <c r="F926" i="8"/>
  <c r="E926" i="8"/>
  <c r="D926" i="8"/>
  <c r="C926" i="8"/>
  <c r="B926" i="8"/>
  <c r="A926" i="8"/>
  <c r="G925" i="8"/>
  <c r="F925" i="8"/>
  <c r="E925" i="8"/>
  <c r="D925" i="8"/>
  <c r="C925" i="8"/>
  <c r="B925" i="8"/>
  <c r="A925" i="8"/>
  <c r="G924" i="8"/>
  <c r="F924" i="8"/>
  <c r="E924" i="8"/>
  <c r="D924" i="8"/>
  <c r="C924" i="8"/>
  <c r="B924" i="8"/>
  <c r="A924" i="8"/>
  <c r="G923" i="8"/>
  <c r="F923" i="8"/>
  <c r="E923" i="8"/>
  <c r="D923" i="8"/>
  <c r="C923" i="8"/>
  <c r="B923" i="8"/>
  <c r="A923" i="8"/>
  <c r="G922" i="8"/>
  <c r="F922" i="8"/>
  <c r="E922" i="8"/>
  <c r="D922" i="8"/>
  <c r="C922" i="8"/>
  <c r="B922" i="8"/>
  <c r="A922" i="8"/>
  <c r="G921" i="8"/>
  <c r="F921" i="8"/>
  <c r="E921" i="8"/>
  <c r="D921" i="8"/>
  <c r="C921" i="8"/>
  <c r="B921" i="8"/>
  <c r="A921" i="8"/>
  <c r="G920" i="8"/>
  <c r="F920" i="8"/>
  <c r="E920" i="8"/>
  <c r="D920" i="8"/>
  <c r="C920" i="8"/>
  <c r="B920" i="8"/>
  <c r="A920" i="8"/>
  <c r="G919" i="8"/>
  <c r="F919" i="8"/>
  <c r="E919" i="8"/>
  <c r="D919" i="8"/>
  <c r="C919" i="8"/>
  <c r="B919" i="8"/>
  <c r="A919" i="8"/>
  <c r="G918" i="8"/>
  <c r="F918" i="8"/>
  <c r="E918" i="8"/>
  <c r="D918" i="8"/>
  <c r="C918" i="8"/>
  <c r="B918" i="8"/>
  <c r="A918" i="8"/>
  <c r="G917" i="8"/>
  <c r="F917" i="8"/>
  <c r="E917" i="8"/>
  <c r="D917" i="8"/>
  <c r="C917" i="8"/>
  <c r="B917" i="8"/>
  <c r="A917" i="8"/>
  <c r="G916" i="8"/>
  <c r="F916" i="8"/>
  <c r="E916" i="8"/>
  <c r="D916" i="8"/>
  <c r="C916" i="8"/>
  <c r="B916" i="8"/>
  <c r="A916" i="8"/>
  <c r="G915" i="8"/>
  <c r="F915" i="8"/>
  <c r="E915" i="8"/>
  <c r="D915" i="8"/>
  <c r="C915" i="8"/>
  <c r="B915" i="8"/>
  <c r="A915" i="8"/>
  <c r="G914" i="8"/>
  <c r="F914" i="8"/>
  <c r="E914" i="8"/>
  <c r="D914" i="8"/>
  <c r="C914" i="8"/>
  <c r="B914" i="8"/>
  <c r="A914" i="8"/>
  <c r="G913" i="8"/>
  <c r="F913" i="8"/>
  <c r="E913" i="8"/>
  <c r="D913" i="8"/>
  <c r="C913" i="8"/>
  <c r="B913" i="8"/>
  <c r="A913" i="8"/>
  <c r="G912" i="8"/>
  <c r="F912" i="8"/>
  <c r="E912" i="8"/>
  <c r="D912" i="8"/>
  <c r="C912" i="8"/>
  <c r="B912" i="8"/>
  <c r="A912" i="8"/>
  <c r="G911" i="8"/>
  <c r="F911" i="8"/>
  <c r="E911" i="8"/>
  <c r="D911" i="8"/>
  <c r="C911" i="8"/>
  <c r="B911" i="8"/>
  <c r="A911" i="8"/>
  <c r="G910" i="8"/>
  <c r="F910" i="8"/>
  <c r="E910" i="8"/>
  <c r="D910" i="8"/>
  <c r="C910" i="8"/>
  <c r="B910" i="8"/>
  <c r="A910" i="8"/>
  <c r="G909" i="8"/>
  <c r="F909" i="8"/>
  <c r="E909" i="8"/>
  <c r="D909" i="8"/>
  <c r="C909" i="8"/>
  <c r="B909" i="8"/>
  <c r="A909" i="8"/>
  <c r="G908" i="8"/>
  <c r="F908" i="8"/>
  <c r="E908" i="8"/>
  <c r="D908" i="8"/>
  <c r="C908" i="8"/>
  <c r="B908" i="8"/>
  <c r="A908" i="8"/>
  <c r="G907" i="8"/>
  <c r="F907" i="8"/>
  <c r="E907" i="8"/>
  <c r="D907" i="8"/>
  <c r="C907" i="8"/>
  <c r="B907" i="8"/>
  <c r="A907" i="8"/>
  <c r="G906" i="8"/>
  <c r="F906" i="8"/>
  <c r="E906" i="8"/>
  <c r="D906" i="8"/>
  <c r="C906" i="8"/>
  <c r="B906" i="8"/>
  <c r="A906" i="8"/>
  <c r="G905" i="8"/>
  <c r="F905" i="8"/>
  <c r="E905" i="8"/>
  <c r="D905" i="8"/>
  <c r="C905" i="8"/>
  <c r="B905" i="8"/>
  <c r="A905" i="8"/>
  <c r="G904" i="8"/>
  <c r="F904" i="8"/>
  <c r="E904" i="8"/>
  <c r="D904" i="8"/>
  <c r="C904" i="8"/>
  <c r="B904" i="8"/>
  <c r="A904" i="8"/>
  <c r="G903" i="8"/>
  <c r="F903" i="8"/>
  <c r="E903" i="8"/>
  <c r="D903" i="8"/>
  <c r="C903" i="8"/>
  <c r="B903" i="8"/>
  <c r="A903" i="8"/>
  <c r="G902" i="8"/>
  <c r="F902" i="8"/>
  <c r="E902" i="8"/>
  <c r="D902" i="8"/>
  <c r="C902" i="8"/>
  <c r="B902" i="8"/>
  <c r="A902" i="8"/>
  <c r="G901" i="8"/>
  <c r="F901" i="8"/>
  <c r="E901" i="8"/>
  <c r="D901" i="8"/>
  <c r="C901" i="8"/>
  <c r="B901" i="8"/>
  <c r="A901" i="8"/>
  <c r="G900" i="8"/>
  <c r="F900" i="8"/>
  <c r="E900" i="8"/>
  <c r="D900" i="8"/>
  <c r="C900" i="8"/>
  <c r="B900" i="8"/>
  <c r="A900" i="8"/>
  <c r="G899" i="8"/>
  <c r="F899" i="8"/>
  <c r="E899" i="8"/>
  <c r="D899" i="8"/>
  <c r="C899" i="8"/>
  <c r="B899" i="8"/>
  <c r="A899" i="8"/>
  <c r="G898" i="8"/>
  <c r="F898" i="8"/>
  <c r="E898" i="8"/>
  <c r="D898" i="8"/>
  <c r="C898" i="8"/>
  <c r="B898" i="8"/>
  <c r="A898" i="8"/>
  <c r="G897" i="8"/>
  <c r="F897" i="8"/>
  <c r="E897" i="8"/>
  <c r="D897" i="8"/>
  <c r="C897" i="8"/>
  <c r="B897" i="8"/>
  <c r="A897" i="8"/>
  <c r="G896" i="8"/>
  <c r="F896" i="8"/>
  <c r="E896" i="8"/>
  <c r="D896" i="8"/>
  <c r="C896" i="8"/>
  <c r="B896" i="8"/>
  <c r="A896" i="8"/>
  <c r="G895" i="8"/>
  <c r="F895" i="8"/>
  <c r="E895" i="8"/>
  <c r="D895" i="8"/>
  <c r="C895" i="8"/>
  <c r="B895" i="8"/>
  <c r="A895" i="8"/>
  <c r="G894" i="8"/>
  <c r="F894" i="8"/>
  <c r="E894" i="8"/>
  <c r="D894" i="8"/>
  <c r="C894" i="8"/>
  <c r="B894" i="8"/>
  <c r="A894" i="8"/>
  <c r="G893" i="8"/>
  <c r="F893" i="8"/>
  <c r="E893" i="8"/>
  <c r="D893" i="8"/>
  <c r="C893" i="8"/>
  <c r="B893" i="8"/>
  <c r="A893" i="8"/>
  <c r="G892" i="8"/>
  <c r="F892" i="8"/>
  <c r="E892" i="8"/>
  <c r="D892" i="8"/>
  <c r="C892" i="8"/>
  <c r="B892" i="8"/>
  <c r="A892" i="8"/>
  <c r="G891" i="8"/>
  <c r="F891" i="8"/>
  <c r="E891" i="8"/>
  <c r="D891" i="8"/>
  <c r="C891" i="8"/>
  <c r="B891" i="8"/>
  <c r="A891" i="8"/>
  <c r="G890" i="8"/>
  <c r="F890" i="8"/>
  <c r="E890" i="8"/>
  <c r="D890" i="8"/>
  <c r="C890" i="8"/>
  <c r="B890" i="8"/>
  <c r="A890" i="8"/>
  <c r="G889" i="8"/>
  <c r="F889" i="8"/>
  <c r="E889" i="8"/>
  <c r="D889" i="8"/>
  <c r="C889" i="8"/>
  <c r="B889" i="8"/>
  <c r="A889" i="8"/>
  <c r="G888" i="8"/>
  <c r="F888" i="8"/>
  <c r="E888" i="8"/>
  <c r="D888" i="8"/>
  <c r="C888" i="8"/>
  <c r="B888" i="8"/>
  <c r="A888" i="8"/>
  <c r="G887" i="8"/>
  <c r="F887" i="8"/>
  <c r="E887" i="8"/>
  <c r="D887" i="8"/>
  <c r="C887" i="8"/>
  <c r="B887" i="8"/>
  <c r="A887" i="8"/>
  <c r="G886" i="8"/>
  <c r="F886" i="8"/>
  <c r="E886" i="8"/>
  <c r="D886" i="8"/>
  <c r="C886" i="8"/>
  <c r="B886" i="8"/>
  <c r="A886" i="8"/>
  <c r="G885" i="8"/>
  <c r="F885" i="8"/>
  <c r="E885" i="8"/>
  <c r="D885" i="8"/>
  <c r="C885" i="8"/>
  <c r="B885" i="8"/>
  <c r="A885" i="8"/>
  <c r="G884" i="8"/>
  <c r="F884" i="8"/>
  <c r="E884" i="8"/>
  <c r="D884" i="8"/>
  <c r="C884" i="8"/>
  <c r="B884" i="8"/>
  <c r="A884" i="8"/>
  <c r="G883" i="8"/>
  <c r="F883" i="8"/>
  <c r="E883" i="8"/>
  <c r="D883" i="8"/>
  <c r="C883" i="8"/>
  <c r="B883" i="8"/>
  <c r="A883" i="8"/>
  <c r="G882" i="8"/>
  <c r="F882" i="8"/>
  <c r="E882" i="8"/>
  <c r="D882" i="8"/>
  <c r="C882" i="8"/>
  <c r="B882" i="8"/>
  <c r="A882" i="8"/>
  <c r="G881" i="8"/>
  <c r="F881" i="8"/>
  <c r="E881" i="8"/>
  <c r="D881" i="8"/>
  <c r="C881" i="8"/>
  <c r="B881" i="8"/>
  <c r="A881" i="8"/>
  <c r="G880" i="8"/>
  <c r="F880" i="8"/>
  <c r="E880" i="8"/>
  <c r="D880" i="8"/>
  <c r="C880" i="8"/>
  <c r="B880" i="8"/>
  <c r="A880" i="8"/>
  <c r="G879" i="8"/>
  <c r="F879" i="8"/>
  <c r="E879" i="8"/>
  <c r="D879" i="8"/>
  <c r="C879" i="8"/>
  <c r="B879" i="8"/>
  <c r="A879" i="8"/>
  <c r="G878" i="8"/>
  <c r="F878" i="8"/>
  <c r="E878" i="8"/>
  <c r="D878" i="8"/>
  <c r="C878" i="8"/>
  <c r="B878" i="8"/>
  <c r="A878" i="8"/>
  <c r="G877" i="8"/>
  <c r="F877" i="8"/>
  <c r="E877" i="8"/>
  <c r="D877" i="8"/>
  <c r="C877" i="8"/>
  <c r="B877" i="8"/>
  <c r="A877" i="8"/>
  <c r="G876" i="8"/>
  <c r="F876" i="8"/>
  <c r="E876" i="8"/>
  <c r="D876" i="8"/>
  <c r="C876" i="8"/>
  <c r="B876" i="8"/>
  <c r="A876" i="8"/>
  <c r="G875" i="8"/>
  <c r="F875" i="8"/>
  <c r="E875" i="8"/>
  <c r="D875" i="8"/>
  <c r="C875" i="8"/>
  <c r="B875" i="8"/>
  <c r="A875" i="8"/>
  <c r="G874" i="8"/>
  <c r="F874" i="8"/>
  <c r="E874" i="8"/>
  <c r="D874" i="8"/>
  <c r="C874" i="8"/>
  <c r="B874" i="8"/>
  <c r="A874" i="8"/>
  <c r="G873" i="8"/>
  <c r="F873" i="8"/>
  <c r="E873" i="8"/>
  <c r="D873" i="8"/>
  <c r="C873" i="8"/>
  <c r="B873" i="8"/>
  <c r="A873" i="8"/>
  <c r="G872" i="8"/>
  <c r="F872" i="8"/>
  <c r="E872" i="8"/>
  <c r="D872" i="8"/>
  <c r="C872" i="8"/>
  <c r="B872" i="8"/>
  <c r="A872" i="8"/>
  <c r="G871" i="8"/>
  <c r="F871" i="8"/>
  <c r="E871" i="8"/>
  <c r="D871" i="8"/>
  <c r="C871" i="8"/>
  <c r="B871" i="8"/>
  <c r="A871" i="8"/>
  <c r="G870" i="8"/>
  <c r="F870" i="8"/>
  <c r="E870" i="8"/>
  <c r="D870" i="8"/>
  <c r="C870" i="8"/>
  <c r="B870" i="8"/>
  <c r="A870" i="8"/>
  <c r="G869" i="8"/>
  <c r="F869" i="8"/>
  <c r="E869" i="8"/>
  <c r="D869" i="8"/>
  <c r="C869" i="8"/>
  <c r="B869" i="8"/>
  <c r="A869" i="8"/>
  <c r="G868" i="8"/>
  <c r="F868" i="8"/>
  <c r="E868" i="8"/>
  <c r="D868" i="8"/>
  <c r="C868" i="8"/>
  <c r="B868" i="8"/>
  <c r="A868" i="8"/>
  <c r="G867" i="8"/>
  <c r="F867" i="8"/>
  <c r="E867" i="8"/>
  <c r="D867" i="8"/>
  <c r="C867" i="8"/>
  <c r="B867" i="8"/>
  <c r="A867" i="8"/>
  <c r="G866" i="8"/>
  <c r="F866" i="8"/>
  <c r="E866" i="8"/>
  <c r="D866" i="8"/>
  <c r="C866" i="8"/>
  <c r="B866" i="8"/>
  <c r="A866" i="8"/>
  <c r="G865" i="8"/>
  <c r="F865" i="8"/>
  <c r="E865" i="8"/>
  <c r="D865" i="8"/>
  <c r="C865" i="8"/>
  <c r="B865" i="8"/>
  <c r="A865" i="8"/>
  <c r="G864" i="8"/>
  <c r="F864" i="8"/>
  <c r="E864" i="8"/>
  <c r="D864" i="8"/>
  <c r="C864" i="8"/>
  <c r="B864" i="8"/>
  <c r="A864" i="8"/>
  <c r="G863" i="8"/>
  <c r="F863" i="8"/>
  <c r="E863" i="8"/>
  <c r="D863" i="8"/>
  <c r="C863" i="8"/>
  <c r="B863" i="8"/>
  <c r="A863" i="8"/>
  <c r="G862" i="8"/>
  <c r="F862" i="8"/>
  <c r="E862" i="8"/>
  <c r="D862" i="8"/>
  <c r="C862" i="8"/>
  <c r="B862" i="8"/>
  <c r="A862" i="8"/>
  <c r="G861" i="8"/>
  <c r="F861" i="8"/>
  <c r="E861" i="8"/>
  <c r="D861" i="8"/>
  <c r="C861" i="8"/>
  <c r="B861" i="8"/>
  <c r="A861" i="8"/>
  <c r="G860" i="8"/>
  <c r="F860" i="8"/>
  <c r="E860" i="8"/>
  <c r="D860" i="8"/>
  <c r="C860" i="8"/>
  <c r="B860" i="8"/>
  <c r="A860" i="8"/>
  <c r="G859" i="8"/>
  <c r="F859" i="8"/>
  <c r="E859" i="8"/>
  <c r="D859" i="8"/>
  <c r="C859" i="8"/>
  <c r="B859" i="8"/>
  <c r="A859" i="8"/>
  <c r="G858" i="8"/>
  <c r="F858" i="8"/>
  <c r="E858" i="8"/>
  <c r="D858" i="8"/>
  <c r="C858" i="8"/>
  <c r="B858" i="8"/>
  <c r="A858" i="8"/>
  <c r="G857" i="8"/>
  <c r="F857" i="8"/>
  <c r="E857" i="8"/>
  <c r="D857" i="8"/>
  <c r="C857" i="8"/>
  <c r="B857" i="8"/>
  <c r="A857" i="8"/>
  <c r="G856" i="8"/>
  <c r="F856" i="8"/>
  <c r="E856" i="8"/>
  <c r="D856" i="8"/>
  <c r="C856" i="8"/>
  <c r="B856" i="8"/>
  <c r="A856" i="8"/>
  <c r="G855" i="8"/>
  <c r="F855" i="8"/>
  <c r="E855" i="8"/>
  <c r="D855" i="8"/>
  <c r="C855" i="8"/>
  <c r="B855" i="8"/>
  <c r="A855" i="8"/>
  <c r="G854" i="8"/>
  <c r="F854" i="8"/>
  <c r="E854" i="8"/>
  <c r="D854" i="8"/>
  <c r="C854" i="8"/>
  <c r="B854" i="8"/>
  <c r="A854" i="8"/>
  <c r="G853" i="8"/>
  <c r="F853" i="8"/>
  <c r="E853" i="8"/>
  <c r="D853" i="8"/>
  <c r="C853" i="8"/>
  <c r="B853" i="8"/>
  <c r="A853" i="8"/>
  <c r="G852" i="8"/>
  <c r="F852" i="8"/>
  <c r="E852" i="8"/>
  <c r="D852" i="8"/>
  <c r="C852" i="8"/>
  <c r="B852" i="8"/>
  <c r="A852" i="8"/>
  <c r="G851" i="8"/>
  <c r="F851" i="8"/>
  <c r="E851" i="8"/>
  <c r="D851" i="8"/>
  <c r="C851" i="8"/>
  <c r="B851" i="8"/>
  <c r="A851" i="8"/>
  <c r="G850" i="8"/>
  <c r="F850" i="8"/>
  <c r="E850" i="8"/>
  <c r="D850" i="8"/>
  <c r="C850" i="8"/>
  <c r="B850" i="8"/>
  <c r="A850" i="8"/>
  <c r="G849" i="8"/>
  <c r="F849" i="8"/>
  <c r="E849" i="8"/>
  <c r="D849" i="8"/>
  <c r="C849" i="8"/>
  <c r="B849" i="8"/>
  <c r="A849" i="8"/>
  <c r="G848" i="8"/>
  <c r="F848" i="8"/>
  <c r="E848" i="8"/>
  <c r="D848" i="8"/>
  <c r="C848" i="8"/>
  <c r="B848" i="8"/>
  <c r="A848" i="8"/>
  <c r="G847" i="8"/>
  <c r="F847" i="8"/>
  <c r="E847" i="8"/>
  <c r="D847" i="8"/>
  <c r="C847" i="8"/>
  <c r="B847" i="8"/>
  <c r="A847" i="8"/>
  <c r="G846" i="8"/>
  <c r="F846" i="8"/>
  <c r="E846" i="8"/>
  <c r="D846" i="8"/>
  <c r="C846" i="8"/>
  <c r="B846" i="8"/>
  <c r="A846" i="8"/>
  <c r="G845" i="8"/>
  <c r="F845" i="8"/>
  <c r="E845" i="8"/>
  <c r="D845" i="8"/>
  <c r="C845" i="8"/>
  <c r="B845" i="8"/>
  <c r="A845" i="8"/>
  <c r="G844" i="8"/>
  <c r="F844" i="8"/>
  <c r="E844" i="8"/>
  <c r="D844" i="8"/>
  <c r="C844" i="8"/>
  <c r="B844" i="8"/>
  <c r="A844" i="8"/>
  <c r="G843" i="8"/>
  <c r="F843" i="8"/>
  <c r="E843" i="8"/>
  <c r="D843" i="8"/>
  <c r="C843" i="8"/>
  <c r="B843" i="8"/>
  <c r="A843" i="8"/>
  <c r="G842" i="8"/>
  <c r="F842" i="8"/>
  <c r="E842" i="8"/>
  <c r="D842" i="8"/>
  <c r="C842" i="8"/>
  <c r="B842" i="8"/>
  <c r="A842" i="8"/>
  <c r="G841" i="8"/>
  <c r="F841" i="8"/>
  <c r="E841" i="8"/>
  <c r="D841" i="8"/>
  <c r="C841" i="8"/>
  <c r="B841" i="8"/>
  <c r="A841" i="8"/>
  <c r="G840" i="8"/>
  <c r="F840" i="8"/>
  <c r="E840" i="8"/>
  <c r="D840" i="8"/>
  <c r="C840" i="8"/>
  <c r="B840" i="8"/>
  <c r="A840" i="8"/>
  <c r="G839" i="8"/>
  <c r="F839" i="8"/>
  <c r="E839" i="8"/>
  <c r="D839" i="8"/>
  <c r="C839" i="8"/>
  <c r="B839" i="8"/>
  <c r="A839" i="8"/>
  <c r="G838" i="8"/>
  <c r="F838" i="8"/>
  <c r="E838" i="8"/>
  <c r="D838" i="8"/>
  <c r="C838" i="8"/>
  <c r="B838" i="8"/>
  <c r="A838" i="8"/>
  <c r="G837" i="8"/>
  <c r="F837" i="8"/>
  <c r="E837" i="8"/>
  <c r="D837" i="8"/>
  <c r="C837" i="8"/>
  <c r="B837" i="8"/>
  <c r="A837" i="8"/>
  <c r="G836" i="8"/>
  <c r="F836" i="8"/>
  <c r="E836" i="8"/>
  <c r="D836" i="8"/>
  <c r="C836" i="8"/>
  <c r="B836" i="8"/>
  <c r="A836" i="8"/>
  <c r="G835" i="8"/>
  <c r="F835" i="8"/>
  <c r="E835" i="8"/>
  <c r="D835" i="8"/>
  <c r="C835" i="8"/>
  <c r="B835" i="8"/>
  <c r="A835" i="8"/>
  <c r="G834" i="8"/>
  <c r="F834" i="8"/>
  <c r="E834" i="8"/>
  <c r="D834" i="8"/>
  <c r="C834" i="8"/>
  <c r="B834" i="8"/>
  <c r="A834" i="8"/>
  <c r="G833" i="8"/>
  <c r="F833" i="8"/>
  <c r="E833" i="8"/>
  <c r="D833" i="8"/>
  <c r="C833" i="8"/>
  <c r="B833" i="8"/>
  <c r="A833" i="8"/>
  <c r="G832" i="8"/>
  <c r="F832" i="8"/>
  <c r="E832" i="8"/>
  <c r="D832" i="8"/>
  <c r="C832" i="8"/>
  <c r="B832" i="8"/>
  <c r="A832" i="8"/>
  <c r="G831" i="8"/>
  <c r="F831" i="8"/>
  <c r="E831" i="8"/>
  <c r="D831" i="8"/>
  <c r="C831" i="8"/>
  <c r="B831" i="8"/>
  <c r="A831" i="8"/>
  <c r="G830" i="8"/>
  <c r="F830" i="8"/>
  <c r="E830" i="8"/>
  <c r="D830" i="8"/>
  <c r="C830" i="8"/>
  <c r="B830" i="8"/>
  <c r="A830" i="8"/>
  <c r="G829" i="8"/>
  <c r="F829" i="8"/>
  <c r="E829" i="8"/>
  <c r="D829" i="8"/>
  <c r="C829" i="8"/>
  <c r="B829" i="8"/>
  <c r="A829" i="8"/>
  <c r="G828" i="8"/>
  <c r="F828" i="8"/>
  <c r="E828" i="8"/>
  <c r="D828" i="8"/>
  <c r="C828" i="8"/>
  <c r="B828" i="8"/>
  <c r="A828" i="8"/>
  <c r="G827" i="8"/>
  <c r="F827" i="8"/>
  <c r="E827" i="8"/>
  <c r="D827" i="8"/>
  <c r="C827" i="8"/>
  <c r="B827" i="8"/>
  <c r="A827" i="8"/>
  <c r="G826" i="8"/>
  <c r="F826" i="8"/>
  <c r="E826" i="8"/>
  <c r="D826" i="8"/>
  <c r="C826" i="8"/>
  <c r="B826" i="8"/>
  <c r="A826" i="8"/>
  <c r="G825" i="8"/>
  <c r="F825" i="8"/>
  <c r="E825" i="8"/>
  <c r="D825" i="8"/>
  <c r="C825" i="8"/>
  <c r="B825" i="8"/>
  <c r="A825" i="8"/>
  <c r="G824" i="8"/>
  <c r="F824" i="8"/>
  <c r="E824" i="8"/>
  <c r="D824" i="8"/>
  <c r="C824" i="8"/>
  <c r="B824" i="8"/>
  <c r="A824" i="8"/>
  <c r="G823" i="8"/>
  <c r="F823" i="8"/>
  <c r="E823" i="8"/>
  <c r="D823" i="8"/>
  <c r="C823" i="8"/>
  <c r="B823" i="8"/>
  <c r="A823" i="8"/>
  <c r="G822" i="8"/>
  <c r="F822" i="8"/>
  <c r="E822" i="8"/>
  <c r="D822" i="8"/>
  <c r="C822" i="8"/>
  <c r="B822" i="8"/>
  <c r="A822" i="8"/>
  <c r="G821" i="8"/>
  <c r="F821" i="8"/>
  <c r="E821" i="8"/>
  <c r="D821" i="8"/>
  <c r="C821" i="8"/>
  <c r="B821" i="8"/>
  <c r="A821" i="8"/>
  <c r="G820" i="8"/>
  <c r="F820" i="8"/>
  <c r="E820" i="8"/>
  <c r="D820" i="8"/>
  <c r="C820" i="8"/>
  <c r="B820" i="8"/>
  <c r="A820" i="8"/>
  <c r="G819" i="8"/>
  <c r="F819" i="8"/>
  <c r="E819" i="8"/>
  <c r="D819" i="8"/>
  <c r="C819" i="8"/>
  <c r="B819" i="8"/>
  <c r="A819" i="8"/>
  <c r="G818" i="8"/>
  <c r="F818" i="8"/>
  <c r="E818" i="8"/>
  <c r="D818" i="8"/>
  <c r="C818" i="8"/>
  <c r="B818" i="8"/>
  <c r="A818" i="8"/>
  <c r="G817" i="8"/>
  <c r="F817" i="8"/>
  <c r="E817" i="8"/>
  <c r="D817" i="8"/>
  <c r="C817" i="8"/>
  <c r="B817" i="8"/>
  <c r="A817" i="8"/>
  <c r="G816" i="8"/>
  <c r="F816" i="8"/>
  <c r="E816" i="8"/>
  <c r="D816" i="8"/>
  <c r="C816" i="8"/>
  <c r="B816" i="8"/>
  <c r="A816" i="8"/>
  <c r="G815" i="8"/>
  <c r="F815" i="8"/>
  <c r="E815" i="8"/>
  <c r="D815" i="8"/>
  <c r="C815" i="8"/>
  <c r="B815" i="8"/>
  <c r="A815" i="8"/>
  <c r="G814" i="8"/>
  <c r="F814" i="8"/>
  <c r="E814" i="8"/>
  <c r="D814" i="8"/>
  <c r="C814" i="8"/>
  <c r="B814" i="8"/>
  <c r="A814" i="8"/>
  <c r="G813" i="8"/>
  <c r="F813" i="8"/>
  <c r="E813" i="8"/>
  <c r="D813" i="8"/>
  <c r="C813" i="8"/>
  <c r="B813" i="8"/>
  <c r="A813" i="8"/>
  <c r="G812" i="8"/>
  <c r="F812" i="8"/>
  <c r="E812" i="8"/>
  <c r="D812" i="8"/>
  <c r="C812" i="8"/>
  <c r="B812" i="8"/>
  <c r="A812" i="8"/>
  <c r="G811" i="8"/>
  <c r="F811" i="8"/>
  <c r="E811" i="8"/>
  <c r="D811" i="8"/>
  <c r="C811" i="8"/>
  <c r="B811" i="8"/>
  <c r="A811" i="8"/>
  <c r="G810" i="8"/>
  <c r="F810" i="8"/>
  <c r="E810" i="8"/>
  <c r="D810" i="8"/>
  <c r="C810" i="8"/>
  <c r="B810" i="8"/>
  <c r="A810" i="8"/>
  <c r="G809" i="8"/>
  <c r="F809" i="8"/>
  <c r="E809" i="8"/>
  <c r="D809" i="8"/>
  <c r="C809" i="8"/>
  <c r="B809" i="8"/>
  <c r="A809" i="8"/>
  <c r="G808" i="8"/>
  <c r="F808" i="8"/>
  <c r="E808" i="8"/>
  <c r="D808" i="8"/>
  <c r="C808" i="8"/>
  <c r="B808" i="8"/>
  <c r="A808" i="8"/>
  <c r="G807" i="8"/>
  <c r="F807" i="8"/>
  <c r="E807" i="8"/>
  <c r="D807" i="8"/>
  <c r="C807" i="8"/>
  <c r="B807" i="8"/>
  <c r="A807" i="8"/>
  <c r="G806" i="8"/>
  <c r="F806" i="8"/>
  <c r="E806" i="8"/>
  <c r="D806" i="8"/>
  <c r="C806" i="8"/>
  <c r="B806" i="8"/>
  <c r="A806" i="8"/>
  <c r="G805" i="8"/>
  <c r="F805" i="8"/>
  <c r="E805" i="8"/>
  <c r="D805" i="8"/>
  <c r="C805" i="8"/>
  <c r="B805" i="8"/>
  <c r="A805" i="8"/>
  <c r="G804" i="8"/>
  <c r="F804" i="8"/>
  <c r="E804" i="8"/>
  <c r="D804" i="8"/>
  <c r="C804" i="8"/>
  <c r="B804" i="8"/>
  <c r="A804" i="8"/>
  <c r="G803" i="8"/>
  <c r="F803" i="8"/>
  <c r="E803" i="8"/>
  <c r="D803" i="8"/>
  <c r="C803" i="8"/>
  <c r="B803" i="8"/>
  <c r="A803" i="8"/>
  <c r="G802" i="8"/>
  <c r="F802" i="8"/>
  <c r="E802" i="8"/>
  <c r="D802" i="8"/>
  <c r="C802" i="8"/>
  <c r="B802" i="8"/>
  <c r="A802" i="8"/>
  <c r="G801" i="8"/>
  <c r="F801" i="8"/>
  <c r="E801" i="8"/>
  <c r="D801" i="8"/>
  <c r="C801" i="8"/>
  <c r="B801" i="8"/>
  <c r="A801" i="8"/>
  <c r="G800" i="8"/>
  <c r="F800" i="8"/>
  <c r="E800" i="8"/>
  <c r="D800" i="8"/>
  <c r="C800" i="8"/>
  <c r="B800" i="8"/>
  <c r="A800" i="8"/>
  <c r="G799" i="8"/>
  <c r="F799" i="8"/>
  <c r="E799" i="8"/>
  <c r="D799" i="8"/>
  <c r="C799" i="8"/>
  <c r="B799" i="8"/>
  <c r="A799" i="8"/>
  <c r="G798" i="8"/>
  <c r="F798" i="8"/>
  <c r="E798" i="8"/>
  <c r="D798" i="8"/>
  <c r="C798" i="8"/>
  <c r="B798" i="8"/>
  <c r="A798" i="8"/>
  <c r="G797" i="8"/>
  <c r="F797" i="8"/>
  <c r="E797" i="8"/>
  <c r="D797" i="8"/>
  <c r="C797" i="8"/>
  <c r="B797" i="8"/>
  <c r="A797" i="8"/>
  <c r="G796" i="8"/>
  <c r="F796" i="8"/>
  <c r="E796" i="8"/>
  <c r="D796" i="8"/>
  <c r="C796" i="8"/>
  <c r="B796" i="8"/>
  <c r="A796" i="8"/>
  <c r="G795" i="8"/>
  <c r="F795" i="8"/>
  <c r="E795" i="8"/>
  <c r="D795" i="8"/>
  <c r="C795" i="8"/>
  <c r="B795" i="8"/>
  <c r="A795" i="8"/>
  <c r="G794" i="8"/>
  <c r="F794" i="8"/>
  <c r="E794" i="8"/>
  <c r="D794" i="8"/>
  <c r="C794" i="8"/>
  <c r="B794" i="8"/>
  <c r="A794" i="8"/>
  <c r="G793" i="8"/>
  <c r="F793" i="8"/>
  <c r="E793" i="8"/>
  <c r="D793" i="8"/>
  <c r="C793" i="8"/>
  <c r="B793" i="8"/>
  <c r="A793" i="8"/>
  <c r="G792" i="8"/>
  <c r="F792" i="8"/>
  <c r="E792" i="8"/>
  <c r="D792" i="8"/>
  <c r="C792" i="8"/>
  <c r="B792" i="8"/>
  <c r="A792" i="8"/>
  <c r="G791" i="8"/>
  <c r="F791" i="8"/>
  <c r="E791" i="8"/>
  <c r="D791" i="8"/>
  <c r="C791" i="8"/>
  <c r="B791" i="8"/>
  <c r="A791" i="8"/>
  <c r="G790" i="8"/>
  <c r="F790" i="8"/>
  <c r="E790" i="8"/>
  <c r="D790" i="8"/>
  <c r="C790" i="8"/>
  <c r="B790" i="8"/>
  <c r="A790" i="8"/>
  <c r="G789" i="8"/>
  <c r="F789" i="8"/>
  <c r="E789" i="8"/>
  <c r="D789" i="8"/>
  <c r="C789" i="8"/>
  <c r="B789" i="8"/>
  <c r="A789" i="8"/>
  <c r="G788" i="8"/>
  <c r="F788" i="8"/>
  <c r="E788" i="8"/>
  <c r="D788" i="8"/>
  <c r="C788" i="8"/>
  <c r="B788" i="8"/>
  <c r="A788" i="8"/>
  <c r="G787" i="8"/>
  <c r="F787" i="8"/>
  <c r="E787" i="8"/>
  <c r="D787" i="8"/>
  <c r="C787" i="8"/>
  <c r="B787" i="8"/>
  <c r="A787" i="8"/>
  <c r="G786" i="8"/>
  <c r="F786" i="8"/>
  <c r="E786" i="8"/>
  <c r="D786" i="8"/>
  <c r="C786" i="8"/>
  <c r="B786" i="8"/>
  <c r="A786" i="8"/>
  <c r="G785" i="8"/>
  <c r="F785" i="8"/>
  <c r="E785" i="8"/>
  <c r="D785" i="8"/>
  <c r="C785" i="8"/>
  <c r="B785" i="8"/>
  <c r="A785" i="8"/>
  <c r="G784" i="8"/>
  <c r="F784" i="8"/>
  <c r="E784" i="8"/>
  <c r="D784" i="8"/>
  <c r="C784" i="8"/>
  <c r="B784" i="8"/>
  <c r="A784" i="8"/>
  <c r="G783" i="8"/>
  <c r="F783" i="8"/>
  <c r="E783" i="8"/>
  <c r="D783" i="8"/>
  <c r="C783" i="8"/>
  <c r="B783" i="8"/>
  <c r="A783" i="8"/>
  <c r="G782" i="8"/>
  <c r="F782" i="8"/>
  <c r="E782" i="8"/>
  <c r="D782" i="8"/>
  <c r="C782" i="8"/>
  <c r="B782" i="8"/>
  <c r="A782" i="8"/>
  <c r="G781" i="8"/>
  <c r="F781" i="8"/>
  <c r="E781" i="8"/>
  <c r="D781" i="8"/>
  <c r="C781" i="8"/>
  <c r="B781" i="8"/>
  <c r="A781" i="8"/>
  <c r="G780" i="8"/>
  <c r="F780" i="8"/>
  <c r="E780" i="8"/>
  <c r="D780" i="8"/>
  <c r="C780" i="8"/>
  <c r="B780" i="8"/>
  <c r="A780" i="8"/>
  <c r="G779" i="8"/>
  <c r="F779" i="8"/>
  <c r="E779" i="8"/>
  <c r="D779" i="8"/>
  <c r="C779" i="8"/>
  <c r="B779" i="8"/>
  <c r="A779" i="8"/>
  <c r="G778" i="8"/>
  <c r="F778" i="8"/>
  <c r="E778" i="8"/>
  <c r="D778" i="8"/>
  <c r="C778" i="8"/>
  <c r="B778" i="8"/>
  <c r="A778" i="8"/>
  <c r="G777" i="8"/>
  <c r="F777" i="8"/>
  <c r="E777" i="8"/>
  <c r="D777" i="8"/>
  <c r="C777" i="8"/>
  <c r="B777" i="8"/>
  <c r="A777" i="8"/>
  <c r="G776" i="8"/>
  <c r="F776" i="8"/>
  <c r="E776" i="8"/>
  <c r="D776" i="8"/>
  <c r="C776" i="8"/>
  <c r="B776" i="8"/>
  <c r="A776" i="8"/>
  <c r="G775" i="8"/>
  <c r="F775" i="8"/>
  <c r="E775" i="8"/>
  <c r="D775" i="8"/>
  <c r="C775" i="8"/>
  <c r="B775" i="8"/>
  <c r="A775" i="8"/>
  <c r="G774" i="8"/>
  <c r="F774" i="8"/>
  <c r="E774" i="8"/>
  <c r="D774" i="8"/>
  <c r="C774" i="8"/>
  <c r="B774" i="8"/>
  <c r="A774" i="8"/>
  <c r="G773" i="8"/>
  <c r="F773" i="8"/>
  <c r="E773" i="8"/>
  <c r="D773" i="8"/>
  <c r="C773" i="8"/>
  <c r="B773" i="8"/>
  <c r="A773" i="8"/>
  <c r="G772" i="8"/>
  <c r="F772" i="8"/>
  <c r="E772" i="8"/>
  <c r="D772" i="8"/>
  <c r="C772" i="8"/>
  <c r="B772" i="8"/>
  <c r="A772" i="8"/>
  <c r="G771" i="8"/>
  <c r="F771" i="8"/>
  <c r="E771" i="8"/>
  <c r="D771" i="8"/>
  <c r="C771" i="8"/>
  <c r="B771" i="8"/>
  <c r="A771" i="8"/>
  <c r="G770" i="8"/>
  <c r="F770" i="8"/>
  <c r="E770" i="8"/>
  <c r="D770" i="8"/>
  <c r="C770" i="8"/>
  <c r="B770" i="8"/>
  <c r="A770" i="8"/>
  <c r="G769" i="8"/>
  <c r="F769" i="8"/>
  <c r="E769" i="8"/>
  <c r="D769" i="8"/>
  <c r="C769" i="8"/>
  <c r="B769" i="8"/>
  <c r="A769" i="8"/>
  <c r="G768" i="8"/>
  <c r="F768" i="8"/>
  <c r="E768" i="8"/>
  <c r="D768" i="8"/>
  <c r="C768" i="8"/>
  <c r="B768" i="8"/>
  <c r="A768" i="8"/>
  <c r="G767" i="8"/>
  <c r="F767" i="8"/>
  <c r="E767" i="8"/>
  <c r="D767" i="8"/>
  <c r="C767" i="8"/>
  <c r="B767" i="8"/>
  <c r="A767" i="8"/>
  <c r="G766" i="8"/>
  <c r="F766" i="8"/>
  <c r="E766" i="8"/>
  <c r="D766" i="8"/>
  <c r="C766" i="8"/>
  <c r="B766" i="8"/>
  <c r="A766" i="8"/>
  <c r="G765" i="8"/>
  <c r="F765" i="8"/>
  <c r="E765" i="8"/>
  <c r="D765" i="8"/>
  <c r="C765" i="8"/>
  <c r="B765" i="8"/>
  <c r="A765" i="8"/>
  <c r="G764" i="8"/>
  <c r="F764" i="8"/>
  <c r="E764" i="8"/>
  <c r="D764" i="8"/>
  <c r="C764" i="8"/>
  <c r="B764" i="8"/>
  <c r="A764" i="8"/>
  <c r="G763" i="8"/>
  <c r="F763" i="8"/>
  <c r="E763" i="8"/>
  <c r="D763" i="8"/>
  <c r="C763" i="8"/>
  <c r="B763" i="8"/>
  <c r="A763" i="8"/>
  <c r="G762" i="8"/>
  <c r="F762" i="8"/>
  <c r="E762" i="8"/>
  <c r="D762" i="8"/>
  <c r="C762" i="8"/>
  <c r="B762" i="8"/>
  <c r="A762" i="8"/>
  <c r="G761" i="8"/>
  <c r="F761" i="8"/>
  <c r="E761" i="8"/>
  <c r="D761" i="8"/>
  <c r="C761" i="8"/>
  <c r="B761" i="8"/>
  <c r="A761" i="8"/>
  <c r="G760" i="8"/>
  <c r="F760" i="8"/>
  <c r="E760" i="8"/>
  <c r="D760" i="8"/>
  <c r="C760" i="8"/>
  <c r="B760" i="8"/>
  <c r="A760" i="8"/>
  <c r="G759" i="8"/>
  <c r="F759" i="8"/>
  <c r="E759" i="8"/>
  <c r="D759" i="8"/>
  <c r="C759" i="8"/>
  <c r="B759" i="8"/>
  <c r="A759" i="8"/>
  <c r="G758" i="8"/>
  <c r="F758" i="8"/>
  <c r="E758" i="8"/>
  <c r="D758" i="8"/>
  <c r="C758" i="8"/>
  <c r="B758" i="8"/>
  <c r="A758" i="8"/>
  <c r="G757" i="8"/>
  <c r="F757" i="8"/>
  <c r="E757" i="8"/>
  <c r="D757" i="8"/>
  <c r="C757" i="8"/>
  <c r="B757" i="8"/>
  <c r="A757" i="8"/>
  <c r="G756" i="8"/>
  <c r="F756" i="8"/>
  <c r="E756" i="8"/>
  <c r="D756" i="8"/>
  <c r="C756" i="8"/>
  <c r="B756" i="8"/>
  <c r="A756" i="8"/>
  <c r="G755" i="8"/>
  <c r="F755" i="8"/>
  <c r="E755" i="8"/>
  <c r="D755" i="8"/>
  <c r="C755" i="8"/>
  <c r="B755" i="8"/>
  <c r="A755" i="8"/>
  <c r="G754" i="8"/>
  <c r="F754" i="8"/>
  <c r="E754" i="8"/>
  <c r="D754" i="8"/>
  <c r="C754" i="8"/>
  <c r="B754" i="8"/>
  <c r="A754" i="8"/>
  <c r="G753" i="8"/>
  <c r="F753" i="8"/>
  <c r="E753" i="8"/>
  <c r="D753" i="8"/>
  <c r="C753" i="8"/>
  <c r="B753" i="8"/>
  <c r="A753" i="8"/>
  <c r="G752" i="8"/>
  <c r="F752" i="8"/>
  <c r="E752" i="8"/>
  <c r="D752" i="8"/>
  <c r="C752" i="8"/>
  <c r="B752" i="8"/>
  <c r="A752" i="8"/>
  <c r="G751" i="8"/>
  <c r="F751" i="8"/>
  <c r="E751" i="8"/>
  <c r="D751" i="8"/>
  <c r="C751" i="8"/>
  <c r="B751" i="8"/>
  <c r="A751" i="8"/>
  <c r="G750" i="8"/>
  <c r="F750" i="8"/>
  <c r="E750" i="8"/>
  <c r="D750" i="8"/>
  <c r="C750" i="8"/>
  <c r="B750" i="8"/>
  <c r="A750" i="8"/>
  <c r="G749" i="8"/>
  <c r="F749" i="8"/>
  <c r="E749" i="8"/>
  <c r="D749" i="8"/>
  <c r="C749" i="8"/>
  <c r="B749" i="8"/>
  <c r="A749" i="8"/>
  <c r="G748" i="8"/>
  <c r="F748" i="8"/>
  <c r="E748" i="8"/>
  <c r="D748" i="8"/>
  <c r="C748" i="8"/>
  <c r="B748" i="8"/>
  <c r="A748" i="8"/>
  <c r="G747" i="8"/>
  <c r="F747" i="8"/>
  <c r="E747" i="8"/>
  <c r="D747" i="8"/>
  <c r="C747" i="8"/>
  <c r="B747" i="8"/>
  <c r="A747" i="8"/>
  <c r="G746" i="8"/>
  <c r="F746" i="8"/>
  <c r="E746" i="8"/>
  <c r="D746" i="8"/>
  <c r="C746" i="8"/>
  <c r="B746" i="8"/>
  <c r="A746" i="8"/>
  <c r="G745" i="8"/>
  <c r="F745" i="8"/>
  <c r="E745" i="8"/>
  <c r="D745" i="8"/>
  <c r="C745" i="8"/>
  <c r="B745" i="8"/>
  <c r="A745" i="8"/>
  <c r="G744" i="8"/>
  <c r="F744" i="8"/>
  <c r="E744" i="8"/>
  <c r="D744" i="8"/>
  <c r="C744" i="8"/>
  <c r="B744" i="8"/>
  <c r="A744" i="8"/>
  <c r="G743" i="8"/>
  <c r="F743" i="8"/>
  <c r="E743" i="8"/>
  <c r="D743" i="8"/>
  <c r="C743" i="8"/>
  <c r="B743" i="8"/>
  <c r="A743" i="8"/>
  <c r="G742" i="8"/>
  <c r="F742" i="8"/>
  <c r="E742" i="8"/>
  <c r="D742" i="8"/>
  <c r="C742" i="8"/>
  <c r="B742" i="8"/>
  <c r="A742" i="8"/>
  <c r="G741" i="8"/>
  <c r="F741" i="8"/>
  <c r="E741" i="8"/>
  <c r="D741" i="8"/>
  <c r="C741" i="8"/>
  <c r="B741" i="8"/>
  <c r="A741" i="8"/>
  <c r="G740" i="8"/>
  <c r="F740" i="8"/>
  <c r="E740" i="8"/>
  <c r="D740" i="8"/>
  <c r="C740" i="8"/>
  <c r="B740" i="8"/>
  <c r="A740" i="8"/>
  <c r="G739" i="8"/>
  <c r="F739" i="8"/>
  <c r="E739" i="8"/>
  <c r="D739" i="8"/>
  <c r="C739" i="8"/>
  <c r="B739" i="8"/>
  <c r="A739" i="8"/>
  <c r="G738" i="8"/>
  <c r="F738" i="8"/>
  <c r="E738" i="8"/>
  <c r="D738" i="8"/>
  <c r="C738" i="8"/>
  <c r="B738" i="8"/>
  <c r="A738" i="8"/>
  <c r="G737" i="8"/>
  <c r="F737" i="8"/>
  <c r="E737" i="8"/>
  <c r="D737" i="8"/>
  <c r="C737" i="8"/>
  <c r="B737" i="8"/>
  <c r="A737" i="8"/>
  <c r="G736" i="8"/>
  <c r="F736" i="8"/>
  <c r="E736" i="8"/>
  <c r="D736" i="8"/>
  <c r="C736" i="8"/>
  <c r="B736" i="8"/>
  <c r="A736" i="8"/>
  <c r="G735" i="8"/>
  <c r="F735" i="8"/>
  <c r="E735" i="8"/>
  <c r="D735" i="8"/>
  <c r="C735" i="8"/>
  <c r="B735" i="8"/>
  <c r="A735" i="8"/>
  <c r="G734" i="8"/>
  <c r="F734" i="8"/>
  <c r="E734" i="8"/>
  <c r="D734" i="8"/>
  <c r="C734" i="8"/>
  <c r="B734" i="8"/>
  <c r="A734" i="8"/>
  <c r="G733" i="8"/>
  <c r="F733" i="8"/>
  <c r="E733" i="8"/>
  <c r="D733" i="8"/>
  <c r="C733" i="8"/>
  <c r="B733" i="8"/>
  <c r="A733" i="8"/>
  <c r="G732" i="8"/>
  <c r="F732" i="8"/>
  <c r="E732" i="8"/>
  <c r="D732" i="8"/>
  <c r="C732" i="8"/>
  <c r="B732" i="8"/>
  <c r="A732" i="8"/>
  <c r="G731" i="8"/>
  <c r="F731" i="8"/>
  <c r="E731" i="8"/>
  <c r="D731" i="8"/>
  <c r="C731" i="8"/>
  <c r="B731" i="8"/>
  <c r="A731" i="8"/>
  <c r="G730" i="8"/>
  <c r="F730" i="8"/>
  <c r="E730" i="8"/>
  <c r="D730" i="8"/>
  <c r="C730" i="8"/>
  <c r="B730" i="8"/>
  <c r="A730" i="8"/>
  <c r="G729" i="8"/>
  <c r="F729" i="8"/>
  <c r="E729" i="8"/>
  <c r="D729" i="8"/>
  <c r="C729" i="8"/>
  <c r="B729" i="8"/>
  <c r="A729" i="8"/>
  <c r="G728" i="8"/>
  <c r="F728" i="8"/>
  <c r="E728" i="8"/>
  <c r="D728" i="8"/>
  <c r="C728" i="8"/>
  <c r="B728" i="8"/>
  <c r="A728" i="8"/>
  <c r="G727" i="8"/>
  <c r="F727" i="8"/>
  <c r="E727" i="8"/>
  <c r="D727" i="8"/>
  <c r="C727" i="8"/>
  <c r="B727" i="8"/>
  <c r="A727" i="8"/>
  <c r="G726" i="8"/>
  <c r="F726" i="8"/>
  <c r="E726" i="8"/>
  <c r="D726" i="8"/>
  <c r="C726" i="8"/>
  <c r="B726" i="8"/>
  <c r="A726" i="8"/>
  <c r="G725" i="8"/>
  <c r="F725" i="8"/>
  <c r="E725" i="8"/>
  <c r="D725" i="8"/>
  <c r="C725" i="8"/>
  <c r="B725" i="8"/>
  <c r="A725" i="8"/>
  <c r="G724" i="8"/>
  <c r="F724" i="8"/>
  <c r="E724" i="8"/>
  <c r="D724" i="8"/>
  <c r="C724" i="8"/>
  <c r="B724" i="8"/>
  <c r="A724" i="8"/>
  <c r="G723" i="8"/>
  <c r="F723" i="8"/>
  <c r="E723" i="8"/>
  <c r="D723" i="8"/>
  <c r="C723" i="8"/>
  <c r="B723" i="8"/>
  <c r="A723" i="8"/>
  <c r="G722" i="8"/>
  <c r="F722" i="8"/>
  <c r="E722" i="8"/>
  <c r="D722" i="8"/>
  <c r="C722" i="8"/>
  <c r="B722" i="8"/>
  <c r="A722" i="8"/>
  <c r="G721" i="8"/>
  <c r="F721" i="8"/>
  <c r="E721" i="8"/>
  <c r="D721" i="8"/>
  <c r="C721" i="8"/>
  <c r="B721" i="8"/>
  <c r="A721" i="8"/>
  <c r="G720" i="8"/>
  <c r="F720" i="8"/>
  <c r="E720" i="8"/>
  <c r="D720" i="8"/>
  <c r="C720" i="8"/>
  <c r="B720" i="8"/>
  <c r="A720" i="8"/>
  <c r="G719" i="8"/>
  <c r="F719" i="8"/>
  <c r="E719" i="8"/>
  <c r="D719" i="8"/>
  <c r="C719" i="8"/>
  <c r="B719" i="8"/>
  <c r="A719" i="8"/>
  <c r="G718" i="8"/>
  <c r="F718" i="8"/>
  <c r="E718" i="8"/>
  <c r="D718" i="8"/>
  <c r="C718" i="8"/>
  <c r="B718" i="8"/>
  <c r="A718" i="8"/>
  <c r="G717" i="8"/>
  <c r="F717" i="8"/>
  <c r="E717" i="8"/>
  <c r="D717" i="8"/>
  <c r="C717" i="8"/>
  <c r="B717" i="8"/>
  <c r="A717" i="8"/>
  <c r="G716" i="8"/>
  <c r="F716" i="8"/>
  <c r="E716" i="8"/>
  <c r="D716" i="8"/>
  <c r="C716" i="8"/>
  <c r="B716" i="8"/>
  <c r="A716" i="8"/>
  <c r="G715" i="8"/>
  <c r="F715" i="8"/>
  <c r="E715" i="8"/>
  <c r="D715" i="8"/>
  <c r="C715" i="8"/>
  <c r="B715" i="8"/>
  <c r="A715" i="8"/>
  <c r="G714" i="8"/>
  <c r="F714" i="8"/>
  <c r="E714" i="8"/>
  <c r="D714" i="8"/>
  <c r="C714" i="8"/>
  <c r="B714" i="8"/>
  <c r="A714" i="8"/>
  <c r="G713" i="8"/>
  <c r="F713" i="8"/>
  <c r="E713" i="8"/>
  <c r="D713" i="8"/>
  <c r="C713" i="8"/>
  <c r="B713" i="8"/>
  <c r="A713" i="8"/>
  <c r="G712" i="8"/>
  <c r="F712" i="8"/>
  <c r="E712" i="8"/>
  <c r="D712" i="8"/>
  <c r="C712" i="8"/>
  <c r="B712" i="8"/>
  <c r="A712" i="8"/>
  <c r="G711" i="8"/>
  <c r="F711" i="8"/>
  <c r="E711" i="8"/>
  <c r="D711" i="8"/>
  <c r="C711" i="8"/>
  <c r="B711" i="8"/>
  <c r="A711" i="8"/>
  <c r="G710" i="8"/>
  <c r="F710" i="8"/>
  <c r="E710" i="8"/>
  <c r="D710" i="8"/>
  <c r="C710" i="8"/>
  <c r="B710" i="8"/>
  <c r="A710" i="8"/>
  <c r="G709" i="8"/>
  <c r="F709" i="8"/>
  <c r="E709" i="8"/>
  <c r="D709" i="8"/>
  <c r="C709" i="8"/>
  <c r="B709" i="8"/>
  <c r="A709" i="8"/>
  <c r="G708" i="8"/>
  <c r="F708" i="8"/>
  <c r="E708" i="8"/>
  <c r="D708" i="8"/>
  <c r="C708" i="8"/>
  <c r="B708" i="8"/>
  <c r="A708" i="8"/>
  <c r="G707" i="8"/>
  <c r="F707" i="8"/>
  <c r="E707" i="8"/>
  <c r="D707" i="8"/>
  <c r="C707" i="8"/>
  <c r="B707" i="8"/>
  <c r="A707" i="8"/>
  <c r="G706" i="8"/>
  <c r="F706" i="8"/>
  <c r="E706" i="8"/>
  <c r="D706" i="8"/>
  <c r="C706" i="8"/>
  <c r="B706" i="8"/>
  <c r="A706" i="8"/>
  <c r="G705" i="8"/>
  <c r="F705" i="8"/>
  <c r="E705" i="8"/>
  <c r="D705" i="8"/>
  <c r="C705" i="8"/>
  <c r="B705" i="8"/>
  <c r="A705" i="8"/>
  <c r="G704" i="8"/>
  <c r="F704" i="8"/>
  <c r="E704" i="8"/>
  <c r="D704" i="8"/>
  <c r="C704" i="8"/>
  <c r="B704" i="8"/>
  <c r="A704" i="8"/>
  <c r="G703" i="8"/>
  <c r="F703" i="8"/>
  <c r="E703" i="8"/>
  <c r="D703" i="8"/>
  <c r="C703" i="8"/>
  <c r="B703" i="8"/>
  <c r="A703" i="8"/>
  <c r="G702" i="8"/>
  <c r="F702" i="8"/>
  <c r="E702" i="8"/>
  <c r="D702" i="8"/>
  <c r="C702" i="8"/>
  <c r="B702" i="8"/>
  <c r="A702" i="8"/>
  <c r="G701" i="8"/>
  <c r="F701" i="8"/>
  <c r="E701" i="8"/>
  <c r="D701" i="8"/>
  <c r="C701" i="8"/>
  <c r="B701" i="8"/>
  <c r="A701" i="8"/>
  <c r="G700" i="8"/>
  <c r="F700" i="8"/>
  <c r="E700" i="8"/>
  <c r="D700" i="8"/>
  <c r="C700" i="8"/>
  <c r="B700" i="8"/>
  <c r="A700" i="8"/>
  <c r="G699" i="8"/>
  <c r="F699" i="8"/>
  <c r="E699" i="8"/>
  <c r="D699" i="8"/>
  <c r="C699" i="8"/>
  <c r="B699" i="8"/>
  <c r="A699" i="8"/>
  <c r="G698" i="8"/>
  <c r="F698" i="8"/>
  <c r="E698" i="8"/>
  <c r="D698" i="8"/>
  <c r="C698" i="8"/>
  <c r="B698" i="8"/>
  <c r="A698" i="8"/>
  <c r="G697" i="8"/>
  <c r="F697" i="8"/>
  <c r="E697" i="8"/>
  <c r="D697" i="8"/>
  <c r="C697" i="8"/>
  <c r="B697" i="8"/>
  <c r="A697" i="8"/>
  <c r="G696" i="8"/>
  <c r="F696" i="8"/>
  <c r="E696" i="8"/>
  <c r="D696" i="8"/>
  <c r="C696" i="8"/>
  <c r="B696" i="8"/>
  <c r="A696" i="8"/>
  <c r="G695" i="8"/>
  <c r="F695" i="8"/>
  <c r="E695" i="8"/>
  <c r="D695" i="8"/>
  <c r="C695" i="8"/>
  <c r="B695" i="8"/>
  <c r="A695" i="8"/>
  <c r="G694" i="8"/>
  <c r="F694" i="8"/>
  <c r="E694" i="8"/>
  <c r="D694" i="8"/>
  <c r="C694" i="8"/>
  <c r="B694" i="8"/>
  <c r="A694" i="8"/>
  <c r="G693" i="8"/>
  <c r="F693" i="8"/>
  <c r="E693" i="8"/>
  <c r="D693" i="8"/>
  <c r="C693" i="8"/>
  <c r="B693" i="8"/>
  <c r="A693" i="8"/>
  <c r="G692" i="8"/>
  <c r="F692" i="8"/>
  <c r="E692" i="8"/>
  <c r="D692" i="8"/>
  <c r="C692" i="8"/>
  <c r="B692" i="8"/>
  <c r="A692" i="8"/>
  <c r="G691" i="8"/>
  <c r="F691" i="8"/>
  <c r="E691" i="8"/>
  <c r="D691" i="8"/>
  <c r="C691" i="8"/>
  <c r="B691" i="8"/>
  <c r="A691" i="8"/>
  <c r="G690" i="8"/>
  <c r="F690" i="8"/>
  <c r="E690" i="8"/>
  <c r="D690" i="8"/>
  <c r="C690" i="8"/>
  <c r="B690" i="8"/>
  <c r="A690" i="8"/>
  <c r="G689" i="8"/>
  <c r="F689" i="8"/>
  <c r="E689" i="8"/>
  <c r="D689" i="8"/>
  <c r="C689" i="8"/>
  <c r="B689" i="8"/>
  <c r="A689" i="8"/>
  <c r="G688" i="8"/>
  <c r="F688" i="8"/>
  <c r="E688" i="8"/>
  <c r="D688" i="8"/>
  <c r="C688" i="8"/>
  <c r="B688" i="8"/>
  <c r="A688" i="8"/>
  <c r="G687" i="8"/>
  <c r="F687" i="8"/>
  <c r="E687" i="8"/>
  <c r="D687" i="8"/>
  <c r="C687" i="8"/>
  <c r="B687" i="8"/>
  <c r="A687" i="8"/>
  <c r="G686" i="8"/>
  <c r="F686" i="8"/>
  <c r="E686" i="8"/>
  <c r="D686" i="8"/>
  <c r="C686" i="8"/>
  <c r="B686" i="8"/>
  <c r="A686" i="8"/>
  <c r="G685" i="8"/>
  <c r="F685" i="8"/>
  <c r="E685" i="8"/>
  <c r="D685" i="8"/>
  <c r="C685" i="8"/>
  <c r="B685" i="8"/>
  <c r="A685" i="8"/>
  <c r="G684" i="8"/>
  <c r="F684" i="8"/>
  <c r="E684" i="8"/>
  <c r="D684" i="8"/>
  <c r="C684" i="8"/>
  <c r="B684" i="8"/>
  <c r="A684" i="8"/>
  <c r="G683" i="8"/>
  <c r="F683" i="8"/>
  <c r="E683" i="8"/>
  <c r="D683" i="8"/>
  <c r="C683" i="8"/>
  <c r="B683" i="8"/>
  <c r="A683" i="8"/>
  <c r="G682" i="8"/>
  <c r="F682" i="8"/>
  <c r="E682" i="8"/>
  <c r="D682" i="8"/>
  <c r="C682" i="8"/>
  <c r="B682" i="8"/>
  <c r="A682" i="8"/>
  <c r="G681" i="8"/>
  <c r="F681" i="8"/>
  <c r="E681" i="8"/>
  <c r="D681" i="8"/>
  <c r="C681" i="8"/>
  <c r="B681" i="8"/>
  <c r="A681" i="8"/>
  <c r="G680" i="8"/>
  <c r="F680" i="8"/>
  <c r="E680" i="8"/>
  <c r="D680" i="8"/>
  <c r="C680" i="8"/>
  <c r="B680" i="8"/>
  <c r="A680" i="8"/>
  <c r="G679" i="8"/>
  <c r="F679" i="8"/>
  <c r="E679" i="8"/>
  <c r="D679" i="8"/>
  <c r="C679" i="8"/>
  <c r="B679" i="8"/>
  <c r="A679" i="8"/>
  <c r="G678" i="8"/>
  <c r="F678" i="8"/>
  <c r="E678" i="8"/>
  <c r="D678" i="8"/>
  <c r="C678" i="8"/>
  <c r="B678" i="8"/>
  <c r="A678" i="8"/>
  <c r="G677" i="8"/>
  <c r="F677" i="8"/>
  <c r="E677" i="8"/>
  <c r="D677" i="8"/>
  <c r="C677" i="8"/>
  <c r="B677" i="8"/>
  <c r="A677" i="8"/>
  <c r="G676" i="8"/>
  <c r="F676" i="8"/>
  <c r="E676" i="8"/>
  <c r="D676" i="8"/>
  <c r="C676" i="8"/>
  <c r="B676" i="8"/>
  <c r="A676" i="8"/>
  <c r="G675" i="8"/>
  <c r="F675" i="8"/>
  <c r="E675" i="8"/>
  <c r="D675" i="8"/>
  <c r="C675" i="8"/>
  <c r="B675" i="8"/>
  <c r="A675" i="8"/>
  <c r="G674" i="8"/>
  <c r="F674" i="8"/>
  <c r="E674" i="8"/>
  <c r="D674" i="8"/>
  <c r="C674" i="8"/>
  <c r="B674" i="8"/>
  <c r="A674" i="8"/>
  <c r="G673" i="8"/>
  <c r="F673" i="8"/>
  <c r="E673" i="8"/>
  <c r="D673" i="8"/>
  <c r="C673" i="8"/>
  <c r="B673" i="8"/>
  <c r="A673" i="8"/>
  <c r="G672" i="8"/>
  <c r="F672" i="8"/>
  <c r="E672" i="8"/>
  <c r="D672" i="8"/>
  <c r="C672" i="8"/>
  <c r="B672" i="8"/>
  <c r="A672" i="8"/>
  <c r="G671" i="8"/>
  <c r="F671" i="8"/>
  <c r="E671" i="8"/>
  <c r="D671" i="8"/>
  <c r="C671" i="8"/>
  <c r="B671" i="8"/>
  <c r="A671" i="8"/>
  <c r="G670" i="8"/>
  <c r="F670" i="8"/>
  <c r="E670" i="8"/>
  <c r="D670" i="8"/>
  <c r="C670" i="8"/>
  <c r="B670" i="8"/>
  <c r="A670" i="8"/>
  <c r="G669" i="8"/>
  <c r="F669" i="8"/>
  <c r="E669" i="8"/>
  <c r="D669" i="8"/>
  <c r="C669" i="8"/>
  <c r="B669" i="8"/>
  <c r="A669" i="8"/>
  <c r="G668" i="8"/>
  <c r="F668" i="8"/>
  <c r="E668" i="8"/>
  <c r="D668" i="8"/>
  <c r="C668" i="8"/>
  <c r="B668" i="8"/>
  <c r="A668" i="8"/>
  <c r="G667" i="8"/>
  <c r="F667" i="8"/>
  <c r="E667" i="8"/>
  <c r="D667" i="8"/>
  <c r="C667" i="8"/>
  <c r="B667" i="8"/>
  <c r="A667" i="8"/>
  <c r="G666" i="8"/>
  <c r="F666" i="8"/>
  <c r="E666" i="8"/>
  <c r="D666" i="8"/>
  <c r="C666" i="8"/>
  <c r="B666" i="8"/>
  <c r="A666" i="8"/>
  <c r="G665" i="8"/>
  <c r="F665" i="8"/>
  <c r="E665" i="8"/>
  <c r="D665" i="8"/>
  <c r="C665" i="8"/>
  <c r="B665" i="8"/>
  <c r="A665" i="8"/>
  <c r="G664" i="8"/>
  <c r="F664" i="8"/>
  <c r="E664" i="8"/>
  <c r="D664" i="8"/>
  <c r="C664" i="8"/>
  <c r="B664" i="8"/>
  <c r="A664" i="8"/>
  <c r="G663" i="8"/>
  <c r="F663" i="8"/>
  <c r="E663" i="8"/>
  <c r="D663" i="8"/>
  <c r="C663" i="8"/>
  <c r="B663" i="8"/>
  <c r="A663" i="8"/>
  <c r="G662" i="8"/>
  <c r="F662" i="8"/>
  <c r="E662" i="8"/>
  <c r="D662" i="8"/>
  <c r="C662" i="8"/>
  <c r="B662" i="8"/>
  <c r="A662" i="8"/>
  <c r="G661" i="8"/>
  <c r="F661" i="8"/>
  <c r="E661" i="8"/>
  <c r="D661" i="8"/>
  <c r="C661" i="8"/>
  <c r="B661" i="8"/>
  <c r="A661" i="8"/>
  <c r="G660" i="8"/>
  <c r="F660" i="8"/>
  <c r="E660" i="8"/>
  <c r="D660" i="8"/>
  <c r="C660" i="8"/>
  <c r="B660" i="8"/>
  <c r="A660" i="8"/>
  <c r="G659" i="8"/>
  <c r="F659" i="8"/>
  <c r="E659" i="8"/>
  <c r="D659" i="8"/>
  <c r="C659" i="8"/>
  <c r="B659" i="8"/>
  <c r="A659" i="8"/>
  <c r="G658" i="8"/>
  <c r="F658" i="8"/>
  <c r="E658" i="8"/>
  <c r="D658" i="8"/>
  <c r="C658" i="8"/>
  <c r="B658" i="8"/>
  <c r="A658" i="8"/>
  <c r="G657" i="8"/>
  <c r="F657" i="8"/>
  <c r="E657" i="8"/>
  <c r="D657" i="8"/>
  <c r="C657" i="8"/>
  <c r="B657" i="8"/>
  <c r="A657" i="8"/>
  <c r="G656" i="8"/>
  <c r="F656" i="8"/>
  <c r="E656" i="8"/>
  <c r="D656" i="8"/>
  <c r="C656" i="8"/>
  <c r="B656" i="8"/>
  <c r="A656" i="8"/>
  <c r="G655" i="8"/>
  <c r="F655" i="8"/>
  <c r="E655" i="8"/>
  <c r="D655" i="8"/>
  <c r="C655" i="8"/>
  <c r="B655" i="8"/>
  <c r="A655" i="8"/>
  <c r="G654" i="8"/>
  <c r="F654" i="8"/>
  <c r="E654" i="8"/>
  <c r="D654" i="8"/>
  <c r="C654" i="8"/>
  <c r="B654" i="8"/>
  <c r="A654" i="8"/>
  <c r="G653" i="8"/>
  <c r="F653" i="8"/>
  <c r="E653" i="8"/>
  <c r="D653" i="8"/>
  <c r="C653" i="8"/>
  <c r="B653" i="8"/>
  <c r="A653" i="8"/>
  <c r="G652" i="8"/>
  <c r="F652" i="8"/>
  <c r="E652" i="8"/>
  <c r="D652" i="8"/>
  <c r="C652" i="8"/>
  <c r="B652" i="8"/>
  <c r="A652" i="8"/>
  <c r="G651" i="8"/>
  <c r="F651" i="8"/>
  <c r="E651" i="8"/>
  <c r="D651" i="8"/>
  <c r="C651" i="8"/>
  <c r="B651" i="8"/>
  <c r="A651" i="8"/>
  <c r="G650" i="8"/>
  <c r="F650" i="8"/>
  <c r="E650" i="8"/>
  <c r="D650" i="8"/>
  <c r="C650" i="8"/>
  <c r="B650" i="8"/>
  <c r="A650" i="8"/>
  <c r="G649" i="8"/>
  <c r="F649" i="8"/>
  <c r="E649" i="8"/>
  <c r="D649" i="8"/>
  <c r="C649" i="8"/>
  <c r="B649" i="8"/>
  <c r="A649" i="8"/>
  <c r="G648" i="8"/>
  <c r="F648" i="8"/>
  <c r="E648" i="8"/>
  <c r="D648" i="8"/>
  <c r="C648" i="8"/>
  <c r="B648" i="8"/>
  <c r="A648" i="8"/>
  <c r="G647" i="8"/>
  <c r="F647" i="8"/>
  <c r="E647" i="8"/>
  <c r="D647" i="8"/>
  <c r="C647" i="8"/>
  <c r="B647" i="8"/>
  <c r="A647" i="8"/>
  <c r="G646" i="8"/>
  <c r="F646" i="8"/>
  <c r="E646" i="8"/>
  <c r="D646" i="8"/>
  <c r="C646" i="8"/>
  <c r="B646" i="8"/>
  <c r="A646" i="8"/>
  <c r="G645" i="8"/>
  <c r="F645" i="8"/>
  <c r="E645" i="8"/>
  <c r="D645" i="8"/>
  <c r="C645" i="8"/>
  <c r="B645" i="8"/>
  <c r="A645" i="8"/>
  <c r="G644" i="8"/>
  <c r="F644" i="8"/>
  <c r="E644" i="8"/>
  <c r="D644" i="8"/>
  <c r="C644" i="8"/>
  <c r="B644" i="8"/>
  <c r="A644" i="8"/>
  <c r="G643" i="8"/>
  <c r="F643" i="8"/>
  <c r="E643" i="8"/>
  <c r="D643" i="8"/>
  <c r="C643" i="8"/>
  <c r="B643" i="8"/>
  <c r="A643" i="8"/>
  <c r="G642" i="8"/>
  <c r="F642" i="8"/>
  <c r="E642" i="8"/>
  <c r="D642" i="8"/>
  <c r="C642" i="8"/>
  <c r="B642" i="8"/>
  <c r="A642" i="8"/>
  <c r="G641" i="8"/>
  <c r="F641" i="8"/>
  <c r="E641" i="8"/>
  <c r="D641" i="8"/>
  <c r="C641" i="8"/>
  <c r="B641" i="8"/>
  <c r="A641" i="8"/>
  <c r="G640" i="8"/>
  <c r="F640" i="8"/>
  <c r="E640" i="8"/>
  <c r="D640" i="8"/>
  <c r="C640" i="8"/>
  <c r="B640" i="8"/>
  <c r="A640" i="8"/>
  <c r="G639" i="8"/>
  <c r="F639" i="8"/>
  <c r="E639" i="8"/>
  <c r="D639" i="8"/>
  <c r="C639" i="8"/>
  <c r="B639" i="8"/>
  <c r="A639" i="8"/>
  <c r="G638" i="8"/>
  <c r="F638" i="8"/>
  <c r="E638" i="8"/>
  <c r="D638" i="8"/>
  <c r="C638" i="8"/>
  <c r="B638" i="8"/>
  <c r="A638" i="8"/>
  <c r="G637" i="8"/>
  <c r="F637" i="8"/>
  <c r="E637" i="8"/>
  <c r="D637" i="8"/>
  <c r="C637" i="8"/>
  <c r="B637" i="8"/>
  <c r="A637" i="8"/>
  <c r="G636" i="8"/>
  <c r="F636" i="8"/>
  <c r="E636" i="8"/>
  <c r="D636" i="8"/>
  <c r="C636" i="8"/>
  <c r="B636" i="8"/>
  <c r="A636" i="8"/>
  <c r="G635" i="8"/>
  <c r="F635" i="8"/>
  <c r="E635" i="8"/>
  <c r="D635" i="8"/>
  <c r="C635" i="8"/>
  <c r="B635" i="8"/>
  <c r="A635" i="8"/>
  <c r="G634" i="8"/>
  <c r="F634" i="8"/>
  <c r="E634" i="8"/>
  <c r="D634" i="8"/>
  <c r="C634" i="8"/>
  <c r="B634" i="8"/>
  <c r="A634" i="8"/>
  <c r="G633" i="8"/>
  <c r="F633" i="8"/>
  <c r="E633" i="8"/>
  <c r="D633" i="8"/>
  <c r="C633" i="8"/>
  <c r="B633" i="8"/>
  <c r="A633" i="8"/>
  <c r="G632" i="8"/>
  <c r="F632" i="8"/>
  <c r="E632" i="8"/>
  <c r="D632" i="8"/>
  <c r="C632" i="8"/>
  <c r="B632" i="8"/>
  <c r="A632" i="8"/>
  <c r="G631" i="8"/>
  <c r="F631" i="8"/>
  <c r="E631" i="8"/>
  <c r="D631" i="8"/>
  <c r="C631" i="8"/>
  <c r="B631" i="8"/>
  <c r="A631" i="8"/>
  <c r="G630" i="8"/>
  <c r="F630" i="8"/>
  <c r="E630" i="8"/>
  <c r="D630" i="8"/>
  <c r="C630" i="8"/>
  <c r="B630" i="8"/>
  <c r="A630" i="8"/>
  <c r="G629" i="8"/>
  <c r="F629" i="8"/>
  <c r="E629" i="8"/>
  <c r="D629" i="8"/>
  <c r="C629" i="8"/>
  <c r="B629" i="8"/>
  <c r="A629" i="8"/>
  <c r="G628" i="8"/>
  <c r="F628" i="8"/>
  <c r="E628" i="8"/>
  <c r="D628" i="8"/>
  <c r="C628" i="8"/>
  <c r="B628" i="8"/>
  <c r="A628" i="8"/>
  <c r="G627" i="8"/>
  <c r="F627" i="8"/>
  <c r="E627" i="8"/>
  <c r="D627" i="8"/>
  <c r="C627" i="8"/>
  <c r="B627" i="8"/>
  <c r="A627" i="8"/>
  <c r="G626" i="8"/>
  <c r="F626" i="8"/>
  <c r="E626" i="8"/>
  <c r="D626" i="8"/>
  <c r="C626" i="8"/>
  <c r="B626" i="8"/>
  <c r="A626" i="8"/>
  <c r="G625" i="8"/>
  <c r="F625" i="8"/>
  <c r="E625" i="8"/>
  <c r="D625" i="8"/>
  <c r="C625" i="8"/>
  <c r="B625" i="8"/>
  <c r="A625" i="8"/>
  <c r="G624" i="8"/>
  <c r="F624" i="8"/>
  <c r="E624" i="8"/>
  <c r="D624" i="8"/>
  <c r="C624" i="8"/>
  <c r="B624" i="8"/>
  <c r="A624" i="8"/>
  <c r="G623" i="8"/>
  <c r="F623" i="8"/>
  <c r="E623" i="8"/>
  <c r="D623" i="8"/>
  <c r="C623" i="8"/>
  <c r="B623" i="8"/>
  <c r="A623" i="8"/>
  <c r="G622" i="8"/>
  <c r="F622" i="8"/>
  <c r="E622" i="8"/>
  <c r="D622" i="8"/>
  <c r="C622" i="8"/>
  <c r="B622" i="8"/>
  <c r="A622" i="8"/>
  <c r="G621" i="8"/>
  <c r="F621" i="8"/>
  <c r="E621" i="8"/>
  <c r="D621" i="8"/>
  <c r="C621" i="8"/>
  <c r="B621" i="8"/>
  <c r="A621" i="8"/>
  <c r="G620" i="8"/>
  <c r="F620" i="8"/>
  <c r="E620" i="8"/>
  <c r="D620" i="8"/>
  <c r="C620" i="8"/>
  <c r="B620" i="8"/>
  <c r="A620" i="8"/>
  <c r="G619" i="8"/>
  <c r="F619" i="8"/>
  <c r="E619" i="8"/>
  <c r="D619" i="8"/>
  <c r="C619" i="8"/>
  <c r="B619" i="8"/>
  <c r="A619" i="8"/>
  <c r="G618" i="8"/>
  <c r="F618" i="8"/>
  <c r="E618" i="8"/>
  <c r="D618" i="8"/>
  <c r="C618" i="8"/>
  <c r="B618" i="8"/>
  <c r="A618" i="8"/>
  <c r="G617" i="8"/>
  <c r="F617" i="8"/>
  <c r="E617" i="8"/>
  <c r="D617" i="8"/>
  <c r="C617" i="8"/>
  <c r="B617" i="8"/>
  <c r="A617" i="8"/>
  <c r="G616" i="8"/>
  <c r="F616" i="8"/>
  <c r="E616" i="8"/>
  <c r="D616" i="8"/>
  <c r="C616" i="8"/>
  <c r="B616" i="8"/>
  <c r="A616" i="8"/>
  <c r="G615" i="8"/>
  <c r="F615" i="8"/>
  <c r="E615" i="8"/>
  <c r="D615" i="8"/>
  <c r="C615" i="8"/>
  <c r="B615" i="8"/>
  <c r="A615" i="8"/>
  <c r="G614" i="8"/>
  <c r="F614" i="8"/>
  <c r="E614" i="8"/>
  <c r="D614" i="8"/>
  <c r="C614" i="8"/>
  <c r="B614" i="8"/>
  <c r="A614" i="8"/>
  <c r="G613" i="8"/>
  <c r="F613" i="8"/>
  <c r="E613" i="8"/>
  <c r="D613" i="8"/>
  <c r="C613" i="8"/>
  <c r="B613" i="8"/>
  <c r="A613" i="8"/>
  <c r="G612" i="8"/>
  <c r="F612" i="8"/>
  <c r="E612" i="8"/>
  <c r="D612" i="8"/>
  <c r="C612" i="8"/>
  <c r="B612" i="8"/>
  <c r="A612" i="8"/>
  <c r="G611" i="8"/>
  <c r="F611" i="8"/>
  <c r="E611" i="8"/>
  <c r="D611" i="8"/>
  <c r="C611" i="8"/>
  <c r="B611" i="8"/>
  <c r="A611" i="8"/>
  <c r="G610" i="8"/>
  <c r="F610" i="8"/>
  <c r="E610" i="8"/>
  <c r="D610" i="8"/>
  <c r="C610" i="8"/>
  <c r="B610" i="8"/>
  <c r="A610" i="8"/>
  <c r="G609" i="8"/>
  <c r="F609" i="8"/>
  <c r="E609" i="8"/>
  <c r="D609" i="8"/>
  <c r="C609" i="8"/>
  <c r="B609" i="8"/>
  <c r="A609" i="8"/>
  <c r="G608" i="8"/>
  <c r="F608" i="8"/>
  <c r="E608" i="8"/>
  <c r="D608" i="8"/>
  <c r="C608" i="8"/>
  <c r="B608" i="8"/>
  <c r="A608" i="8"/>
  <c r="G607" i="8"/>
  <c r="F607" i="8"/>
  <c r="E607" i="8"/>
  <c r="D607" i="8"/>
  <c r="C607" i="8"/>
  <c r="B607" i="8"/>
  <c r="A607" i="8"/>
  <c r="G606" i="8"/>
  <c r="F606" i="8"/>
  <c r="E606" i="8"/>
  <c r="D606" i="8"/>
  <c r="C606" i="8"/>
  <c r="B606" i="8"/>
  <c r="A606" i="8"/>
  <c r="G605" i="8"/>
  <c r="F605" i="8"/>
  <c r="E605" i="8"/>
  <c r="D605" i="8"/>
  <c r="C605" i="8"/>
  <c r="B605" i="8"/>
  <c r="A605" i="8"/>
  <c r="G604" i="8"/>
  <c r="F604" i="8"/>
  <c r="E604" i="8"/>
  <c r="D604" i="8"/>
  <c r="C604" i="8"/>
  <c r="B604" i="8"/>
  <c r="A604" i="8"/>
  <c r="G603" i="8"/>
  <c r="F603" i="8"/>
  <c r="E603" i="8"/>
  <c r="D603" i="8"/>
  <c r="C603" i="8"/>
  <c r="B603" i="8"/>
  <c r="A603" i="8"/>
  <c r="G602" i="8"/>
  <c r="F602" i="8"/>
  <c r="E602" i="8"/>
  <c r="D602" i="8"/>
  <c r="C602" i="8"/>
  <c r="B602" i="8"/>
  <c r="A602" i="8"/>
  <c r="G601" i="8"/>
  <c r="F601" i="8"/>
  <c r="E601" i="8"/>
  <c r="D601" i="8"/>
  <c r="C601" i="8"/>
  <c r="B601" i="8"/>
  <c r="A601" i="8"/>
  <c r="G600" i="8"/>
  <c r="F600" i="8"/>
  <c r="E600" i="8"/>
  <c r="D600" i="8"/>
  <c r="C600" i="8"/>
  <c r="B600" i="8"/>
  <c r="A600" i="8"/>
  <c r="G599" i="8"/>
  <c r="F599" i="8"/>
  <c r="E599" i="8"/>
  <c r="D599" i="8"/>
  <c r="C599" i="8"/>
  <c r="B599" i="8"/>
  <c r="A599" i="8"/>
  <c r="G598" i="8"/>
  <c r="F598" i="8"/>
  <c r="E598" i="8"/>
  <c r="D598" i="8"/>
  <c r="C598" i="8"/>
  <c r="B598" i="8"/>
  <c r="A598" i="8"/>
  <c r="G597" i="8"/>
  <c r="F597" i="8"/>
  <c r="E597" i="8"/>
  <c r="D597" i="8"/>
  <c r="C597" i="8"/>
  <c r="B597" i="8"/>
  <c r="A597" i="8"/>
  <c r="G596" i="8"/>
  <c r="F596" i="8"/>
  <c r="E596" i="8"/>
  <c r="D596" i="8"/>
  <c r="C596" i="8"/>
  <c r="B596" i="8"/>
  <c r="A596" i="8"/>
  <c r="G595" i="8"/>
  <c r="F595" i="8"/>
  <c r="E595" i="8"/>
  <c r="D595" i="8"/>
  <c r="C595" i="8"/>
  <c r="B595" i="8"/>
  <c r="A595" i="8"/>
  <c r="G594" i="8"/>
  <c r="F594" i="8"/>
  <c r="E594" i="8"/>
  <c r="D594" i="8"/>
  <c r="C594" i="8"/>
  <c r="B594" i="8"/>
  <c r="A594" i="8"/>
  <c r="G593" i="8"/>
  <c r="F593" i="8"/>
  <c r="E593" i="8"/>
  <c r="D593" i="8"/>
  <c r="C593" i="8"/>
  <c r="B593" i="8"/>
  <c r="A593" i="8"/>
  <c r="G592" i="8"/>
  <c r="F592" i="8"/>
  <c r="E592" i="8"/>
  <c r="D592" i="8"/>
  <c r="C592" i="8"/>
  <c r="B592" i="8"/>
  <c r="A592" i="8"/>
  <c r="G591" i="8"/>
  <c r="F591" i="8"/>
  <c r="E591" i="8"/>
  <c r="D591" i="8"/>
  <c r="C591" i="8"/>
  <c r="B591" i="8"/>
  <c r="A591" i="8"/>
  <c r="G590" i="8"/>
  <c r="F590" i="8"/>
  <c r="E590" i="8"/>
  <c r="D590" i="8"/>
  <c r="C590" i="8"/>
  <c r="B590" i="8"/>
  <c r="A590" i="8"/>
  <c r="G589" i="8"/>
  <c r="F589" i="8"/>
  <c r="E589" i="8"/>
  <c r="D589" i="8"/>
  <c r="C589" i="8"/>
  <c r="B589" i="8"/>
  <c r="A589" i="8"/>
  <c r="G588" i="8"/>
  <c r="F588" i="8"/>
  <c r="E588" i="8"/>
  <c r="D588" i="8"/>
  <c r="C588" i="8"/>
  <c r="B588" i="8"/>
  <c r="A588" i="8"/>
  <c r="G587" i="8"/>
  <c r="F587" i="8"/>
  <c r="E587" i="8"/>
  <c r="D587" i="8"/>
  <c r="C587" i="8"/>
  <c r="B587" i="8"/>
  <c r="A587" i="8"/>
  <c r="G586" i="8"/>
  <c r="F586" i="8"/>
  <c r="E586" i="8"/>
  <c r="D586" i="8"/>
  <c r="C586" i="8"/>
  <c r="B586" i="8"/>
  <c r="A586" i="8"/>
  <c r="G585" i="8"/>
  <c r="F585" i="8"/>
  <c r="E585" i="8"/>
  <c r="D585" i="8"/>
  <c r="C585" i="8"/>
  <c r="B585" i="8"/>
  <c r="A585" i="8"/>
  <c r="G584" i="8"/>
  <c r="F584" i="8"/>
  <c r="E584" i="8"/>
  <c r="D584" i="8"/>
  <c r="C584" i="8"/>
  <c r="B584" i="8"/>
  <c r="A584" i="8"/>
  <c r="G583" i="8"/>
  <c r="F583" i="8"/>
  <c r="E583" i="8"/>
  <c r="D583" i="8"/>
  <c r="C583" i="8"/>
  <c r="B583" i="8"/>
  <c r="A583" i="8"/>
  <c r="G582" i="8"/>
  <c r="F582" i="8"/>
  <c r="E582" i="8"/>
  <c r="D582" i="8"/>
  <c r="C582" i="8"/>
  <c r="B582" i="8"/>
  <c r="A582" i="8"/>
  <c r="G581" i="8"/>
  <c r="F581" i="8"/>
  <c r="E581" i="8"/>
  <c r="D581" i="8"/>
  <c r="C581" i="8"/>
  <c r="B581" i="8"/>
  <c r="A581" i="8"/>
  <c r="G580" i="8"/>
  <c r="F580" i="8"/>
  <c r="E580" i="8"/>
  <c r="D580" i="8"/>
  <c r="C580" i="8"/>
  <c r="B580" i="8"/>
  <c r="A580" i="8"/>
  <c r="G579" i="8"/>
  <c r="F579" i="8"/>
  <c r="E579" i="8"/>
  <c r="D579" i="8"/>
  <c r="C579" i="8"/>
  <c r="B579" i="8"/>
  <c r="A579" i="8"/>
  <c r="G578" i="8"/>
  <c r="F578" i="8"/>
  <c r="E578" i="8"/>
  <c r="D578" i="8"/>
  <c r="C578" i="8"/>
  <c r="B578" i="8"/>
  <c r="A578" i="8"/>
  <c r="G577" i="8"/>
  <c r="F577" i="8"/>
  <c r="E577" i="8"/>
  <c r="D577" i="8"/>
  <c r="C577" i="8"/>
  <c r="B577" i="8"/>
  <c r="A577" i="8"/>
  <c r="G576" i="8"/>
  <c r="F576" i="8"/>
  <c r="E576" i="8"/>
  <c r="D576" i="8"/>
  <c r="C576" i="8"/>
  <c r="B576" i="8"/>
  <c r="A576" i="8"/>
  <c r="G575" i="8"/>
  <c r="F575" i="8"/>
  <c r="E575" i="8"/>
  <c r="D575" i="8"/>
  <c r="C575" i="8"/>
  <c r="B575" i="8"/>
  <c r="A575" i="8"/>
  <c r="G574" i="8"/>
  <c r="F574" i="8"/>
  <c r="E574" i="8"/>
  <c r="D574" i="8"/>
  <c r="C574" i="8"/>
  <c r="B574" i="8"/>
  <c r="A574" i="8"/>
  <c r="G573" i="8"/>
  <c r="F573" i="8"/>
  <c r="E573" i="8"/>
  <c r="D573" i="8"/>
  <c r="C573" i="8"/>
  <c r="B573" i="8"/>
  <c r="A573" i="8"/>
  <c r="G572" i="8"/>
  <c r="F572" i="8"/>
  <c r="E572" i="8"/>
  <c r="D572" i="8"/>
  <c r="C572" i="8"/>
  <c r="B572" i="8"/>
  <c r="A572" i="8"/>
  <c r="G571" i="8"/>
  <c r="F571" i="8"/>
  <c r="E571" i="8"/>
  <c r="D571" i="8"/>
  <c r="C571" i="8"/>
  <c r="B571" i="8"/>
  <c r="A571" i="8"/>
  <c r="G570" i="8"/>
  <c r="F570" i="8"/>
  <c r="E570" i="8"/>
  <c r="D570" i="8"/>
  <c r="C570" i="8"/>
  <c r="B570" i="8"/>
  <c r="A570" i="8"/>
  <c r="G569" i="8"/>
  <c r="F569" i="8"/>
  <c r="E569" i="8"/>
  <c r="D569" i="8"/>
  <c r="C569" i="8"/>
  <c r="B569" i="8"/>
  <c r="A569" i="8"/>
  <c r="G568" i="8"/>
  <c r="F568" i="8"/>
  <c r="E568" i="8"/>
  <c r="D568" i="8"/>
  <c r="C568" i="8"/>
  <c r="B568" i="8"/>
  <c r="A568" i="8"/>
  <c r="G567" i="8"/>
  <c r="F567" i="8"/>
  <c r="E567" i="8"/>
  <c r="D567" i="8"/>
  <c r="C567" i="8"/>
  <c r="B567" i="8"/>
  <c r="A567" i="8"/>
  <c r="G566" i="8"/>
  <c r="F566" i="8"/>
  <c r="E566" i="8"/>
  <c r="D566" i="8"/>
  <c r="C566" i="8"/>
  <c r="B566" i="8"/>
  <c r="A566" i="8"/>
  <c r="G565" i="8"/>
  <c r="F565" i="8"/>
  <c r="E565" i="8"/>
  <c r="D565" i="8"/>
  <c r="C565" i="8"/>
  <c r="B565" i="8"/>
  <c r="A565" i="8"/>
  <c r="G564" i="8"/>
  <c r="F564" i="8"/>
  <c r="E564" i="8"/>
  <c r="D564" i="8"/>
  <c r="C564" i="8"/>
  <c r="B564" i="8"/>
  <c r="A564" i="8"/>
  <c r="G563" i="8"/>
  <c r="F563" i="8"/>
  <c r="E563" i="8"/>
  <c r="D563" i="8"/>
  <c r="C563" i="8"/>
  <c r="B563" i="8"/>
  <c r="A563" i="8"/>
  <c r="G562" i="8"/>
  <c r="F562" i="8"/>
  <c r="E562" i="8"/>
  <c r="D562" i="8"/>
  <c r="C562" i="8"/>
  <c r="B562" i="8"/>
  <c r="A562" i="8"/>
  <c r="G561" i="8"/>
  <c r="F561" i="8"/>
  <c r="E561" i="8"/>
  <c r="D561" i="8"/>
  <c r="C561" i="8"/>
  <c r="B561" i="8"/>
  <c r="A561" i="8"/>
  <c r="G560" i="8"/>
  <c r="F560" i="8"/>
  <c r="E560" i="8"/>
  <c r="D560" i="8"/>
  <c r="C560" i="8"/>
  <c r="B560" i="8"/>
  <c r="A560" i="8"/>
  <c r="G559" i="8"/>
  <c r="F559" i="8"/>
  <c r="E559" i="8"/>
  <c r="D559" i="8"/>
  <c r="C559" i="8"/>
  <c r="B559" i="8"/>
  <c r="A559" i="8"/>
  <c r="G558" i="8"/>
  <c r="F558" i="8"/>
  <c r="E558" i="8"/>
  <c r="D558" i="8"/>
  <c r="C558" i="8"/>
  <c r="B558" i="8"/>
  <c r="A558" i="8"/>
  <c r="G557" i="8"/>
  <c r="F557" i="8"/>
  <c r="E557" i="8"/>
  <c r="D557" i="8"/>
  <c r="C557" i="8"/>
  <c r="B557" i="8"/>
  <c r="A557" i="8"/>
  <c r="G556" i="8"/>
  <c r="F556" i="8"/>
  <c r="E556" i="8"/>
  <c r="D556" i="8"/>
  <c r="C556" i="8"/>
  <c r="B556" i="8"/>
  <c r="A556" i="8"/>
  <c r="G555" i="8"/>
  <c r="F555" i="8"/>
  <c r="E555" i="8"/>
  <c r="D555" i="8"/>
  <c r="C555" i="8"/>
  <c r="B555" i="8"/>
  <c r="A555" i="8"/>
  <c r="G554" i="8"/>
  <c r="F554" i="8"/>
  <c r="E554" i="8"/>
  <c r="D554" i="8"/>
  <c r="C554" i="8"/>
  <c r="B554" i="8"/>
  <c r="A554" i="8"/>
  <c r="G553" i="8"/>
  <c r="F553" i="8"/>
  <c r="E553" i="8"/>
  <c r="D553" i="8"/>
  <c r="C553" i="8"/>
  <c r="B553" i="8"/>
  <c r="A553" i="8"/>
  <c r="G552" i="8"/>
  <c r="F552" i="8"/>
  <c r="E552" i="8"/>
  <c r="D552" i="8"/>
  <c r="C552" i="8"/>
  <c r="B552" i="8"/>
  <c r="A552" i="8"/>
  <c r="G551" i="8"/>
  <c r="F551" i="8"/>
  <c r="E551" i="8"/>
  <c r="D551" i="8"/>
  <c r="C551" i="8"/>
  <c r="B551" i="8"/>
  <c r="A551" i="8"/>
  <c r="G550" i="8"/>
  <c r="F550" i="8"/>
  <c r="E550" i="8"/>
  <c r="D550" i="8"/>
  <c r="C550" i="8"/>
  <c r="B550" i="8"/>
  <c r="A550" i="8"/>
  <c r="G549" i="8"/>
  <c r="F549" i="8"/>
  <c r="E549" i="8"/>
  <c r="D549" i="8"/>
  <c r="C549" i="8"/>
  <c r="B549" i="8"/>
  <c r="A549" i="8"/>
  <c r="G548" i="8"/>
  <c r="F548" i="8"/>
  <c r="E548" i="8"/>
  <c r="D548" i="8"/>
  <c r="C548" i="8"/>
  <c r="B548" i="8"/>
  <c r="A548" i="8"/>
  <c r="G547" i="8"/>
  <c r="F547" i="8"/>
  <c r="E547" i="8"/>
  <c r="D547" i="8"/>
  <c r="C547" i="8"/>
  <c r="B547" i="8"/>
  <c r="A547" i="8"/>
  <c r="G546" i="8"/>
  <c r="F546" i="8"/>
  <c r="E546" i="8"/>
  <c r="D546" i="8"/>
  <c r="C546" i="8"/>
  <c r="B546" i="8"/>
  <c r="A546" i="8"/>
  <c r="G545" i="8"/>
  <c r="F545" i="8"/>
  <c r="E545" i="8"/>
  <c r="D545" i="8"/>
  <c r="C545" i="8"/>
  <c r="B545" i="8"/>
  <c r="A545" i="8"/>
  <c r="G544" i="8"/>
  <c r="F544" i="8"/>
  <c r="E544" i="8"/>
  <c r="D544" i="8"/>
  <c r="C544" i="8"/>
  <c r="B544" i="8"/>
  <c r="A544" i="8"/>
  <c r="G543" i="8"/>
  <c r="F543" i="8"/>
  <c r="E543" i="8"/>
  <c r="D543" i="8"/>
  <c r="C543" i="8"/>
  <c r="B543" i="8"/>
  <c r="A543" i="8"/>
  <c r="G542" i="8"/>
  <c r="F542" i="8"/>
  <c r="E542" i="8"/>
  <c r="D542" i="8"/>
  <c r="C542" i="8"/>
  <c r="B542" i="8"/>
  <c r="A542" i="8"/>
  <c r="G541" i="8"/>
  <c r="F541" i="8"/>
  <c r="E541" i="8"/>
  <c r="D541" i="8"/>
  <c r="C541" i="8"/>
  <c r="B541" i="8"/>
  <c r="A541" i="8"/>
  <c r="G540" i="8"/>
  <c r="F540" i="8"/>
  <c r="E540" i="8"/>
  <c r="D540" i="8"/>
  <c r="C540" i="8"/>
  <c r="B540" i="8"/>
  <c r="A540" i="8"/>
  <c r="G539" i="8"/>
  <c r="F539" i="8"/>
  <c r="E539" i="8"/>
  <c r="D539" i="8"/>
  <c r="C539" i="8"/>
  <c r="B539" i="8"/>
  <c r="A539" i="8"/>
  <c r="G538" i="8"/>
  <c r="F538" i="8"/>
  <c r="E538" i="8"/>
  <c r="D538" i="8"/>
  <c r="C538" i="8"/>
  <c r="B538" i="8"/>
  <c r="A538" i="8"/>
  <c r="G537" i="8"/>
  <c r="F537" i="8"/>
  <c r="E537" i="8"/>
  <c r="D537" i="8"/>
  <c r="C537" i="8"/>
  <c r="B537" i="8"/>
  <c r="A537" i="8"/>
  <c r="G536" i="8"/>
  <c r="F536" i="8"/>
  <c r="E536" i="8"/>
  <c r="D536" i="8"/>
  <c r="C536" i="8"/>
  <c r="B536" i="8"/>
  <c r="A536" i="8"/>
  <c r="G535" i="8"/>
  <c r="F535" i="8"/>
  <c r="E535" i="8"/>
  <c r="D535" i="8"/>
  <c r="C535" i="8"/>
  <c r="B535" i="8"/>
  <c r="A535" i="8"/>
  <c r="G534" i="8"/>
  <c r="F534" i="8"/>
  <c r="E534" i="8"/>
  <c r="D534" i="8"/>
  <c r="C534" i="8"/>
  <c r="B534" i="8"/>
  <c r="A534" i="8"/>
  <c r="G533" i="8"/>
  <c r="F533" i="8"/>
  <c r="E533" i="8"/>
  <c r="D533" i="8"/>
  <c r="C533" i="8"/>
  <c r="B533" i="8"/>
  <c r="A533" i="8"/>
  <c r="G532" i="8"/>
  <c r="F532" i="8"/>
  <c r="E532" i="8"/>
  <c r="D532" i="8"/>
  <c r="C532" i="8"/>
  <c r="B532" i="8"/>
  <c r="A532" i="8"/>
  <c r="G531" i="8"/>
  <c r="F531" i="8"/>
  <c r="E531" i="8"/>
  <c r="D531" i="8"/>
  <c r="C531" i="8"/>
  <c r="B531" i="8"/>
  <c r="A531" i="8"/>
  <c r="G530" i="8"/>
  <c r="F530" i="8"/>
  <c r="E530" i="8"/>
  <c r="D530" i="8"/>
  <c r="C530" i="8"/>
  <c r="B530" i="8"/>
  <c r="A530" i="8"/>
  <c r="G529" i="8"/>
  <c r="F529" i="8"/>
  <c r="E529" i="8"/>
  <c r="D529" i="8"/>
  <c r="C529" i="8"/>
  <c r="B529" i="8"/>
  <c r="A529" i="8"/>
  <c r="G528" i="8"/>
  <c r="F528" i="8"/>
  <c r="E528" i="8"/>
  <c r="D528" i="8"/>
  <c r="C528" i="8"/>
  <c r="B528" i="8"/>
  <c r="A528" i="8"/>
  <c r="G527" i="8"/>
  <c r="F527" i="8"/>
  <c r="E527" i="8"/>
  <c r="D527" i="8"/>
  <c r="C527" i="8"/>
  <c r="B527" i="8"/>
  <c r="A527" i="8"/>
  <c r="G526" i="8"/>
  <c r="F526" i="8"/>
  <c r="E526" i="8"/>
  <c r="D526" i="8"/>
  <c r="C526" i="8"/>
  <c r="B526" i="8"/>
  <c r="A526" i="8"/>
  <c r="G525" i="8"/>
  <c r="F525" i="8"/>
  <c r="E525" i="8"/>
  <c r="D525" i="8"/>
  <c r="C525" i="8"/>
  <c r="B525" i="8"/>
  <c r="A525" i="8"/>
  <c r="G524" i="8"/>
  <c r="F524" i="8"/>
  <c r="E524" i="8"/>
  <c r="D524" i="8"/>
  <c r="C524" i="8"/>
  <c r="B524" i="8"/>
  <c r="A524" i="8"/>
  <c r="G523" i="8"/>
  <c r="F523" i="8"/>
  <c r="E523" i="8"/>
  <c r="D523" i="8"/>
  <c r="C523" i="8"/>
  <c r="B523" i="8"/>
  <c r="A523" i="8"/>
  <c r="G522" i="8"/>
  <c r="F522" i="8"/>
  <c r="E522" i="8"/>
  <c r="D522" i="8"/>
  <c r="C522" i="8"/>
  <c r="B522" i="8"/>
  <c r="A522" i="8"/>
  <c r="G521" i="8"/>
  <c r="F521" i="8"/>
  <c r="E521" i="8"/>
  <c r="D521" i="8"/>
  <c r="C521" i="8"/>
  <c r="B521" i="8"/>
  <c r="A521" i="8"/>
  <c r="G520" i="8"/>
  <c r="F520" i="8"/>
  <c r="E520" i="8"/>
  <c r="D520" i="8"/>
  <c r="C520" i="8"/>
  <c r="B520" i="8"/>
  <c r="A520" i="8"/>
  <c r="G519" i="8"/>
  <c r="F519" i="8"/>
  <c r="E519" i="8"/>
  <c r="D519" i="8"/>
  <c r="C519" i="8"/>
  <c r="B519" i="8"/>
  <c r="A519" i="8"/>
  <c r="G518" i="8"/>
  <c r="F518" i="8"/>
  <c r="E518" i="8"/>
  <c r="D518" i="8"/>
  <c r="C518" i="8"/>
  <c r="B518" i="8"/>
  <c r="A518" i="8"/>
  <c r="G517" i="8"/>
  <c r="F517" i="8"/>
  <c r="E517" i="8"/>
  <c r="D517" i="8"/>
  <c r="C517" i="8"/>
  <c r="B517" i="8"/>
  <c r="A517" i="8"/>
  <c r="G516" i="8"/>
  <c r="F516" i="8"/>
  <c r="E516" i="8"/>
  <c r="D516" i="8"/>
  <c r="C516" i="8"/>
  <c r="B516" i="8"/>
  <c r="A516" i="8"/>
  <c r="G515" i="8"/>
  <c r="F515" i="8"/>
  <c r="E515" i="8"/>
  <c r="D515" i="8"/>
  <c r="C515" i="8"/>
  <c r="B515" i="8"/>
  <c r="A515" i="8"/>
  <c r="G514" i="8"/>
  <c r="F514" i="8"/>
  <c r="E514" i="8"/>
  <c r="D514" i="8"/>
  <c r="C514" i="8"/>
  <c r="B514" i="8"/>
  <c r="A514" i="8"/>
  <c r="G513" i="8"/>
  <c r="F513" i="8"/>
  <c r="E513" i="8"/>
  <c r="D513" i="8"/>
  <c r="C513" i="8"/>
  <c r="B513" i="8"/>
  <c r="A513" i="8"/>
  <c r="G512" i="8"/>
  <c r="F512" i="8"/>
  <c r="E512" i="8"/>
  <c r="D512" i="8"/>
  <c r="C512" i="8"/>
  <c r="B512" i="8"/>
  <c r="A512" i="8"/>
  <c r="G511" i="8"/>
  <c r="F511" i="8"/>
  <c r="E511" i="8"/>
  <c r="D511" i="8"/>
  <c r="C511" i="8"/>
  <c r="B511" i="8"/>
  <c r="A511" i="8"/>
  <c r="G510" i="8"/>
  <c r="F510" i="8"/>
  <c r="E510" i="8"/>
  <c r="D510" i="8"/>
  <c r="C510" i="8"/>
  <c r="B510" i="8"/>
  <c r="A510" i="8"/>
  <c r="G509" i="8"/>
  <c r="F509" i="8"/>
  <c r="E509" i="8"/>
  <c r="D509" i="8"/>
  <c r="C509" i="8"/>
  <c r="B509" i="8"/>
  <c r="A509" i="8"/>
  <c r="G508" i="8"/>
  <c r="F508" i="8"/>
  <c r="E508" i="8"/>
  <c r="D508" i="8"/>
  <c r="C508" i="8"/>
  <c r="B508" i="8"/>
  <c r="A508" i="8"/>
  <c r="G507" i="8"/>
  <c r="F507" i="8"/>
  <c r="E507" i="8"/>
  <c r="D507" i="8"/>
  <c r="C507" i="8"/>
  <c r="B507" i="8"/>
  <c r="A507" i="8"/>
  <c r="G506" i="8"/>
  <c r="F506" i="8"/>
  <c r="E506" i="8"/>
  <c r="D506" i="8"/>
  <c r="C506" i="8"/>
  <c r="B506" i="8"/>
  <c r="A506" i="8"/>
  <c r="G505" i="8"/>
  <c r="F505" i="8"/>
  <c r="E505" i="8"/>
  <c r="D505" i="8"/>
  <c r="C505" i="8"/>
  <c r="B505" i="8"/>
  <c r="A505" i="8"/>
  <c r="G504" i="8"/>
  <c r="F504" i="8"/>
  <c r="E504" i="8"/>
  <c r="D504" i="8"/>
  <c r="C504" i="8"/>
  <c r="B504" i="8"/>
  <c r="A504" i="8"/>
  <c r="G503" i="8"/>
  <c r="F503" i="8"/>
  <c r="E503" i="8"/>
  <c r="D503" i="8"/>
  <c r="C503" i="8"/>
  <c r="B503" i="8"/>
  <c r="A503" i="8"/>
  <c r="G502" i="8"/>
  <c r="F502" i="8"/>
  <c r="E502" i="8"/>
  <c r="D502" i="8"/>
  <c r="C502" i="8"/>
  <c r="B502" i="8"/>
  <c r="A502" i="8"/>
  <c r="G501" i="8"/>
  <c r="F501" i="8"/>
  <c r="E501" i="8"/>
  <c r="D501" i="8"/>
  <c r="C501" i="8"/>
  <c r="B501" i="8"/>
  <c r="A501" i="8"/>
  <c r="G500" i="8"/>
  <c r="F500" i="8"/>
  <c r="E500" i="8"/>
  <c r="D500" i="8"/>
  <c r="C500" i="8"/>
  <c r="B500" i="8"/>
  <c r="A500" i="8"/>
  <c r="G499" i="8"/>
  <c r="F499" i="8"/>
  <c r="E499" i="8"/>
  <c r="D499" i="8"/>
  <c r="C499" i="8"/>
  <c r="B499" i="8"/>
  <c r="A499" i="8"/>
  <c r="G498" i="8"/>
  <c r="F498" i="8"/>
  <c r="E498" i="8"/>
  <c r="D498" i="8"/>
  <c r="C498" i="8"/>
  <c r="B498" i="8"/>
  <c r="A498" i="8"/>
  <c r="G497" i="8"/>
  <c r="F497" i="8"/>
  <c r="E497" i="8"/>
  <c r="D497" i="8"/>
  <c r="C497" i="8"/>
  <c r="B497" i="8"/>
  <c r="A497" i="8"/>
  <c r="G496" i="8"/>
  <c r="F496" i="8"/>
  <c r="E496" i="8"/>
  <c r="D496" i="8"/>
  <c r="C496" i="8"/>
  <c r="B496" i="8"/>
  <c r="A496" i="8"/>
  <c r="G495" i="8"/>
  <c r="F495" i="8"/>
  <c r="E495" i="8"/>
  <c r="D495" i="8"/>
  <c r="C495" i="8"/>
  <c r="B495" i="8"/>
  <c r="A495" i="8"/>
  <c r="G494" i="8"/>
  <c r="F494" i="8"/>
  <c r="E494" i="8"/>
  <c r="D494" i="8"/>
  <c r="C494" i="8"/>
  <c r="B494" i="8"/>
  <c r="A494" i="8"/>
  <c r="G493" i="8"/>
  <c r="F493" i="8"/>
  <c r="E493" i="8"/>
  <c r="D493" i="8"/>
  <c r="C493" i="8"/>
  <c r="B493" i="8"/>
  <c r="A493" i="8"/>
  <c r="G492" i="8"/>
  <c r="F492" i="8"/>
  <c r="E492" i="8"/>
  <c r="D492" i="8"/>
  <c r="C492" i="8"/>
  <c r="B492" i="8"/>
  <c r="A492" i="8"/>
  <c r="G491" i="8"/>
  <c r="F491" i="8"/>
  <c r="E491" i="8"/>
  <c r="D491" i="8"/>
  <c r="C491" i="8"/>
  <c r="B491" i="8"/>
  <c r="A491" i="8"/>
  <c r="G490" i="8"/>
  <c r="F490" i="8"/>
  <c r="E490" i="8"/>
  <c r="D490" i="8"/>
  <c r="C490" i="8"/>
  <c r="B490" i="8"/>
  <c r="A490" i="8"/>
  <c r="G489" i="8"/>
  <c r="F489" i="8"/>
  <c r="E489" i="8"/>
  <c r="D489" i="8"/>
  <c r="C489" i="8"/>
  <c r="B489" i="8"/>
  <c r="A489" i="8"/>
  <c r="G488" i="8"/>
  <c r="F488" i="8"/>
  <c r="E488" i="8"/>
  <c r="D488" i="8"/>
  <c r="C488" i="8"/>
  <c r="B488" i="8"/>
  <c r="A488" i="8"/>
  <c r="G487" i="8"/>
  <c r="F487" i="8"/>
  <c r="E487" i="8"/>
  <c r="D487" i="8"/>
  <c r="C487" i="8"/>
  <c r="B487" i="8"/>
  <c r="A487" i="8"/>
  <c r="G486" i="8"/>
  <c r="F486" i="8"/>
  <c r="E486" i="8"/>
  <c r="D486" i="8"/>
  <c r="C486" i="8"/>
  <c r="B486" i="8"/>
  <c r="A486" i="8"/>
  <c r="G485" i="8"/>
  <c r="F485" i="8"/>
  <c r="E485" i="8"/>
  <c r="D485" i="8"/>
  <c r="C485" i="8"/>
  <c r="B485" i="8"/>
  <c r="A485" i="8"/>
  <c r="G484" i="8"/>
  <c r="F484" i="8"/>
  <c r="E484" i="8"/>
  <c r="D484" i="8"/>
  <c r="C484" i="8"/>
  <c r="B484" i="8"/>
  <c r="A484" i="8"/>
  <c r="G483" i="8"/>
  <c r="F483" i="8"/>
  <c r="E483" i="8"/>
  <c r="D483" i="8"/>
  <c r="C483" i="8"/>
  <c r="B483" i="8"/>
  <c r="A483" i="8"/>
  <c r="G482" i="8"/>
  <c r="F482" i="8"/>
  <c r="E482" i="8"/>
  <c r="D482" i="8"/>
  <c r="C482" i="8"/>
  <c r="B482" i="8"/>
  <c r="A482" i="8"/>
  <c r="G481" i="8"/>
  <c r="F481" i="8"/>
  <c r="E481" i="8"/>
  <c r="D481" i="8"/>
  <c r="C481" i="8"/>
  <c r="B481" i="8"/>
  <c r="A481" i="8"/>
  <c r="G480" i="8"/>
  <c r="F480" i="8"/>
  <c r="E480" i="8"/>
  <c r="D480" i="8"/>
  <c r="C480" i="8"/>
  <c r="B480" i="8"/>
  <c r="A480" i="8"/>
  <c r="G479" i="8"/>
  <c r="F479" i="8"/>
  <c r="E479" i="8"/>
  <c r="D479" i="8"/>
  <c r="C479" i="8"/>
  <c r="B479" i="8"/>
  <c r="A479" i="8"/>
  <c r="G478" i="8"/>
  <c r="F478" i="8"/>
  <c r="E478" i="8"/>
  <c r="D478" i="8"/>
  <c r="C478" i="8"/>
  <c r="B478" i="8"/>
  <c r="A478" i="8"/>
  <c r="G477" i="8"/>
  <c r="F477" i="8"/>
  <c r="E477" i="8"/>
  <c r="D477" i="8"/>
  <c r="C477" i="8"/>
  <c r="B477" i="8"/>
  <c r="A477" i="8"/>
  <c r="G476" i="8"/>
  <c r="F476" i="8"/>
  <c r="E476" i="8"/>
  <c r="D476" i="8"/>
  <c r="C476" i="8"/>
  <c r="B476" i="8"/>
  <c r="A476" i="8"/>
  <c r="G475" i="8"/>
  <c r="F475" i="8"/>
  <c r="E475" i="8"/>
  <c r="D475" i="8"/>
  <c r="C475" i="8"/>
  <c r="B475" i="8"/>
  <c r="A475" i="8"/>
  <c r="G474" i="8"/>
  <c r="F474" i="8"/>
  <c r="E474" i="8"/>
  <c r="D474" i="8"/>
  <c r="C474" i="8"/>
  <c r="B474" i="8"/>
  <c r="A474" i="8"/>
  <c r="G473" i="8"/>
  <c r="F473" i="8"/>
  <c r="E473" i="8"/>
  <c r="D473" i="8"/>
  <c r="C473" i="8"/>
  <c r="B473" i="8"/>
  <c r="A473" i="8"/>
  <c r="G472" i="8"/>
  <c r="F472" i="8"/>
  <c r="E472" i="8"/>
  <c r="D472" i="8"/>
  <c r="C472" i="8"/>
  <c r="B472" i="8"/>
  <c r="A472" i="8"/>
  <c r="G471" i="8"/>
  <c r="F471" i="8"/>
  <c r="E471" i="8"/>
  <c r="D471" i="8"/>
  <c r="C471" i="8"/>
  <c r="B471" i="8"/>
  <c r="A471" i="8"/>
  <c r="G470" i="8"/>
  <c r="F470" i="8"/>
  <c r="E470" i="8"/>
  <c r="D470" i="8"/>
  <c r="C470" i="8"/>
  <c r="B470" i="8"/>
  <c r="A470" i="8"/>
  <c r="G469" i="8"/>
  <c r="F469" i="8"/>
  <c r="E469" i="8"/>
  <c r="D469" i="8"/>
  <c r="C469" i="8"/>
  <c r="B469" i="8"/>
  <c r="A469" i="8"/>
  <c r="G468" i="8"/>
  <c r="F468" i="8"/>
  <c r="E468" i="8"/>
  <c r="D468" i="8"/>
  <c r="C468" i="8"/>
  <c r="B468" i="8"/>
  <c r="A468" i="8"/>
  <c r="G467" i="8"/>
  <c r="F467" i="8"/>
  <c r="E467" i="8"/>
  <c r="D467" i="8"/>
  <c r="C467" i="8"/>
  <c r="B467" i="8"/>
  <c r="A467" i="8"/>
  <c r="G466" i="8"/>
  <c r="F466" i="8"/>
  <c r="E466" i="8"/>
  <c r="D466" i="8"/>
  <c r="C466" i="8"/>
  <c r="B466" i="8"/>
  <c r="A466" i="8"/>
  <c r="G465" i="8"/>
  <c r="F465" i="8"/>
  <c r="E465" i="8"/>
  <c r="D465" i="8"/>
  <c r="C465" i="8"/>
  <c r="B465" i="8"/>
  <c r="A465" i="8"/>
  <c r="G464" i="8"/>
  <c r="F464" i="8"/>
  <c r="E464" i="8"/>
  <c r="D464" i="8"/>
  <c r="C464" i="8"/>
  <c r="B464" i="8"/>
  <c r="A464" i="8"/>
  <c r="G463" i="8"/>
  <c r="F463" i="8"/>
  <c r="E463" i="8"/>
  <c r="D463" i="8"/>
  <c r="C463" i="8"/>
  <c r="B463" i="8"/>
  <c r="A463" i="8"/>
  <c r="G462" i="8"/>
  <c r="F462" i="8"/>
  <c r="E462" i="8"/>
  <c r="D462" i="8"/>
  <c r="C462" i="8"/>
  <c r="B462" i="8"/>
  <c r="A462" i="8"/>
  <c r="G461" i="8"/>
  <c r="F461" i="8"/>
  <c r="E461" i="8"/>
  <c r="D461" i="8"/>
  <c r="C461" i="8"/>
  <c r="B461" i="8"/>
  <c r="A461" i="8"/>
  <c r="G460" i="8"/>
  <c r="F460" i="8"/>
  <c r="E460" i="8"/>
  <c r="D460" i="8"/>
  <c r="C460" i="8"/>
  <c r="B460" i="8"/>
  <c r="A460" i="8"/>
  <c r="G459" i="8"/>
  <c r="F459" i="8"/>
  <c r="E459" i="8"/>
  <c r="D459" i="8"/>
  <c r="C459" i="8"/>
  <c r="B459" i="8"/>
  <c r="A459" i="8"/>
  <c r="G458" i="8"/>
  <c r="F458" i="8"/>
  <c r="E458" i="8"/>
  <c r="D458" i="8"/>
  <c r="C458" i="8"/>
  <c r="B458" i="8"/>
  <c r="A458" i="8"/>
  <c r="G457" i="8"/>
  <c r="F457" i="8"/>
  <c r="E457" i="8"/>
  <c r="D457" i="8"/>
  <c r="C457" i="8"/>
  <c r="B457" i="8"/>
  <c r="A457" i="8"/>
  <c r="G456" i="8"/>
  <c r="F456" i="8"/>
  <c r="E456" i="8"/>
  <c r="D456" i="8"/>
  <c r="C456" i="8"/>
  <c r="B456" i="8"/>
  <c r="A456" i="8"/>
  <c r="G455" i="8"/>
  <c r="F455" i="8"/>
  <c r="E455" i="8"/>
  <c r="D455" i="8"/>
  <c r="C455" i="8"/>
  <c r="B455" i="8"/>
  <c r="A455" i="8"/>
  <c r="G454" i="8"/>
  <c r="F454" i="8"/>
  <c r="E454" i="8"/>
  <c r="D454" i="8"/>
  <c r="C454" i="8"/>
  <c r="B454" i="8"/>
  <c r="A454" i="8"/>
  <c r="G453" i="8"/>
  <c r="F453" i="8"/>
  <c r="E453" i="8"/>
  <c r="D453" i="8"/>
  <c r="C453" i="8"/>
  <c r="B453" i="8"/>
  <c r="A453" i="8"/>
  <c r="G452" i="8"/>
  <c r="F452" i="8"/>
  <c r="E452" i="8"/>
  <c r="D452" i="8"/>
  <c r="C452" i="8"/>
  <c r="B452" i="8"/>
  <c r="A452" i="8"/>
  <c r="G451" i="8"/>
  <c r="F451" i="8"/>
  <c r="E451" i="8"/>
  <c r="D451" i="8"/>
  <c r="C451" i="8"/>
  <c r="B451" i="8"/>
  <c r="A451" i="8"/>
  <c r="G450" i="8"/>
  <c r="F450" i="8"/>
  <c r="E450" i="8"/>
  <c r="D450" i="8"/>
  <c r="C450" i="8"/>
  <c r="B450" i="8"/>
  <c r="A450" i="8"/>
  <c r="G449" i="8"/>
  <c r="F449" i="8"/>
  <c r="E449" i="8"/>
  <c r="D449" i="8"/>
  <c r="C449" i="8"/>
  <c r="B449" i="8"/>
  <c r="A449" i="8"/>
  <c r="G448" i="8"/>
  <c r="F448" i="8"/>
  <c r="E448" i="8"/>
  <c r="D448" i="8"/>
  <c r="C448" i="8"/>
  <c r="B448" i="8"/>
  <c r="A448" i="8"/>
  <c r="G447" i="8"/>
  <c r="F447" i="8"/>
  <c r="E447" i="8"/>
  <c r="D447" i="8"/>
  <c r="C447" i="8"/>
  <c r="B447" i="8"/>
  <c r="A447" i="8"/>
  <c r="G446" i="8"/>
  <c r="F446" i="8"/>
  <c r="E446" i="8"/>
  <c r="D446" i="8"/>
  <c r="C446" i="8"/>
  <c r="B446" i="8"/>
  <c r="A446" i="8"/>
  <c r="G445" i="8"/>
  <c r="F445" i="8"/>
  <c r="E445" i="8"/>
  <c r="D445" i="8"/>
  <c r="C445" i="8"/>
  <c r="B445" i="8"/>
  <c r="A445" i="8"/>
  <c r="G444" i="8"/>
  <c r="F444" i="8"/>
  <c r="E444" i="8"/>
  <c r="D444" i="8"/>
  <c r="C444" i="8"/>
  <c r="B444" i="8"/>
  <c r="A444" i="8"/>
  <c r="G443" i="8"/>
  <c r="F443" i="8"/>
  <c r="E443" i="8"/>
  <c r="D443" i="8"/>
  <c r="C443" i="8"/>
  <c r="B443" i="8"/>
  <c r="A443" i="8"/>
  <c r="G442" i="8"/>
  <c r="F442" i="8"/>
  <c r="E442" i="8"/>
  <c r="D442" i="8"/>
  <c r="C442" i="8"/>
  <c r="B442" i="8"/>
  <c r="A442" i="8"/>
  <c r="G441" i="8"/>
  <c r="F441" i="8"/>
  <c r="E441" i="8"/>
  <c r="D441" i="8"/>
  <c r="C441" i="8"/>
  <c r="B441" i="8"/>
  <c r="A441" i="8"/>
  <c r="G440" i="8"/>
  <c r="F440" i="8"/>
  <c r="E440" i="8"/>
  <c r="D440" i="8"/>
  <c r="C440" i="8"/>
  <c r="B440" i="8"/>
  <c r="A440" i="8"/>
  <c r="G439" i="8"/>
  <c r="F439" i="8"/>
  <c r="E439" i="8"/>
  <c r="D439" i="8"/>
  <c r="C439" i="8"/>
  <c r="B439" i="8"/>
  <c r="A439" i="8"/>
  <c r="G438" i="8"/>
  <c r="F438" i="8"/>
  <c r="E438" i="8"/>
  <c r="D438" i="8"/>
  <c r="C438" i="8"/>
  <c r="B438" i="8"/>
  <c r="A438" i="8"/>
  <c r="G437" i="8"/>
  <c r="F437" i="8"/>
  <c r="E437" i="8"/>
  <c r="D437" i="8"/>
  <c r="C437" i="8"/>
  <c r="B437" i="8"/>
  <c r="A437" i="8"/>
  <c r="G436" i="8"/>
  <c r="F436" i="8"/>
  <c r="E436" i="8"/>
  <c r="D436" i="8"/>
  <c r="C436" i="8"/>
  <c r="B436" i="8"/>
  <c r="A436" i="8"/>
  <c r="G435" i="8"/>
  <c r="F435" i="8"/>
  <c r="E435" i="8"/>
  <c r="D435" i="8"/>
  <c r="C435" i="8"/>
  <c r="B435" i="8"/>
  <c r="A435" i="8"/>
  <c r="G434" i="8"/>
  <c r="F434" i="8"/>
  <c r="E434" i="8"/>
  <c r="D434" i="8"/>
  <c r="C434" i="8"/>
  <c r="B434" i="8"/>
  <c r="A434" i="8"/>
  <c r="G433" i="8"/>
  <c r="F433" i="8"/>
  <c r="E433" i="8"/>
  <c r="D433" i="8"/>
  <c r="C433" i="8"/>
  <c r="B433" i="8"/>
  <c r="A433" i="8"/>
  <c r="G432" i="8"/>
  <c r="F432" i="8"/>
  <c r="E432" i="8"/>
  <c r="D432" i="8"/>
  <c r="C432" i="8"/>
  <c r="B432" i="8"/>
  <c r="A432" i="8"/>
  <c r="G431" i="8"/>
  <c r="F431" i="8"/>
  <c r="E431" i="8"/>
  <c r="D431" i="8"/>
  <c r="C431" i="8"/>
  <c r="B431" i="8"/>
  <c r="A431" i="8"/>
  <c r="G430" i="8"/>
  <c r="F430" i="8"/>
  <c r="E430" i="8"/>
  <c r="D430" i="8"/>
  <c r="C430" i="8"/>
  <c r="B430" i="8"/>
  <c r="A430" i="8"/>
  <c r="G429" i="8"/>
  <c r="F429" i="8"/>
  <c r="E429" i="8"/>
  <c r="D429" i="8"/>
  <c r="C429" i="8"/>
  <c r="B429" i="8"/>
  <c r="A429" i="8"/>
  <c r="G428" i="8"/>
  <c r="F428" i="8"/>
  <c r="E428" i="8"/>
  <c r="D428" i="8"/>
  <c r="C428" i="8"/>
  <c r="B428" i="8"/>
  <c r="A428" i="8"/>
  <c r="G427" i="8"/>
  <c r="F427" i="8"/>
  <c r="E427" i="8"/>
  <c r="D427" i="8"/>
  <c r="C427" i="8"/>
  <c r="B427" i="8"/>
  <c r="A427" i="8"/>
  <c r="G426" i="8"/>
  <c r="F426" i="8"/>
  <c r="E426" i="8"/>
  <c r="D426" i="8"/>
  <c r="C426" i="8"/>
  <c r="B426" i="8"/>
  <c r="A426" i="8"/>
  <c r="G425" i="8"/>
  <c r="F425" i="8"/>
  <c r="E425" i="8"/>
  <c r="D425" i="8"/>
  <c r="C425" i="8"/>
  <c r="B425" i="8"/>
  <c r="A425" i="8"/>
  <c r="G424" i="8"/>
  <c r="F424" i="8"/>
  <c r="E424" i="8"/>
  <c r="D424" i="8"/>
  <c r="C424" i="8"/>
  <c r="B424" i="8"/>
  <c r="A424" i="8"/>
  <c r="G423" i="8"/>
  <c r="F423" i="8"/>
  <c r="E423" i="8"/>
  <c r="D423" i="8"/>
  <c r="C423" i="8"/>
  <c r="B423" i="8"/>
  <c r="A423" i="8"/>
  <c r="G422" i="8"/>
  <c r="F422" i="8"/>
  <c r="E422" i="8"/>
  <c r="D422" i="8"/>
  <c r="C422" i="8"/>
  <c r="B422" i="8"/>
  <c r="A422" i="8"/>
  <c r="G421" i="8"/>
  <c r="F421" i="8"/>
  <c r="E421" i="8"/>
  <c r="D421" i="8"/>
  <c r="C421" i="8"/>
  <c r="B421" i="8"/>
  <c r="A421" i="8"/>
  <c r="G420" i="8"/>
  <c r="F420" i="8"/>
  <c r="E420" i="8"/>
  <c r="D420" i="8"/>
  <c r="C420" i="8"/>
  <c r="B420" i="8"/>
  <c r="A420" i="8"/>
  <c r="G419" i="8"/>
  <c r="F419" i="8"/>
  <c r="E419" i="8"/>
  <c r="D419" i="8"/>
  <c r="C419" i="8"/>
  <c r="B419" i="8"/>
  <c r="A419" i="8"/>
  <c r="G418" i="8"/>
  <c r="F418" i="8"/>
  <c r="E418" i="8"/>
  <c r="D418" i="8"/>
  <c r="C418" i="8"/>
  <c r="B418" i="8"/>
  <c r="A418" i="8"/>
  <c r="G417" i="8"/>
  <c r="F417" i="8"/>
  <c r="E417" i="8"/>
  <c r="D417" i="8"/>
  <c r="C417" i="8"/>
  <c r="B417" i="8"/>
  <c r="A417" i="8"/>
  <c r="G416" i="8"/>
  <c r="F416" i="8"/>
  <c r="E416" i="8"/>
  <c r="D416" i="8"/>
  <c r="C416" i="8"/>
  <c r="B416" i="8"/>
  <c r="A416" i="8"/>
  <c r="G415" i="8"/>
  <c r="F415" i="8"/>
  <c r="E415" i="8"/>
  <c r="D415" i="8"/>
  <c r="C415" i="8"/>
  <c r="B415" i="8"/>
  <c r="A415" i="8"/>
  <c r="G414" i="8"/>
  <c r="F414" i="8"/>
  <c r="E414" i="8"/>
  <c r="D414" i="8"/>
  <c r="C414" i="8"/>
  <c r="B414" i="8"/>
  <c r="A414" i="8"/>
  <c r="G413" i="8"/>
  <c r="F413" i="8"/>
  <c r="E413" i="8"/>
  <c r="D413" i="8"/>
  <c r="C413" i="8"/>
  <c r="B413" i="8"/>
  <c r="A413" i="8"/>
  <c r="G412" i="8"/>
  <c r="F412" i="8"/>
  <c r="E412" i="8"/>
  <c r="D412" i="8"/>
  <c r="C412" i="8"/>
  <c r="B412" i="8"/>
  <c r="A412" i="8"/>
  <c r="G411" i="8"/>
  <c r="F411" i="8"/>
  <c r="E411" i="8"/>
  <c r="D411" i="8"/>
  <c r="C411" i="8"/>
  <c r="B411" i="8"/>
  <c r="A411" i="8"/>
  <c r="G410" i="8"/>
  <c r="F410" i="8"/>
  <c r="E410" i="8"/>
  <c r="D410" i="8"/>
  <c r="C410" i="8"/>
  <c r="B410" i="8"/>
  <c r="A410" i="8"/>
  <c r="G409" i="8"/>
  <c r="F409" i="8"/>
  <c r="E409" i="8"/>
  <c r="D409" i="8"/>
  <c r="C409" i="8"/>
  <c r="B409" i="8"/>
  <c r="A409" i="8"/>
  <c r="G408" i="8"/>
  <c r="F408" i="8"/>
  <c r="E408" i="8"/>
  <c r="D408" i="8"/>
  <c r="C408" i="8"/>
  <c r="B408" i="8"/>
  <c r="A408" i="8"/>
  <c r="G407" i="8"/>
  <c r="F407" i="8"/>
  <c r="E407" i="8"/>
  <c r="D407" i="8"/>
  <c r="C407" i="8"/>
  <c r="B407" i="8"/>
  <c r="A407" i="8"/>
  <c r="G406" i="8"/>
  <c r="F406" i="8"/>
  <c r="E406" i="8"/>
  <c r="D406" i="8"/>
  <c r="C406" i="8"/>
  <c r="B406" i="8"/>
  <c r="A406" i="8"/>
  <c r="G405" i="8"/>
  <c r="F405" i="8"/>
  <c r="E405" i="8"/>
  <c r="D405" i="8"/>
  <c r="C405" i="8"/>
  <c r="B405" i="8"/>
  <c r="A405" i="8"/>
  <c r="G404" i="8"/>
  <c r="F404" i="8"/>
  <c r="E404" i="8"/>
  <c r="D404" i="8"/>
  <c r="C404" i="8"/>
  <c r="B404" i="8"/>
  <c r="A404" i="8"/>
  <c r="G403" i="8"/>
  <c r="F403" i="8"/>
  <c r="E403" i="8"/>
  <c r="D403" i="8"/>
  <c r="C403" i="8"/>
  <c r="B403" i="8"/>
  <c r="A403" i="8"/>
  <c r="G402" i="8"/>
  <c r="F402" i="8"/>
  <c r="E402" i="8"/>
  <c r="D402" i="8"/>
  <c r="C402" i="8"/>
  <c r="B402" i="8"/>
  <c r="A402" i="8"/>
  <c r="G401" i="8"/>
  <c r="F401" i="8"/>
  <c r="E401" i="8"/>
  <c r="D401" i="8"/>
  <c r="C401" i="8"/>
  <c r="B401" i="8"/>
  <c r="A401" i="8"/>
  <c r="G400" i="8"/>
  <c r="F400" i="8"/>
  <c r="E400" i="8"/>
  <c r="D400" i="8"/>
  <c r="C400" i="8"/>
  <c r="B400" i="8"/>
  <c r="A400" i="8"/>
  <c r="G399" i="8"/>
  <c r="F399" i="8"/>
  <c r="E399" i="8"/>
  <c r="D399" i="8"/>
  <c r="C399" i="8"/>
  <c r="B399" i="8"/>
  <c r="A399" i="8"/>
  <c r="G398" i="8"/>
  <c r="F398" i="8"/>
  <c r="E398" i="8"/>
  <c r="D398" i="8"/>
  <c r="C398" i="8"/>
  <c r="B398" i="8"/>
  <c r="A398" i="8"/>
  <c r="G397" i="8"/>
  <c r="F397" i="8"/>
  <c r="E397" i="8"/>
  <c r="D397" i="8"/>
  <c r="C397" i="8"/>
  <c r="B397" i="8"/>
  <c r="A397" i="8"/>
  <c r="G396" i="8"/>
  <c r="F396" i="8"/>
  <c r="E396" i="8"/>
  <c r="D396" i="8"/>
  <c r="C396" i="8"/>
  <c r="B396" i="8"/>
  <c r="A396" i="8"/>
  <c r="G395" i="8"/>
  <c r="F395" i="8"/>
  <c r="E395" i="8"/>
  <c r="D395" i="8"/>
  <c r="C395" i="8"/>
  <c r="B395" i="8"/>
  <c r="A395" i="8"/>
  <c r="G394" i="8"/>
  <c r="F394" i="8"/>
  <c r="E394" i="8"/>
  <c r="D394" i="8"/>
  <c r="C394" i="8"/>
  <c r="B394" i="8"/>
  <c r="A394" i="8"/>
  <c r="G393" i="8"/>
  <c r="F393" i="8"/>
  <c r="E393" i="8"/>
  <c r="D393" i="8"/>
  <c r="C393" i="8"/>
  <c r="B393" i="8"/>
  <c r="A393" i="8"/>
  <c r="G392" i="8"/>
  <c r="F392" i="8"/>
  <c r="E392" i="8"/>
  <c r="D392" i="8"/>
  <c r="C392" i="8"/>
  <c r="B392" i="8"/>
  <c r="A392" i="8"/>
  <c r="G391" i="8"/>
  <c r="F391" i="8"/>
  <c r="E391" i="8"/>
  <c r="D391" i="8"/>
  <c r="C391" i="8"/>
  <c r="B391" i="8"/>
  <c r="A391" i="8"/>
  <c r="G390" i="8"/>
  <c r="F390" i="8"/>
  <c r="E390" i="8"/>
  <c r="D390" i="8"/>
  <c r="C390" i="8"/>
  <c r="B390" i="8"/>
  <c r="A390" i="8"/>
  <c r="G389" i="8"/>
  <c r="F389" i="8"/>
  <c r="E389" i="8"/>
  <c r="D389" i="8"/>
  <c r="C389" i="8"/>
  <c r="B389" i="8"/>
  <c r="A389" i="8"/>
  <c r="G388" i="8"/>
  <c r="F388" i="8"/>
  <c r="E388" i="8"/>
  <c r="D388" i="8"/>
  <c r="C388" i="8"/>
  <c r="B388" i="8"/>
  <c r="A388" i="8"/>
  <c r="G387" i="8"/>
  <c r="F387" i="8"/>
  <c r="E387" i="8"/>
  <c r="D387" i="8"/>
  <c r="C387" i="8"/>
  <c r="B387" i="8"/>
  <c r="A387" i="8"/>
  <c r="G386" i="8"/>
  <c r="F386" i="8"/>
  <c r="E386" i="8"/>
  <c r="D386" i="8"/>
  <c r="C386" i="8"/>
  <c r="B386" i="8"/>
  <c r="A386" i="8"/>
  <c r="G385" i="8"/>
  <c r="F385" i="8"/>
  <c r="E385" i="8"/>
  <c r="D385" i="8"/>
  <c r="C385" i="8"/>
  <c r="B385" i="8"/>
  <c r="A385" i="8"/>
  <c r="G384" i="8"/>
  <c r="F384" i="8"/>
  <c r="E384" i="8"/>
  <c r="D384" i="8"/>
  <c r="C384" i="8"/>
  <c r="B384" i="8"/>
  <c r="A384" i="8"/>
  <c r="G383" i="8"/>
  <c r="F383" i="8"/>
  <c r="E383" i="8"/>
  <c r="D383" i="8"/>
  <c r="C383" i="8"/>
  <c r="B383" i="8"/>
  <c r="A383" i="8"/>
  <c r="G382" i="8"/>
  <c r="F382" i="8"/>
  <c r="E382" i="8"/>
  <c r="D382" i="8"/>
  <c r="C382" i="8"/>
  <c r="B382" i="8"/>
  <c r="A382" i="8"/>
  <c r="G381" i="8"/>
  <c r="F381" i="8"/>
  <c r="E381" i="8"/>
  <c r="D381" i="8"/>
  <c r="C381" i="8"/>
  <c r="B381" i="8"/>
  <c r="A381" i="8"/>
  <c r="G380" i="8"/>
  <c r="F380" i="8"/>
  <c r="E380" i="8"/>
  <c r="D380" i="8"/>
  <c r="C380" i="8"/>
  <c r="B380" i="8"/>
  <c r="A380" i="8"/>
  <c r="G379" i="8"/>
  <c r="F379" i="8"/>
  <c r="E379" i="8"/>
  <c r="D379" i="8"/>
  <c r="C379" i="8"/>
  <c r="B379" i="8"/>
  <c r="A379" i="8"/>
  <c r="G378" i="8"/>
  <c r="F378" i="8"/>
  <c r="E378" i="8"/>
  <c r="D378" i="8"/>
  <c r="C378" i="8"/>
  <c r="B378" i="8"/>
  <c r="A378" i="8"/>
  <c r="G377" i="8"/>
  <c r="F377" i="8"/>
  <c r="E377" i="8"/>
  <c r="D377" i="8"/>
  <c r="C377" i="8"/>
  <c r="B377" i="8"/>
  <c r="A377" i="8"/>
  <c r="G376" i="8"/>
  <c r="F376" i="8"/>
  <c r="E376" i="8"/>
  <c r="D376" i="8"/>
  <c r="C376" i="8"/>
  <c r="B376" i="8"/>
  <c r="A376" i="8"/>
  <c r="G375" i="8"/>
  <c r="F375" i="8"/>
  <c r="E375" i="8"/>
  <c r="D375" i="8"/>
  <c r="C375" i="8"/>
  <c r="B375" i="8"/>
  <c r="A375" i="8"/>
  <c r="G374" i="8"/>
  <c r="F374" i="8"/>
  <c r="E374" i="8"/>
  <c r="D374" i="8"/>
  <c r="C374" i="8"/>
  <c r="B374" i="8"/>
  <c r="A374" i="8"/>
  <c r="G373" i="8"/>
  <c r="F373" i="8"/>
  <c r="E373" i="8"/>
  <c r="D373" i="8"/>
  <c r="C373" i="8"/>
  <c r="B373" i="8"/>
  <c r="A373" i="8"/>
  <c r="G372" i="8"/>
  <c r="F372" i="8"/>
  <c r="E372" i="8"/>
  <c r="D372" i="8"/>
  <c r="C372" i="8"/>
  <c r="B372" i="8"/>
  <c r="A372" i="8"/>
  <c r="G371" i="8"/>
  <c r="F371" i="8"/>
  <c r="E371" i="8"/>
  <c r="D371" i="8"/>
  <c r="C371" i="8"/>
  <c r="B371" i="8"/>
  <c r="A371" i="8"/>
  <c r="G370" i="8"/>
  <c r="F370" i="8"/>
  <c r="E370" i="8"/>
  <c r="D370" i="8"/>
  <c r="C370" i="8"/>
  <c r="B370" i="8"/>
  <c r="A370" i="8"/>
  <c r="G369" i="8"/>
  <c r="F369" i="8"/>
  <c r="E369" i="8"/>
  <c r="D369" i="8"/>
  <c r="C369" i="8"/>
  <c r="B369" i="8"/>
  <c r="A369" i="8"/>
  <c r="G368" i="8"/>
  <c r="F368" i="8"/>
  <c r="E368" i="8"/>
  <c r="D368" i="8"/>
  <c r="C368" i="8"/>
  <c r="B368" i="8"/>
  <c r="A368" i="8"/>
  <c r="G367" i="8"/>
  <c r="F367" i="8"/>
  <c r="E367" i="8"/>
  <c r="D367" i="8"/>
  <c r="C367" i="8"/>
  <c r="B367" i="8"/>
  <c r="A367" i="8"/>
  <c r="G366" i="8"/>
  <c r="F366" i="8"/>
  <c r="E366" i="8"/>
  <c r="D366" i="8"/>
  <c r="C366" i="8"/>
  <c r="B366" i="8"/>
  <c r="A366" i="8"/>
  <c r="G365" i="8"/>
  <c r="F365" i="8"/>
  <c r="E365" i="8"/>
  <c r="D365" i="8"/>
  <c r="C365" i="8"/>
  <c r="B365" i="8"/>
  <c r="A365" i="8"/>
  <c r="G364" i="8"/>
  <c r="F364" i="8"/>
  <c r="E364" i="8"/>
  <c r="D364" i="8"/>
  <c r="C364" i="8"/>
  <c r="B364" i="8"/>
  <c r="A364" i="8"/>
  <c r="G363" i="8"/>
  <c r="F363" i="8"/>
  <c r="E363" i="8"/>
  <c r="D363" i="8"/>
  <c r="C363" i="8"/>
  <c r="B363" i="8"/>
  <c r="A363" i="8"/>
  <c r="G362" i="8"/>
  <c r="F362" i="8"/>
  <c r="E362" i="8"/>
  <c r="D362" i="8"/>
  <c r="C362" i="8"/>
  <c r="B362" i="8"/>
  <c r="A362" i="8"/>
  <c r="G361" i="8"/>
  <c r="F361" i="8"/>
  <c r="E361" i="8"/>
  <c r="D361" i="8"/>
  <c r="C361" i="8"/>
  <c r="B361" i="8"/>
  <c r="A361" i="8"/>
  <c r="G360" i="8"/>
  <c r="F360" i="8"/>
  <c r="E360" i="8"/>
  <c r="D360" i="8"/>
  <c r="C360" i="8"/>
  <c r="B360" i="8"/>
  <c r="A360" i="8"/>
  <c r="G359" i="8"/>
  <c r="F359" i="8"/>
  <c r="E359" i="8"/>
  <c r="D359" i="8"/>
  <c r="C359" i="8"/>
  <c r="B359" i="8"/>
  <c r="A359" i="8"/>
  <c r="G358" i="8"/>
  <c r="F358" i="8"/>
  <c r="E358" i="8"/>
  <c r="D358" i="8"/>
  <c r="C358" i="8"/>
  <c r="B358" i="8"/>
  <c r="A358" i="8"/>
  <c r="G357" i="8"/>
  <c r="F357" i="8"/>
  <c r="E357" i="8"/>
  <c r="D357" i="8"/>
  <c r="C357" i="8"/>
  <c r="B357" i="8"/>
  <c r="A357" i="8"/>
  <c r="G356" i="8"/>
  <c r="F356" i="8"/>
  <c r="E356" i="8"/>
  <c r="D356" i="8"/>
  <c r="C356" i="8"/>
  <c r="B356" i="8"/>
  <c r="A356" i="8"/>
  <c r="G355" i="8"/>
  <c r="F355" i="8"/>
  <c r="E355" i="8"/>
  <c r="D355" i="8"/>
  <c r="C355" i="8"/>
  <c r="B355" i="8"/>
  <c r="A355" i="8"/>
  <c r="G354" i="8"/>
  <c r="F354" i="8"/>
  <c r="E354" i="8"/>
  <c r="D354" i="8"/>
  <c r="C354" i="8"/>
  <c r="B354" i="8"/>
  <c r="A354" i="8"/>
  <c r="G353" i="8"/>
  <c r="F353" i="8"/>
  <c r="E353" i="8"/>
  <c r="D353" i="8"/>
  <c r="C353" i="8"/>
  <c r="B353" i="8"/>
  <c r="A353" i="8"/>
  <c r="G352" i="8"/>
  <c r="F352" i="8"/>
  <c r="E352" i="8"/>
  <c r="D352" i="8"/>
  <c r="C352" i="8"/>
  <c r="B352" i="8"/>
  <c r="A352" i="8"/>
  <c r="G351" i="8"/>
  <c r="F351" i="8"/>
  <c r="E351" i="8"/>
  <c r="D351" i="8"/>
  <c r="C351" i="8"/>
  <c r="B351" i="8"/>
  <c r="A351" i="8"/>
  <c r="G350" i="8"/>
  <c r="F350" i="8"/>
  <c r="E350" i="8"/>
  <c r="D350" i="8"/>
  <c r="C350" i="8"/>
  <c r="B350" i="8"/>
  <c r="A350" i="8"/>
  <c r="G349" i="8"/>
  <c r="F349" i="8"/>
  <c r="E349" i="8"/>
  <c r="D349" i="8"/>
  <c r="C349" i="8"/>
  <c r="B349" i="8"/>
  <c r="A349" i="8"/>
  <c r="G348" i="8"/>
  <c r="F348" i="8"/>
  <c r="E348" i="8"/>
  <c r="D348" i="8"/>
  <c r="C348" i="8"/>
  <c r="B348" i="8"/>
  <c r="A348" i="8"/>
  <c r="G347" i="8"/>
  <c r="F347" i="8"/>
  <c r="E347" i="8"/>
  <c r="D347" i="8"/>
  <c r="C347" i="8"/>
  <c r="B347" i="8"/>
  <c r="A347" i="8"/>
  <c r="G346" i="8"/>
  <c r="F346" i="8"/>
  <c r="E346" i="8"/>
  <c r="D346" i="8"/>
  <c r="C346" i="8"/>
  <c r="B346" i="8"/>
  <c r="A346" i="8"/>
  <c r="G345" i="8"/>
  <c r="F345" i="8"/>
  <c r="E345" i="8"/>
  <c r="D345" i="8"/>
  <c r="C345" i="8"/>
  <c r="B345" i="8"/>
  <c r="A345" i="8"/>
  <c r="G344" i="8"/>
  <c r="F344" i="8"/>
  <c r="E344" i="8"/>
  <c r="D344" i="8"/>
  <c r="C344" i="8"/>
  <c r="B344" i="8"/>
  <c r="A344" i="8"/>
  <c r="G343" i="8"/>
  <c r="F343" i="8"/>
  <c r="E343" i="8"/>
  <c r="D343" i="8"/>
  <c r="C343" i="8"/>
  <c r="B343" i="8"/>
  <c r="A343" i="8"/>
  <c r="G342" i="8"/>
  <c r="F342" i="8"/>
  <c r="E342" i="8"/>
  <c r="D342" i="8"/>
  <c r="C342" i="8"/>
  <c r="B342" i="8"/>
  <c r="A342" i="8"/>
  <c r="G341" i="8"/>
  <c r="F341" i="8"/>
  <c r="E341" i="8"/>
  <c r="D341" i="8"/>
  <c r="C341" i="8"/>
  <c r="B341" i="8"/>
  <c r="A341" i="8"/>
  <c r="G340" i="8"/>
  <c r="F340" i="8"/>
  <c r="E340" i="8"/>
  <c r="D340" i="8"/>
  <c r="C340" i="8"/>
  <c r="B340" i="8"/>
  <c r="A340" i="8"/>
  <c r="G339" i="8"/>
  <c r="F339" i="8"/>
  <c r="E339" i="8"/>
  <c r="D339" i="8"/>
  <c r="C339" i="8"/>
  <c r="B339" i="8"/>
  <c r="A339" i="8"/>
  <c r="G338" i="8"/>
  <c r="F338" i="8"/>
  <c r="E338" i="8"/>
  <c r="D338" i="8"/>
  <c r="C338" i="8"/>
  <c r="B338" i="8"/>
  <c r="A338" i="8"/>
  <c r="G337" i="8"/>
  <c r="F337" i="8"/>
  <c r="E337" i="8"/>
  <c r="D337" i="8"/>
  <c r="C337" i="8"/>
  <c r="B337" i="8"/>
  <c r="A337" i="8"/>
  <c r="G336" i="8"/>
  <c r="F336" i="8"/>
  <c r="E336" i="8"/>
  <c r="D336" i="8"/>
  <c r="C336" i="8"/>
  <c r="B336" i="8"/>
  <c r="A336" i="8"/>
  <c r="G335" i="8"/>
  <c r="F335" i="8"/>
  <c r="E335" i="8"/>
  <c r="D335" i="8"/>
  <c r="C335" i="8"/>
  <c r="B335" i="8"/>
  <c r="A335" i="8"/>
  <c r="G334" i="8"/>
  <c r="F334" i="8"/>
  <c r="E334" i="8"/>
  <c r="D334" i="8"/>
  <c r="C334" i="8"/>
  <c r="B334" i="8"/>
  <c r="A334" i="8"/>
  <c r="G333" i="8"/>
  <c r="F333" i="8"/>
  <c r="E333" i="8"/>
  <c r="D333" i="8"/>
  <c r="C333" i="8"/>
  <c r="B333" i="8"/>
  <c r="A333" i="8"/>
  <c r="G332" i="8"/>
  <c r="F332" i="8"/>
  <c r="E332" i="8"/>
  <c r="D332" i="8"/>
  <c r="C332" i="8"/>
  <c r="B332" i="8"/>
  <c r="A332" i="8"/>
  <c r="G331" i="8"/>
  <c r="F331" i="8"/>
  <c r="E331" i="8"/>
  <c r="D331" i="8"/>
  <c r="C331" i="8"/>
  <c r="B331" i="8"/>
  <c r="A331" i="8"/>
  <c r="G330" i="8"/>
  <c r="F330" i="8"/>
  <c r="E330" i="8"/>
  <c r="D330" i="8"/>
  <c r="C330" i="8"/>
  <c r="B330" i="8"/>
  <c r="A330" i="8"/>
  <c r="G329" i="8"/>
  <c r="F329" i="8"/>
  <c r="E329" i="8"/>
  <c r="D329" i="8"/>
  <c r="C329" i="8"/>
  <c r="B329" i="8"/>
  <c r="A329" i="8"/>
  <c r="G328" i="8"/>
  <c r="F328" i="8"/>
  <c r="E328" i="8"/>
  <c r="D328" i="8"/>
  <c r="C328" i="8"/>
  <c r="B328" i="8"/>
  <c r="A328" i="8"/>
  <c r="G327" i="8"/>
  <c r="F327" i="8"/>
  <c r="E327" i="8"/>
  <c r="D327" i="8"/>
  <c r="C327" i="8"/>
  <c r="B327" i="8"/>
  <c r="A327" i="8"/>
  <c r="G326" i="8"/>
  <c r="F326" i="8"/>
  <c r="E326" i="8"/>
  <c r="D326" i="8"/>
  <c r="C326" i="8"/>
  <c r="B326" i="8"/>
  <c r="A326" i="8"/>
  <c r="G325" i="8"/>
  <c r="F325" i="8"/>
  <c r="E325" i="8"/>
  <c r="D325" i="8"/>
  <c r="C325" i="8"/>
  <c r="B325" i="8"/>
  <c r="A325" i="8"/>
  <c r="G324" i="8"/>
  <c r="F324" i="8"/>
  <c r="E324" i="8"/>
  <c r="D324" i="8"/>
  <c r="C324" i="8"/>
  <c r="B324" i="8"/>
  <c r="A324" i="8"/>
  <c r="G323" i="8"/>
  <c r="F323" i="8"/>
  <c r="E323" i="8"/>
  <c r="D323" i="8"/>
  <c r="C323" i="8"/>
  <c r="B323" i="8"/>
  <c r="A323" i="8"/>
  <c r="G322" i="8"/>
  <c r="F322" i="8"/>
  <c r="E322" i="8"/>
  <c r="D322" i="8"/>
  <c r="C322" i="8"/>
  <c r="B322" i="8"/>
  <c r="A322" i="8"/>
  <c r="G321" i="8"/>
  <c r="F321" i="8"/>
  <c r="E321" i="8"/>
  <c r="D321" i="8"/>
  <c r="C321" i="8"/>
  <c r="B321" i="8"/>
  <c r="A321" i="8"/>
  <c r="G320" i="8"/>
  <c r="F320" i="8"/>
  <c r="E320" i="8"/>
  <c r="D320" i="8"/>
  <c r="C320" i="8"/>
  <c r="B320" i="8"/>
  <c r="A320" i="8"/>
  <c r="G319" i="8"/>
  <c r="F319" i="8"/>
  <c r="E319" i="8"/>
  <c r="D319" i="8"/>
  <c r="C319" i="8"/>
  <c r="B319" i="8"/>
  <c r="A319" i="8"/>
  <c r="G318" i="8"/>
  <c r="F318" i="8"/>
  <c r="E318" i="8"/>
  <c r="D318" i="8"/>
  <c r="C318" i="8"/>
  <c r="B318" i="8"/>
  <c r="A318" i="8"/>
  <c r="G317" i="8"/>
  <c r="F317" i="8"/>
  <c r="E317" i="8"/>
  <c r="D317" i="8"/>
  <c r="C317" i="8"/>
  <c r="B317" i="8"/>
  <c r="A317" i="8"/>
  <c r="G316" i="8"/>
  <c r="F316" i="8"/>
  <c r="E316" i="8"/>
  <c r="D316" i="8"/>
  <c r="C316" i="8"/>
  <c r="B316" i="8"/>
  <c r="A316" i="8"/>
  <c r="G315" i="8"/>
  <c r="F315" i="8"/>
  <c r="E315" i="8"/>
  <c r="D315" i="8"/>
  <c r="C315" i="8"/>
  <c r="B315" i="8"/>
  <c r="A315" i="8"/>
  <c r="G314" i="8"/>
  <c r="F314" i="8"/>
  <c r="E314" i="8"/>
  <c r="D314" i="8"/>
  <c r="C314" i="8"/>
  <c r="B314" i="8"/>
  <c r="A314" i="8"/>
  <c r="G313" i="8"/>
  <c r="F313" i="8"/>
  <c r="E313" i="8"/>
  <c r="D313" i="8"/>
  <c r="C313" i="8"/>
  <c r="B313" i="8"/>
  <c r="A313" i="8"/>
  <c r="G312" i="8"/>
  <c r="F312" i="8"/>
  <c r="E312" i="8"/>
  <c r="D312" i="8"/>
  <c r="C312" i="8"/>
  <c r="B312" i="8"/>
  <c r="A312" i="8"/>
  <c r="G311" i="8"/>
  <c r="F311" i="8"/>
  <c r="E311" i="8"/>
  <c r="D311" i="8"/>
  <c r="C311" i="8"/>
  <c r="B311" i="8"/>
  <c r="A311" i="8"/>
  <c r="G310" i="8"/>
  <c r="F310" i="8"/>
  <c r="E310" i="8"/>
  <c r="D310" i="8"/>
  <c r="C310" i="8"/>
  <c r="B310" i="8"/>
  <c r="A310" i="8"/>
  <c r="G309" i="8"/>
  <c r="F309" i="8"/>
  <c r="E309" i="8"/>
  <c r="D309" i="8"/>
  <c r="C309" i="8"/>
  <c r="B309" i="8"/>
  <c r="A309" i="8"/>
  <c r="G308" i="8"/>
  <c r="F308" i="8"/>
  <c r="E308" i="8"/>
  <c r="D308" i="8"/>
  <c r="C308" i="8"/>
  <c r="B308" i="8"/>
  <c r="A308" i="8"/>
  <c r="G307" i="8"/>
  <c r="F307" i="8"/>
  <c r="E307" i="8"/>
  <c r="D307" i="8"/>
  <c r="C307" i="8"/>
  <c r="B307" i="8"/>
  <c r="A307" i="8"/>
  <c r="G306" i="8"/>
  <c r="F306" i="8"/>
  <c r="E306" i="8"/>
  <c r="D306" i="8"/>
  <c r="C306" i="8"/>
  <c r="B306" i="8"/>
  <c r="A306" i="8"/>
  <c r="G305" i="8"/>
  <c r="F305" i="8"/>
  <c r="E305" i="8"/>
  <c r="D305" i="8"/>
  <c r="C305" i="8"/>
  <c r="B305" i="8"/>
  <c r="A305" i="8"/>
  <c r="G304" i="8"/>
  <c r="F304" i="8"/>
  <c r="E304" i="8"/>
  <c r="D304" i="8"/>
  <c r="C304" i="8"/>
  <c r="B304" i="8"/>
  <c r="A304" i="8"/>
  <c r="G303" i="8"/>
  <c r="F303" i="8"/>
  <c r="E303" i="8"/>
  <c r="D303" i="8"/>
  <c r="C303" i="8"/>
  <c r="B303" i="8"/>
  <c r="A303" i="8"/>
  <c r="G302" i="8"/>
  <c r="F302" i="8"/>
  <c r="E302" i="8"/>
  <c r="D302" i="8"/>
  <c r="C302" i="8"/>
  <c r="B302" i="8"/>
  <c r="A302" i="8"/>
  <c r="G301" i="8"/>
  <c r="F301" i="8"/>
  <c r="E301" i="8"/>
  <c r="D301" i="8"/>
  <c r="C301" i="8"/>
  <c r="B301" i="8"/>
  <c r="A301" i="8"/>
  <c r="G300" i="8"/>
  <c r="F300" i="8"/>
  <c r="E300" i="8"/>
  <c r="D300" i="8"/>
  <c r="C300" i="8"/>
  <c r="B300" i="8"/>
  <c r="A300" i="8"/>
  <c r="G299" i="8"/>
  <c r="F299" i="8"/>
  <c r="E299" i="8"/>
  <c r="D299" i="8"/>
  <c r="C299" i="8"/>
  <c r="B299" i="8"/>
  <c r="A299" i="8"/>
  <c r="G298" i="8"/>
  <c r="F298" i="8"/>
  <c r="E298" i="8"/>
  <c r="D298" i="8"/>
  <c r="C298" i="8"/>
  <c r="B298" i="8"/>
  <c r="A298" i="8"/>
  <c r="G297" i="8"/>
  <c r="F297" i="8"/>
  <c r="E297" i="8"/>
  <c r="D297" i="8"/>
  <c r="C297" i="8"/>
  <c r="B297" i="8"/>
  <c r="A297" i="8"/>
  <c r="G296" i="8"/>
  <c r="F296" i="8"/>
  <c r="E296" i="8"/>
  <c r="D296" i="8"/>
  <c r="C296" i="8"/>
  <c r="B296" i="8"/>
  <c r="A296" i="8"/>
  <c r="G295" i="8"/>
  <c r="F295" i="8"/>
  <c r="E295" i="8"/>
  <c r="D295" i="8"/>
  <c r="C295" i="8"/>
  <c r="B295" i="8"/>
  <c r="A295" i="8"/>
  <c r="G294" i="8"/>
  <c r="F294" i="8"/>
  <c r="E294" i="8"/>
  <c r="D294" i="8"/>
  <c r="C294" i="8"/>
  <c r="B294" i="8"/>
  <c r="A294" i="8"/>
  <c r="G293" i="8"/>
  <c r="F293" i="8"/>
  <c r="E293" i="8"/>
  <c r="D293" i="8"/>
  <c r="C293" i="8"/>
  <c r="B293" i="8"/>
  <c r="A293" i="8"/>
  <c r="G292" i="8"/>
  <c r="F292" i="8"/>
  <c r="E292" i="8"/>
  <c r="D292" i="8"/>
  <c r="C292" i="8"/>
  <c r="B292" i="8"/>
  <c r="A292" i="8"/>
  <c r="G291" i="8"/>
  <c r="F291" i="8"/>
  <c r="E291" i="8"/>
  <c r="D291" i="8"/>
  <c r="C291" i="8"/>
  <c r="B291" i="8"/>
  <c r="A291" i="8"/>
  <c r="G290" i="8"/>
  <c r="F290" i="8"/>
  <c r="E290" i="8"/>
  <c r="D290" i="8"/>
  <c r="C290" i="8"/>
  <c r="B290" i="8"/>
  <c r="A290" i="8"/>
  <c r="G289" i="8"/>
  <c r="F289" i="8"/>
  <c r="E289" i="8"/>
  <c r="D289" i="8"/>
  <c r="C289" i="8"/>
  <c r="B289" i="8"/>
  <c r="A289" i="8"/>
  <c r="G288" i="8"/>
  <c r="F288" i="8"/>
  <c r="E288" i="8"/>
  <c r="D288" i="8"/>
  <c r="C288" i="8"/>
  <c r="B288" i="8"/>
  <c r="A288" i="8"/>
  <c r="G287" i="8"/>
  <c r="F287" i="8"/>
  <c r="E287" i="8"/>
  <c r="D287" i="8"/>
  <c r="C287" i="8"/>
  <c r="B287" i="8"/>
  <c r="A287" i="8"/>
  <c r="G286" i="8"/>
  <c r="F286" i="8"/>
  <c r="E286" i="8"/>
  <c r="D286" i="8"/>
  <c r="C286" i="8"/>
  <c r="B286" i="8"/>
  <c r="A286" i="8"/>
  <c r="G285" i="8"/>
  <c r="F285" i="8"/>
  <c r="E285" i="8"/>
  <c r="D285" i="8"/>
  <c r="C285" i="8"/>
  <c r="B285" i="8"/>
  <c r="A285" i="8"/>
  <c r="G284" i="8"/>
  <c r="F284" i="8"/>
  <c r="E284" i="8"/>
  <c r="D284" i="8"/>
  <c r="C284" i="8"/>
  <c r="B284" i="8"/>
  <c r="A284" i="8"/>
  <c r="G283" i="8"/>
  <c r="F283" i="8"/>
  <c r="E283" i="8"/>
  <c r="D283" i="8"/>
  <c r="C283" i="8"/>
  <c r="B283" i="8"/>
  <c r="A283" i="8"/>
  <c r="G282" i="8"/>
  <c r="F282" i="8"/>
  <c r="E282" i="8"/>
  <c r="D282" i="8"/>
  <c r="C282" i="8"/>
  <c r="B282" i="8"/>
  <c r="A282" i="8"/>
  <c r="G281" i="8"/>
  <c r="F281" i="8"/>
  <c r="E281" i="8"/>
  <c r="D281" i="8"/>
  <c r="C281" i="8"/>
  <c r="B281" i="8"/>
  <c r="A281" i="8"/>
  <c r="G280" i="8"/>
  <c r="F280" i="8"/>
  <c r="E280" i="8"/>
  <c r="D280" i="8"/>
  <c r="C280" i="8"/>
  <c r="B280" i="8"/>
  <c r="A280" i="8"/>
  <c r="G279" i="8"/>
  <c r="F279" i="8"/>
  <c r="E279" i="8"/>
  <c r="D279" i="8"/>
  <c r="C279" i="8"/>
  <c r="B279" i="8"/>
  <c r="A279" i="8"/>
  <c r="G278" i="8"/>
  <c r="F278" i="8"/>
  <c r="E278" i="8"/>
  <c r="D278" i="8"/>
  <c r="C278" i="8"/>
  <c r="B278" i="8"/>
  <c r="A278" i="8"/>
  <c r="G277" i="8"/>
  <c r="F277" i="8"/>
  <c r="E277" i="8"/>
  <c r="D277" i="8"/>
  <c r="C277" i="8"/>
  <c r="B277" i="8"/>
  <c r="A277" i="8"/>
  <c r="G276" i="8"/>
  <c r="F276" i="8"/>
  <c r="E276" i="8"/>
  <c r="D276" i="8"/>
  <c r="C276" i="8"/>
  <c r="B276" i="8"/>
  <c r="A276" i="8"/>
  <c r="G275" i="8"/>
  <c r="F275" i="8"/>
  <c r="E275" i="8"/>
  <c r="D275" i="8"/>
  <c r="C275" i="8"/>
  <c r="B275" i="8"/>
  <c r="A275" i="8"/>
  <c r="G274" i="8"/>
  <c r="F274" i="8"/>
  <c r="E274" i="8"/>
  <c r="D274" i="8"/>
  <c r="C274" i="8"/>
  <c r="B274" i="8"/>
  <c r="A274" i="8"/>
  <c r="G273" i="8"/>
  <c r="F273" i="8"/>
  <c r="E273" i="8"/>
  <c r="D273" i="8"/>
  <c r="C273" i="8"/>
  <c r="B273" i="8"/>
  <c r="A273" i="8"/>
  <c r="G272" i="8"/>
  <c r="F272" i="8"/>
  <c r="E272" i="8"/>
  <c r="D272" i="8"/>
  <c r="C272" i="8"/>
  <c r="B272" i="8"/>
  <c r="A272" i="8"/>
  <c r="G271" i="8"/>
  <c r="F271" i="8"/>
  <c r="E271" i="8"/>
  <c r="D271" i="8"/>
  <c r="C271" i="8"/>
  <c r="B271" i="8"/>
  <c r="A271" i="8"/>
  <c r="G270" i="8"/>
  <c r="F270" i="8"/>
  <c r="E270" i="8"/>
  <c r="D270" i="8"/>
  <c r="C270" i="8"/>
  <c r="B270" i="8"/>
  <c r="A270" i="8"/>
  <c r="G269" i="8"/>
  <c r="F269" i="8"/>
  <c r="E269" i="8"/>
  <c r="D269" i="8"/>
  <c r="C269" i="8"/>
  <c r="B269" i="8"/>
  <c r="A269" i="8"/>
  <c r="G268" i="8"/>
  <c r="F268" i="8"/>
  <c r="E268" i="8"/>
  <c r="D268" i="8"/>
  <c r="C268" i="8"/>
  <c r="B268" i="8"/>
  <c r="A268" i="8"/>
  <c r="G267" i="8"/>
  <c r="F267" i="8"/>
  <c r="E267" i="8"/>
  <c r="D267" i="8"/>
  <c r="C267" i="8"/>
  <c r="B267" i="8"/>
  <c r="A267" i="8"/>
  <c r="G266" i="8"/>
  <c r="F266" i="8"/>
  <c r="E266" i="8"/>
  <c r="D266" i="8"/>
  <c r="C266" i="8"/>
  <c r="B266" i="8"/>
  <c r="A266" i="8"/>
  <c r="G265" i="8"/>
  <c r="F265" i="8"/>
  <c r="E265" i="8"/>
  <c r="D265" i="8"/>
  <c r="C265" i="8"/>
  <c r="B265" i="8"/>
  <c r="A265" i="8"/>
  <c r="G264" i="8"/>
  <c r="F264" i="8"/>
  <c r="E264" i="8"/>
  <c r="D264" i="8"/>
  <c r="C264" i="8"/>
  <c r="B264" i="8"/>
  <c r="A264" i="8"/>
  <c r="G263" i="8"/>
  <c r="F263" i="8"/>
  <c r="E263" i="8"/>
  <c r="D263" i="8"/>
  <c r="C263" i="8"/>
  <c r="B263" i="8"/>
  <c r="A263" i="8"/>
  <c r="G262" i="8"/>
  <c r="F262" i="8"/>
  <c r="E262" i="8"/>
  <c r="D262" i="8"/>
  <c r="C262" i="8"/>
  <c r="B262" i="8"/>
  <c r="A262" i="8"/>
  <c r="G261" i="8"/>
  <c r="F261" i="8"/>
  <c r="E261" i="8"/>
  <c r="D261" i="8"/>
  <c r="C261" i="8"/>
  <c r="B261" i="8"/>
  <c r="A261" i="8"/>
  <c r="G260" i="8"/>
  <c r="F260" i="8"/>
  <c r="E260" i="8"/>
  <c r="D260" i="8"/>
  <c r="C260" i="8"/>
  <c r="B260" i="8"/>
  <c r="A260" i="8"/>
  <c r="G259" i="8"/>
  <c r="F259" i="8"/>
  <c r="E259" i="8"/>
  <c r="D259" i="8"/>
  <c r="C259" i="8"/>
  <c r="B259" i="8"/>
  <c r="A259" i="8"/>
  <c r="G258" i="8"/>
  <c r="F258" i="8"/>
  <c r="E258" i="8"/>
  <c r="D258" i="8"/>
  <c r="C258" i="8"/>
  <c r="B258" i="8"/>
  <c r="A258" i="8"/>
  <c r="G257" i="8"/>
  <c r="F257" i="8"/>
  <c r="E257" i="8"/>
  <c r="D257" i="8"/>
  <c r="C257" i="8"/>
  <c r="B257" i="8"/>
  <c r="A257" i="8"/>
  <c r="G256" i="8"/>
  <c r="F256" i="8"/>
  <c r="E256" i="8"/>
  <c r="D256" i="8"/>
  <c r="C256" i="8"/>
  <c r="B256" i="8"/>
  <c r="A256" i="8"/>
  <c r="G255" i="8"/>
  <c r="F255" i="8"/>
  <c r="E255" i="8"/>
  <c r="D255" i="8"/>
  <c r="C255" i="8"/>
  <c r="B255" i="8"/>
  <c r="A255" i="8"/>
  <c r="G254" i="8"/>
  <c r="F254" i="8"/>
  <c r="E254" i="8"/>
  <c r="D254" i="8"/>
  <c r="C254" i="8"/>
  <c r="B254" i="8"/>
  <c r="A254" i="8"/>
  <c r="G253" i="8"/>
  <c r="F253" i="8"/>
  <c r="E253" i="8"/>
  <c r="D253" i="8"/>
  <c r="C253" i="8"/>
  <c r="B253" i="8"/>
  <c r="A253" i="8"/>
  <c r="G252" i="8"/>
  <c r="F252" i="8"/>
  <c r="E252" i="8"/>
  <c r="D252" i="8"/>
  <c r="C252" i="8"/>
  <c r="B252" i="8"/>
  <c r="A252" i="8"/>
  <c r="G251" i="8"/>
  <c r="F251" i="8"/>
  <c r="E251" i="8"/>
  <c r="D251" i="8"/>
  <c r="C251" i="8"/>
  <c r="B251" i="8"/>
  <c r="A251" i="8"/>
  <c r="G250" i="8"/>
  <c r="F250" i="8"/>
  <c r="E250" i="8"/>
  <c r="D250" i="8"/>
  <c r="C250" i="8"/>
  <c r="B250" i="8"/>
  <c r="A250" i="8"/>
  <c r="G249" i="8"/>
  <c r="F249" i="8"/>
  <c r="E249" i="8"/>
  <c r="D249" i="8"/>
  <c r="C249" i="8"/>
  <c r="B249" i="8"/>
  <c r="A249" i="8"/>
  <c r="G248" i="8"/>
  <c r="F248" i="8"/>
  <c r="E248" i="8"/>
  <c r="D248" i="8"/>
  <c r="C248" i="8"/>
  <c r="B248" i="8"/>
  <c r="A248" i="8"/>
  <c r="G247" i="8"/>
  <c r="F247" i="8"/>
  <c r="E247" i="8"/>
  <c r="D247" i="8"/>
  <c r="C247" i="8"/>
  <c r="B247" i="8"/>
  <c r="A247" i="8"/>
  <c r="G246" i="8"/>
  <c r="F246" i="8"/>
  <c r="E246" i="8"/>
  <c r="D246" i="8"/>
  <c r="C246" i="8"/>
  <c r="B246" i="8"/>
  <c r="A246" i="8"/>
  <c r="G245" i="8"/>
  <c r="F245" i="8"/>
  <c r="E245" i="8"/>
  <c r="D245" i="8"/>
  <c r="C245" i="8"/>
  <c r="B245" i="8"/>
  <c r="A245" i="8"/>
  <c r="G244" i="8"/>
  <c r="F244" i="8"/>
  <c r="E244" i="8"/>
  <c r="D244" i="8"/>
  <c r="C244" i="8"/>
  <c r="B244" i="8"/>
  <c r="A244" i="8"/>
  <c r="G243" i="8"/>
  <c r="F243" i="8"/>
  <c r="E243" i="8"/>
  <c r="D243" i="8"/>
  <c r="C243" i="8"/>
  <c r="B243" i="8"/>
  <c r="A243" i="8"/>
  <c r="G242" i="8"/>
  <c r="F242" i="8"/>
  <c r="E242" i="8"/>
  <c r="D242" i="8"/>
  <c r="C242" i="8"/>
  <c r="B242" i="8"/>
  <c r="A242" i="8"/>
  <c r="G241" i="8"/>
  <c r="F241" i="8"/>
  <c r="E241" i="8"/>
  <c r="D241" i="8"/>
  <c r="C241" i="8"/>
  <c r="B241" i="8"/>
  <c r="A241" i="8"/>
  <c r="G240" i="8"/>
  <c r="F240" i="8"/>
  <c r="E240" i="8"/>
  <c r="D240" i="8"/>
  <c r="C240" i="8"/>
  <c r="B240" i="8"/>
  <c r="A240" i="8"/>
  <c r="G239" i="8"/>
  <c r="F239" i="8"/>
  <c r="E239" i="8"/>
  <c r="D239" i="8"/>
  <c r="C239" i="8"/>
  <c r="B239" i="8"/>
  <c r="A239" i="8"/>
  <c r="G238" i="8"/>
  <c r="F238" i="8"/>
  <c r="E238" i="8"/>
  <c r="D238" i="8"/>
  <c r="C238" i="8"/>
  <c r="B238" i="8"/>
  <c r="A238" i="8"/>
  <c r="G237" i="8"/>
  <c r="F237" i="8"/>
  <c r="E237" i="8"/>
  <c r="D237" i="8"/>
  <c r="C237" i="8"/>
  <c r="B237" i="8"/>
  <c r="A237" i="8"/>
  <c r="G236" i="8"/>
  <c r="F236" i="8"/>
  <c r="E236" i="8"/>
  <c r="D236" i="8"/>
  <c r="C236" i="8"/>
  <c r="B236" i="8"/>
  <c r="A236" i="8"/>
  <c r="G235" i="8"/>
  <c r="F235" i="8"/>
  <c r="E235" i="8"/>
  <c r="D235" i="8"/>
  <c r="C235" i="8"/>
  <c r="B235" i="8"/>
  <c r="A235" i="8"/>
  <c r="G234" i="8"/>
  <c r="F234" i="8"/>
  <c r="E234" i="8"/>
  <c r="D234" i="8"/>
  <c r="C234" i="8"/>
  <c r="B234" i="8"/>
  <c r="A234" i="8"/>
  <c r="G233" i="8"/>
  <c r="F233" i="8"/>
  <c r="E233" i="8"/>
  <c r="D233" i="8"/>
  <c r="C233" i="8"/>
  <c r="B233" i="8"/>
  <c r="A233" i="8"/>
  <c r="G232" i="8"/>
  <c r="F232" i="8"/>
  <c r="E232" i="8"/>
  <c r="D232" i="8"/>
  <c r="C232" i="8"/>
  <c r="B232" i="8"/>
  <c r="A232" i="8"/>
  <c r="G231" i="8"/>
  <c r="F231" i="8"/>
  <c r="E231" i="8"/>
  <c r="D231" i="8"/>
  <c r="C231" i="8"/>
  <c r="B231" i="8"/>
  <c r="A231" i="8"/>
  <c r="G230" i="8"/>
  <c r="F230" i="8"/>
  <c r="E230" i="8"/>
  <c r="D230" i="8"/>
  <c r="C230" i="8"/>
  <c r="B230" i="8"/>
  <c r="A230" i="8"/>
  <c r="G229" i="8"/>
  <c r="F229" i="8"/>
  <c r="E229" i="8"/>
  <c r="D229" i="8"/>
  <c r="C229" i="8"/>
  <c r="B229" i="8"/>
  <c r="A229" i="8"/>
  <c r="G228" i="8"/>
  <c r="F228" i="8"/>
  <c r="E228" i="8"/>
  <c r="D228" i="8"/>
  <c r="C228" i="8"/>
  <c r="B228" i="8"/>
  <c r="A228" i="8"/>
  <c r="G227" i="8"/>
  <c r="F227" i="8"/>
  <c r="E227" i="8"/>
  <c r="D227" i="8"/>
  <c r="C227" i="8"/>
  <c r="B227" i="8"/>
  <c r="A227" i="8"/>
  <c r="G226" i="8"/>
  <c r="F226" i="8"/>
  <c r="E226" i="8"/>
  <c r="D226" i="8"/>
  <c r="C226" i="8"/>
  <c r="B226" i="8"/>
  <c r="A226" i="8"/>
  <c r="G225" i="8"/>
  <c r="F225" i="8"/>
  <c r="E225" i="8"/>
  <c r="D225" i="8"/>
  <c r="C225" i="8"/>
  <c r="B225" i="8"/>
  <c r="A225" i="8"/>
  <c r="G224" i="8"/>
  <c r="F224" i="8"/>
  <c r="E224" i="8"/>
  <c r="D224" i="8"/>
  <c r="C224" i="8"/>
  <c r="B224" i="8"/>
  <c r="A224" i="8"/>
  <c r="G223" i="8"/>
  <c r="F223" i="8"/>
  <c r="E223" i="8"/>
  <c r="D223" i="8"/>
  <c r="C223" i="8"/>
  <c r="B223" i="8"/>
  <c r="A223" i="8"/>
  <c r="G222" i="8"/>
  <c r="F222" i="8"/>
  <c r="E222" i="8"/>
  <c r="D222" i="8"/>
  <c r="C222" i="8"/>
  <c r="B222" i="8"/>
  <c r="A222" i="8"/>
  <c r="G221" i="8"/>
  <c r="F221" i="8"/>
  <c r="E221" i="8"/>
  <c r="D221" i="8"/>
  <c r="C221" i="8"/>
  <c r="B221" i="8"/>
  <c r="A221" i="8"/>
  <c r="G220" i="8"/>
  <c r="F220" i="8"/>
  <c r="E220" i="8"/>
  <c r="D220" i="8"/>
  <c r="C220" i="8"/>
  <c r="B220" i="8"/>
  <c r="A220" i="8"/>
  <c r="G219" i="8"/>
  <c r="F219" i="8"/>
  <c r="E219" i="8"/>
  <c r="D219" i="8"/>
  <c r="C219" i="8"/>
  <c r="B219" i="8"/>
  <c r="A219" i="8"/>
  <c r="G218" i="8"/>
  <c r="F218" i="8"/>
  <c r="E218" i="8"/>
  <c r="D218" i="8"/>
  <c r="C218" i="8"/>
  <c r="B218" i="8"/>
  <c r="A218" i="8"/>
  <c r="G217" i="8"/>
  <c r="F217" i="8"/>
  <c r="E217" i="8"/>
  <c r="D217" i="8"/>
  <c r="C217" i="8"/>
  <c r="B217" i="8"/>
  <c r="A217" i="8"/>
  <c r="G216" i="8"/>
  <c r="F216" i="8"/>
  <c r="E216" i="8"/>
  <c r="D216" i="8"/>
  <c r="C216" i="8"/>
  <c r="B216" i="8"/>
  <c r="A216" i="8"/>
  <c r="G215" i="8"/>
  <c r="F215" i="8"/>
  <c r="E215" i="8"/>
  <c r="D215" i="8"/>
  <c r="C215" i="8"/>
  <c r="B215" i="8"/>
  <c r="A215" i="8"/>
  <c r="G214" i="8"/>
  <c r="F214" i="8"/>
  <c r="E214" i="8"/>
  <c r="D214" i="8"/>
  <c r="C214" i="8"/>
  <c r="B214" i="8"/>
  <c r="A214" i="8"/>
  <c r="G213" i="8"/>
  <c r="F213" i="8"/>
  <c r="E213" i="8"/>
  <c r="D213" i="8"/>
  <c r="C213" i="8"/>
  <c r="B213" i="8"/>
  <c r="A213" i="8"/>
  <c r="G212" i="8"/>
  <c r="F212" i="8"/>
  <c r="E212" i="8"/>
  <c r="D212" i="8"/>
  <c r="C212" i="8"/>
  <c r="B212" i="8"/>
  <c r="A212" i="8"/>
  <c r="G211" i="8"/>
  <c r="F211" i="8"/>
  <c r="E211" i="8"/>
  <c r="D211" i="8"/>
  <c r="C211" i="8"/>
  <c r="B211" i="8"/>
  <c r="A211" i="8"/>
  <c r="G210" i="8"/>
  <c r="F210" i="8"/>
  <c r="E210" i="8"/>
  <c r="D210" i="8"/>
  <c r="C210" i="8"/>
  <c r="B210" i="8"/>
  <c r="A210" i="8"/>
  <c r="G209" i="8"/>
  <c r="F209" i="8"/>
  <c r="E209" i="8"/>
  <c r="D209" i="8"/>
  <c r="C209" i="8"/>
  <c r="B209" i="8"/>
  <c r="A209" i="8"/>
  <c r="G208" i="8"/>
  <c r="F208" i="8"/>
  <c r="E208" i="8"/>
  <c r="D208" i="8"/>
  <c r="C208" i="8"/>
  <c r="B208" i="8"/>
  <c r="A208" i="8"/>
  <c r="G207" i="8"/>
  <c r="F207" i="8"/>
  <c r="E207" i="8"/>
  <c r="D207" i="8"/>
  <c r="C207" i="8"/>
  <c r="B207" i="8"/>
  <c r="A207" i="8"/>
  <c r="G206" i="8"/>
  <c r="F206" i="8"/>
  <c r="E206" i="8"/>
  <c r="D206" i="8"/>
  <c r="C206" i="8"/>
  <c r="B206" i="8"/>
  <c r="A206" i="8"/>
  <c r="G205" i="8"/>
  <c r="F205" i="8"/>
  <c r="E205" i="8"/>
  <c r="D205" i="8"/>
  <c r="C205" i="8"/>
  <c r="B205" i="8"/>
  <c r="A205" i="8"/>
  <c r="G204" i="8"/>
  <c r="F204" i="8"/>
  <c r="E204" i="8"/>
  <c r="D204" i="8"/>
  <c r="C204" i="8"/>
  <c r="B204" i="8"/>
  <c r="A204" i="8"/>
  <c r="G203" i="8"/>
  <c r="F203" i="8"/>
  <c r="E203" i="8"/>
  <c r="D203" i="8"/>
  <c r="C203" i="8"/>
  <c r="B203" i="8"/>
  <c r="A203" i="8"/>
  <c r="G202" i="8"/>
  <c r="F202" i="8"/>
  <c r="E202" i="8"/>
  <c r="D202" i="8"/>
  <c r="C202" i="8"/>
  <c r="B202" i="8"/>
  <c r="A202" i="8"/>
  <c r="G201" i="8"/>
  <c r="F201" i="8"/>
  <c r="E201" i="8"/>
  <c r="D201" i="8"/>
  <c r="C201" i="8"/>
  <c r="B201" i="8"/>
  <c r="A201" i="8"/>
  <c r="G200" i="8"/>
  <c r="F200" i="8"/>
  <c r="E200" i="8"/>
  <c r="D200" i="8"/>
  <c r="C200" i="8"/>
  <c r="B200" i="8"/>
  <c r="A200" i="8"/>
  <c r="G199" i="8"/>
  <c r="F199" i="8"/>
  <c r="E199" i="8"/>
  <c r="D199" i="8"/>
  <c r="C199" i="8"/>
  <c r="B199" i="8"/>
  <c r="A199" i="8"/>
  <c r="G198" i="8"/>
  <c r="F198" i="8"/>
  <c r="E198" i="8"/>
  <c r="D198" i="8"/>
  <c r="C198" i="8"/>
  <c r="B198" i="8"/>
  <c r="A198" i="8"/>
  <c r="G197" i="8"/>
  <c r="F197" i="8"/>
  <c r="E197" i="8"/>
  <c r="D197" i="8"/>
  <c r="C197" i="8"/>
  <c r="B197" i="8"/>
  <c r="A197" i="8"/>
  <c r="G196" i="8"/>
  <c r="F196" i="8"/>
  <c r="E196" i="8"/>
  <c r="D196" i="8"/>
  <c r="C196" i="8"/>
  <c r="B196" i="8"/>
  <c r="A196" i="8"/>
  <c r="G195" i="8"/>
  <c r="F195" i="8"/>
  <c r="E195" i="8"/>
  <c r="D195" i="8"/>
  <c r="C195" i="8"/>
  <c r="B195" i="8"/>
  <c r="A195" i="8"/>
  <c r="G194" i="8"/>
  <c r="F194" i="8"/>
  <c r="E194" i="8"/>
  <c r="D194" i="8"/>
  <c r="C194" i="8"/>
  <c r="B194" i="8"/>
  <c r="A194" i="8"/>
  <c r="G193" i="8"/>
  <c r="F193" i="8"/>
  <c r="E193" i="8"/>
  <c r="D193" i="8"/>
  <c r="C193" i="8"/>
  <c r="B193" i="8"/>
  <c r="A193" i="8"/>
  <c r="G192" i="8"/>
  <c r="F192" i="8"/>
  <c r="E192" i="8"/>
  <c r="D192" i="8"/>
  <c r="C192" i="8"/>
  <c r="B192" i="8"/>
  <c r="A192" i="8"/>
  <c r="G191" i="8"/>
  <c r="F191" i="8"/>
  <c r="E191" i="8"/>
  <c r="D191" i="8"/>
  <c r="C191" i="8"/>
  <c r="B191" i="8"/>
  <c r="A191" i="8"/>
  <c r="G190" i="8"/>
  <c r="F190" i="8"/>
  <c r="E190" i="8"/>
  <c r="D190" i="8"/>
  <c r="C190" i="8"/>
  <c r="B190" i="8"/>
  <c r="A190" i="8"/>
  <c r="G189" i="8"/>
  <c r="F189" i="8"/>
  <c r="E189" i="8"/>
  <c r="D189" i="8"/>
  <c r="C189" i="8"/>
  <c r="B189" i="8"/>
  <c r="A189" i="8"/>
  <c r="G188" i="8"/>
  <c r="F188" i="8"/>
  <c r="E188" i="8"/>
  <c r="D188" i="8"/>
  <c r="C188" i="8"/>
  <c r="B188" i="8"/>
  <c r="A188" i="8"/>
  <c r="G187" i="8"/>
  <c r="F187" i="8"/>
  <c r="E187" i="8"/>
  <c r="D187" i="8"/>
  <c r="C187" i="8"/>
  <c r="B187" i="8"/>
  <c r="A187" i="8"/>
  <c r="G186" i="8"/>
  <c r="F186" i="8"/>
  <c r="E186" i="8"/>
  <c r="D186" i="8"/>
  <c r="C186" i="8"/>
  <c r="B186" i="8"/>
  <c r="A186" i="8"/>
  <c r="G185" i="8"/>
  <c r="F185" i="8"/>
  <c r="E185" i="8"/>
  <c r="D185" i="8"/>
  <c r="C185" i="8"/>
  <c r="B185" i="8"/>
  <c r="A185" i="8"/>
  <c r="G184" i="8"/>
  <c r="F184" i="8"/>
  <c r="E184" i="8"/>
  <c r="D184" i="8"/>
  <c r="C184" i="8"/>
  <c r="B184" i="8"/>
  <c r="A184" i="8"/>
  <c r="G183" i="8"/>
  <c r="F183" i="8"/>
  <c r="E183" i="8"/>
  <c r="D183" i="8"/>
  <c r="C183" i="8"/>
  <c r="B183" i="8"/>
  <c r="A183" i="8"/>
  <c r="G182" i="8"/>
  <c r="F182" i="8"/>
  <c r="E182" i="8"/>
  <c r="D182" i="8"/>
  <c r="C182" i="8"/>
  <c r="B182" i="8"/>
  <c r="A182" i="8"/>
  <c r="G181" i="8"/>
  <c r="F181" i="8"/>
  <c r="E181" i="8"/>
  <c r="D181" i="8"/>
  <c r="C181" i="8"/>
  <c r="B181" i="8"/>
  <c r="A181" i="8"/>
  <c r="G180" i="8"/>
  <c r="F180" i="8"/>
  <c r="E180" i="8"/>
  <c r="D180" i="8"/>
  <c r="C180" i="8"/>
  <c r="B180" i="8"/>
  <c r="A180" i="8"/>
  <c r="G179" i="8"/>
  <c r="F179" i="8"/>
  <c r="E179" i="8"/>
  <c r="D179" i="8"/>
  <c r="C179" i="8"/>
  <c r="B179" i="8"/>
  <c r="A179" i="8"/>
  <c r="G178" i="8"/>
  <c r="F178" i="8"/>
  <c r="E178" i="8"/>
  <c r="D178" i="8"/>
  <c r="C178" i="8"/>
  <c r="B178" i="8"/>
  <c r="A178" i="8"/>
  <c r="G177" i="8"/>
  <c r="F177" i="8"/>
  <c r="E177" i="8"/>
  <c r="D177" i="8"/>
  <c r="C177" i="8"/>
  <c r="B177" i="8"/>
  <c r="A177" i="8"/>
  <c r="G176" i="8"/>
  <c r="F176" i="8"/>
  <c r="E176" i="8"/>
  <c r="D176" i="8"/>
  <c r="C176" i="8"/>
  <c r="B176" i="8"/>
  <c r="A176" i="8"/>
  <c r="G175" i="8"/>
  <c r="F175" i="8"/>
  <c r="E175" i="8"/>
  <c r="D175" i="8"/>
  <c r="C175" i="8"/>
  <c r="B175" i="8"/>
  <c r="A175" i="8"/>
  <c r="G174" i="8"/>
  <c r="F174" i="8"/>
  <c r="E174" i="8"/>
  <c r="D174" i="8"/>
  <c r="C174" i="8"/>
  <c r="B174" i="8"/>
  <c r="A174" i="8"/>
  <c r="G173" i="8"/>
  <c r="F173" i="8"/>
  <c r="E173" i="8"/>
  <c r="D173" i="8"/>
  <c r="C173" i="8"/>
  <c r="B173" i="8"/>
  <c r="A173" i="8"/>
  <c r="G172" i="8"/>
  <c r="F172" i="8"/>
  <c r="E172" i="8"/>
  <c r="D172" i="8"/>
  <c r="C172" i="8"/>
  <c r="B172" i="8"/>
  <c r="A172" i="8"/>
  <c r="G171" i="8"/>
  <c r="F171" i="8"/>
  <c r="E171" i="8"/>
  <c r="D171" i="8"/>
  <c r="C171" i="8"/>
  <c r="B171" i="8"/>
  <c r="A171" i="8"/>
  <c r="G170" i="8"/>
  <c r="F170" i="8"/>
  <c r="E170" i="8"/>
  <c r="D170" i="8"/>
  <c r="C170" i="8"/>
  <c r="B170" i="8"/>
  <c r="A170" i="8"/>
  <c r="G169" i="8"/>
  <c r="F169" i="8"/>
  <c r="E169" i="8"/>
  <c r="D169" i="8"/>
  <c r="C169" i="8"/>
  <c r="B169" i="8"/>
  <c r="A169" i="8"/>
  <c r="G168" i="8"/>
  <c r="F168" i="8"/>
  <c r="E168" i="8"/>
  <c r="D168" i="8"/>
  <c r="C168" i="8"/>
  <c r="B168" i="8"/>
  <c r="A168" i="8"/>
  <c r="G167" i="8"/>
  <c r="F167" i="8"/>
  <c r="E167" i="8"/>
  <c r="D167" i="8"/>
  <c r="C167" i="8"/>
  <c r="B167" i="8"/>
  <c r="A167" i="8"/>
  <c r="G166" i="8"/>
  <c r="F166" i="8"/>
  <c r="E166" i="8"/>
  <c r="D166" i="8"/>
  <c r="C166" i="8"/>
  <c r="B166" i="8"/>
  <c r="A166" i="8"/>
  <c r="G165" i="8"/>
  <c r="F165" i="8"/>
  <c r="E165" i="8"/>
  <c r="D165" i="8"/>
  <c r="C165" i="8"/>
  <c r="B165" i="8"/>
  <c r="A165" i="8"/>
  <c r="G164" i="8"/>
  <c r="F164" i="8"/>
  <c r="E164" i="8"/>
  <c r="D164" i="8"/>
  <c r="C164" i="8"/>
  <c r="B164" i="8"/>
  <c r="A164" i="8"/>
  <c r="G163" i="8"/>
  <c r="F163" i="8"/>
  <c r="E163" i="8"/>
  <c r="D163" i="8"/>
  <c r="C163" i="8"/>
  <c r="B163" i="8"/>
  <c r="A163" i="8"/>
  <c r="G162" i="8"/>
  <c r="F162" i="8"/>
  <c r="E162" i="8"/>
  <c r="D162" i="8"/>
  <c r="C162" i="8"/>
  <c r="B162" i="8"/>
  <c r="A162" i="8"/>
  <c r="G161" i="8"/>
  <c r="F161" i="8"/>
  <c r="E161" i="8"/>
  <c r="D161" i="8"/>
  <c r="C161" i="8"/>
  <c r="B161" i="8"/>
  <c r="A161" i="8"/>
  <c r="G160" i="8"/>
  <c r="F160" i="8"/>
  <c r="E160" i="8"/>
  <c r="D160" i="8"/>
  <c r="C160" i="8"/>
  <c r="B160" i="8"/>
  <c r="A160" i="8"/>
  <c r="G159" i="8"/>
  <c r="F159" i="8"/>
  <c r="E159" i="8"/>
  <c r="D159" i="8"/>
  <c r="C159" i="8"/>
  <c r="B159" i="8"/>
  <c r="A159" i="8"/>
  <c r="G158" i="8"/>
  <c r="F158" i="8"/>
  <c r="E158" i="8"/>
  <c r="D158" i="8"/>
  <c r="C158" i="8"/>
  <c r="B158" i="8"/>
  <c r="A158" i="8"/>
  <c r="G157" i="8"/>
  <c r="F157" i="8"/>
  <c r="E157" i="8"/>
  <c r="D157" i="8"/>
  <c r="C157" i="8"/>
  <c r="B157" i="8"/>
  <c r="A157" i="8"/>
  <c r="G156" i="8"/>
  <c r="F156" i="8"/>
  <c r="E156" i="8"/>
  <c r="D156" i="8"/>
  <c r="C156" i="8"/>
  <c r="B156" i="8"/>
  <c r="A156" i="8"/>
  <c r="G155" i="8"/>
  <c r="F155" i="8"/>
  <c r="E155" i="8"/>
  <c r="D155" i="8"/>
  <c r="C155" i="8"/>
  <c r="B155" i="8"/>
  <c r="A155" i="8"/>
  <c r="G154" i="8"/>
  <c r="F154" i="8"/>
  <c r="E154" i="8"/>
  <c r="D154" i="8"/>
  <c r="C154" i="8"/>
  <c r="B154" i="8"/>
  <c r="A154" i="8"/>
  <c r="G153" i="8"/>
  <c r="F153" i="8"/>
  <c r="E153" i="8"/>
  <c r="D153" i="8"/>
  <c r="C153" i="8"/>
  <c r="B153" i="8"/>
  <c r="A153" i="8"/>
  <c r="G152" i="8"/>
  <c r="F152" i="8"/>
  <c r="E152" i="8"/>
  <c r="D152" i="8"/>
  <c r="C152" i="8"/>
  <c r="B152" i="8"/>
  <c r="A152" i="8"/>
  <c r="G151" i="8"/>
  <c r="F151" i="8"/>
  <c r="E151" i="8"/>
  <c r="D151" i="8"/>
  <c r="C151" i="8"/>
  <c r="B151" i="8"/>
  <c r="A151" i="8"/>
  <c r="G150" i="8"/>
  <c r="F150" i="8"/>
  <c r="E150" i="8"/>
  <c r="D150" i="8"/>
  <c r="C150" i="8"/>
  <c r="B150" i="8"/>
  <c r="A150" i="8"/>
  <c r="G149" i="8"/>
  <c r="F149" i="8"/>
  <c r="E149" i="8"/>
  <c r="D149" i="8"/>
  <c r="C149" i="8"/>
  <c r="B149" i="8"/>
  <c r="A149" i="8"/>
  <c r="G148" i="8"/>
  <c r="F148" i="8"/>
  <c r="E148" i="8"/>
  <c r="D148" i="8"/>
  <c r="C148" i="8"/>
  <c r="B148" i="8"/>
  <c r="A148" i="8"/>
  <c r="G147" i="8"/>
  <c r="F147" i="8"/>
  <c r="E147" i="8"/>
  <c r="D147" i="8"/>
  <c r="C147" i="8"/>
  <c r="B147" i="8"/>
  <c r="A147" i="8"/>
  <c r="G146" i="8"/>
  <c r="F146" i="8"/>
  <c r="E146" i="8"/>
  <c r="D146" i="8"/>
  <c r="C146" i="8"/>
  <c r="B146" i="8"/>
  <c r="A146" i="8"/>
  <c r="G145" i="8"/>
  <c r="F145" i="8"/>
  <c r="E145" i="8"/>
  <c r="D145" i="8"/>
  <c r="C145" i="8"/>
  <c r="B145" i="8"/>
  <c r="A145" i="8"/>
  <c r="G144" i="8"/>
  <c r="F144" i="8"/>
  <c r="E144" i="8"/>
  <c r="D144" i="8"/>
  <c r="C144" i="8"/>
  <c r="B144" i="8"/>
  <c r="A144" i="8"/>
  <c r="G143" i="8"/>
  <c r="F143" i="8"/>
  <c r="E143" i="8"/>
  <c r="D143" i="8"/>
  <c r="C143" i="8"/>
  <c r="B143" i="8"/>
  <c r="A143" i="8"/>
  <c r="G142" i="8"/>
  <c r="F142" i="8"/>
  <c r="E142" i="8"/>
  <c r="D142" i="8"/>
  <c r="C142" i="8"/>
  <c r="B142" i="8"/>
  <c r="A142" i="8"/>
  <c r="G141" i="8"/>
  <c r="F141" i="8"/>
  <c r="E141" i="8"/>
  <c r="D141" i="8"/>
  <c r="C141" i="8"/>
  <c r="B141" i="8"/>
  <c r="A141" i="8"/>
  <c r="G140" i="8"/>
  <c r="F140" i="8"/>
  <c r="E140" i="8"/>
  <c r="D140" i="8"/>
  <c r="C140" i="8"/>
  <c r="B140" i="8"/>
  <c r="A140" i="8"/>
  <c r="G139" i="8"/>
  <c r="F139" i="8"/>
  <c r="E139" i="8"/>
  <c r="D139" i="8"/>
  <c r="C139" i="8"/>
  <c r="B139" i="8"/>
  <c r="A139" i="8"/>
  <c r="G138" i="8"/>
  <c r="F138" i="8"/>
  <c r="E138" i="8"/>
  <c r="D138" i="8"/>
  <c r="C138" i="8"/>
  <c r="B138" i="8"/>
  <c r="A138" i="8"/>
  <c r="G137" i="8"/>
  <c r="F137" i="8"/>
  <c r="E137" i="8"/>
  <c r="D137" i="8"/>
  <c r="C137" i="8"/>
  <c r="B137" i="8"/>
  <c r="A137" i="8"/>
  <c r="G136" i="8"/>
  <c r="F136" i="8"/>
  <c r="E136" i="8"/>
  <c r="D136" i="8"/>
  <c r="C136" i="8"/>
  <c r="B136" i="8"/>
  <c r="A136" i="8"/>
  <c r="G135" i="8"/>
  <c r="F135" i="8"/>
  <c r="E135" i="8"/>
  <c r="D135" i="8"/>
  <c r="C135" i="8"/>
  <c r="B135" i="8"/>
  <c r="A135" i="8"/>
  <c r="G134" i="8"/>
  <c r="F134" i="8"/>
  <c r="E134" i="8"/>
  <c r="D134" i="8"/>
  <c r="C134" i="8"/>
  <c r="B134" i="8"/>
  <c r="A134" i="8"/>
  <c r="G133" i="8"/>
  <c r="F133" i="8"/>
  <c r="E133" i="8"/>
  <c r="D133" i="8"/>
  <c r="C133" i="8"/>
  <c r="B133" i="8"/>
  <c r="A133" i="8"/>
  <c r="G132" i="8"/>
  <c r="F132" i="8"/>
  <c r="E132" i="8"/>
  <c r="D132" i="8"/>
  <c r="C132" i="8"/>
  <c r="B132" i="8"/>
  <c r="A132" i="8"/>
  <c r="G131" i="8"/>
  <c r="F131" i="8"/>
  <c r="E131" i="8"/>
  <c r="D131" i="8"/>
  <c r="C131" i="8"/>
  <c r="B131" i="8"/>
  <c r="A131" i="8"/>
  <c r="G130" i="8"/>
  <c r="F130" i="8"/>
  <c r="E130" i="8"/>
  <c r="D130" i="8"/>
  <c r="C130" i="8"/>
  <c r="B130" i="8"/>
  <c r="A130" i="8"/>
  <c r="G129" i="8"/>
  <c r="F129" i="8"/>
  <c r="E129" i="8"/>
  <c r="D129" i="8"/>
  <c r="C129" i="8"/>
  <c r="B129" i="8"/>
  <c r="A129" i="8"/>
  <c r="G128" i="8"/>
  <c r="F128" i="8"/>
  <c r="E128" i="8"/>
  <c r="D128" i="8"/>
  <c r="C128" i="8"/>
  <c r="B128" i="8"/>
  <c r="A128" i="8"/>
  <c r="G127" i="8"/>
  <c r="F127" i="8"/>
  <c r="E127" i="8"/>
  <c r="D127" i="8"/>
  <c r="C127" i="8"/>
  <c r="B127" i="8"/>
  <c r="A127" i="8"/>
  <c r="G126" i="8"/>
  <c r="F126" i="8"/>
  <c r="E126" i="8"/>
  <c r="D126" i="8"/>
  <c r="C126" i="8"/>
  <c r="B126" i="8"/>
  <c r="A126" i="8"/>
  <c r="G125" i="8"/>
  <c r="F125" i="8"/>
  <c r="E125" i="8"/>
  <c r="D125" i="8"/>
  <c r="C125" i="8"/>
  <c r="B125" i="8"/>
  <c r="A125" i="8"/>
  <c r="G124" i="8"/>
  <c r="F124" i="8"/>
  <c r="E124" i="8"/>
  <c r="D124" i="8"/>
  <c r="C124" i="8"/>
  <c r="B124" i="8"/>
  <c r="A124" i="8"/>
  <c r="G123" i="8"/>
  <c r="F123" i="8"/>
  <c r="E123" i="8"/>
  <c r="D123" i="8"/>
  <c r="C123" i="8"/>
  <c r="B123" i="8"/>
  <c r="A123" i="8"/>
  <c r="G122" i="8"/>
  <c r="F122" i="8"/>
  <c r="E122" i="8"/>
  <c r="D122" i="8"/>
  <c r="C122" i="8"/>
  <c r="B122" i="8"/>
  <c r="A122" i="8"/>
  <c r="G121" i="8"/>
  <c r="F121" i="8"/>
  <c r="E121" i="8"/>
  <c r="D121" i="8"/>
  <c r="C121" i="8"/>
  <c r="B121" i="8"/>
  <c r="A121" i="8"/>
  <c r="G120" i="8"/>
  <c r="F120" i="8"/>
  <c r="E120" i="8"/>
  <c r="D120" i="8"/>
  <c r="C120" i="8"/>
  <c r="B120" i="8"/>
  <c r="A120" i="8"/>
  <c r="G119" i="8"/>
  <c r="F119" i="8"/>
  <c r="E119" i="8"/>
  <c r="D119" i="8"/>
  <c r="C119" i="8"/>
  <c r="B119" i="8"/>
  <c r="A119" i="8"/>
  <c r="G118" i="8"/>
  <c r="F118" i="8"/>
  <c r="E118" i="8"/>
  <c r="D118" i="8"/>
  <c r="C118" i="8"/>
  <c r="B118" i="8"/>
  <c r="A118" i="8"/>
  <c r="G117" i="8"/>
  <c r="F117" i="8"/>
  <c r="E117" i="8"/>
  <c r="D117" i="8"/>
  <c r="C117" i="8"/>
  <c r="B117" i="8"/>
  <c r="A117" i="8"/>
  <c r="G116" i="8"/>
  <c r="F116" i="8"/>
  <c r="E116" i="8"/>
  <c r="D116" i="8"/>
  <c r="C116" i="8"/>
  <c r="B116" i="8"/>
  <c r="A116" i="8"/>
  <c r="G115" i="8"/>
  <c r="F115" i="8"/>
  <c r="E115" i="8"/>
  <c r="D115" i="8"/>
  <c r="C115" i="8"/>
  <c r="B115" i="8"/>
  <c r="A115" i="8"/>
  <c r="G114" i="8"/>
  <c r="F114" i="8"/>
  <c r="E114" i="8"/>
  <c r="D114" i="8"/>
  <c r="C114" i="8"/>
  <c r="B114" i="8"/>
  <c r="A114" i="8"/>
  <c r="G113" i="8"/>
  <c r="F113" i="8"/>
  <c r="E113" i="8"/>
  <c r="D113" i="8"/>
  <c r="C113" i="8"/>
  <c r="B113" i="8"/>
  <c r="A113" i="8"/>
  <c r="G112" i="8"/>
  <c r="F112" i="8"/>
  <c r="E112" i="8"/>
  <c r="D112" i="8"/>
  <c r="C112" i="8"/>
  <c r="B112" i="8"/>
  <c r="A112" i="8"/>
  <c r="G111" i="8"/>
  <c r="F111" i="8"/>
  <c r="E111" i="8"/>
  <c r="D111" i="8"/>
  <c r="C111" i="8"/>
  <c r="B111" i="8"/>
  <c r="A111" i="8"/>
  <c r="G110" i="8"/>
  <c r="F110" i="8"/>
  <c r="E110" i="8"/>
  <c r="D110" i="8"/>
  <c r="C110" i="8"/>
  <c r="B110" i="8"/>
  <c r="A110" i="8"/>
  <c r="G109" i="8"/>
  <c r="F109" i="8"/>
  <c r="E109" i="8"/>
  <c r="D109" i="8"/>
  <c r="C109" i="8"/>
  <c r="B109" i="8"/>
  <c r="A109" i="8"/>
  <c r="G108" i="8"/>
  <c r="F108" i="8"/>
  <c r="E108" i="8"/>
  <c r="D108" i="8"/>
  <c r="C108" i="8"/>
  <c r="B108" i="8"/>
  <c r="A108" i="8"/>
  <c r="G107" i="8"/>
  <c r="F107" i="8"/>
  <c r="E107" i="8"/>
  <c r="D107" i="8"/>
  <c r="C107" i="8"/>
  <c r="B107" i="8"/>
  <c r="A107" i="8"/>
  <c r="G106" i="8"/>
  <c r="F106" i="8"/>
  <c r="E106" i="8"/>
  <c r="D106" i="8"/>
  <c r="C106" i="8"/>
  <c r="B106" i="8"/>
  <c r="A106" i="8"/>
  <c r="G105" i="8"/>
  <c r="F105" i="8"/>
  <c r="E105" i="8"/>
  <c r="D105" i="8"/>
  <c r="C105" i="8"/>
  <c r="B105" i="8"/>
  <c r="A105" i="8"/>
  <c r="G104" i="8"/>
  <c r="F104" i="8"/>
  <c r="E104" i="8"/>
  <c r="D104" i="8"/>
  <c r="C104" i="8"/>
  <c r="B104" i="8"/>
  <c r="A104" i="8"/>
  <c r="G103" i="8"/>
  <c r="F103" i="8"/>
  <c r="E103" i="8"/>
  <c r="D103" i="8"/>
  <c r="C103" i="8"/>
  <c r="B103" i="8"/>
  <c r="A103" i="8"/>
  <c r="G102" i="8"/>
  <c r="F102" i="8"/>
  <c r="E102" i="8"/>
  <c r="D102" i="8"/>
  <c r="C102" i="8"/>
  <c r="B102" i="8"/>
  <c r="A102" i="8"/>
  <c r="G101" i="8"/>
  <c r="F101" i="8"/>
  <c r="E101" i="8"/>
  <c r="D101" i="8"/>
  <c r="C101" i="8"/>
  <c r="B101" i="8"/>
  <c r="A101" i="8"/>
  <c r="G100" i="8"/>
  <c r="F100" i="8"/>
  <c r="E100" i="8"/>
  <c r="D100" i="8"/>
  <c r="C100" i="8"/>
  <c r="B100" i="8"/>
  <c r="A100" i="8"/>
  <c r="G99" i="8"/>
  <c r="F99" i="8"/>
  <c r="E99" i="8"/>
  <c r="D99" i="8"/>
  <c r="C99" i="8"/>
  <c r="B99" i="8"/>
  <c r="A99" i="8"/>
  <c r="G98" i="8"/>
  <c r="F98" i="8"/>
  <c r="E98" i="8"/>
  <c r="D98" i="8"/>
  <c r="C98" i="8"/>
  <c r="B98" i="8"/>
  <c r="A98" i="8"/>
  <c r="G97" i="8"/>
  <c r="F97" i="8"/>
  <c r="E97" i="8"/>
  <c r="D97" i="8"/>
  <c r="C97" i="8"/>
  <c r="B97" i="8"/>
  <c r="A97" i="8"/>
  <c r="G96" i="8"/>
  <c r="F96" i="8"/>
  <c r="E96" i="8"/>
  <c r="D96" i="8"/>
  <c r="C96" i="8"/>
  <c r="B96" i="8"/>
  <c r="A96" i="8"/>
  <c r="G95" i="8"/>
  <c r="F95" i="8"/>
  <c r="E95" i="8"/>
  <c r="D95" i="8"/>
  <c r="C95" i="8"/>
  <c r="B95" i="8"/>
  <c r="A95" i="8"/>
  <c r="G94" i="8"/>
  <c r="F94" i="8"/>
  <c r="E94" i="8"/>
  <c r="D94" i="8"/>
  <c r="C94" i="8"/>
  <c r="B94" i="8"/>
  <c r="A94" i="8"/>
  <c r="G93" i="8"/>
  <c r="F93" i="8"/>
  <c r="E93" i="8"/>
  <c r="D93" i="8"/>
  <c r="C93" i="8"/>
  <c r="B93" i="8"/>
  <c r="A93" i="8"/>
  <c r="G92" i="8"/>
  <c r="F92" i="8"/>
  <c r="E92" i="8"/>
  <c r="D92" i="8"/>
  <c r="C92" i="8"/>
  <c r="B92" i="8"/>
  <c r="A92" i="8"/>
  <c r="G91" i="8"/>
  <c r="F91" i="8"/>
  <c r="E91" i="8"/>
  <c r="D91" i="8"/>
  <c r="C91" i="8"/>
  <c r="B91" i="8"/>
  <c r="A91" i="8"/>
  <c r="G90" i="8"/>
  <c r="F90" i="8"/>
  <c r="E90" i="8"/>
  <c r="D90" i="8"/>
  <c r="C90" i="8"/>
  <c r="B90" i="8"/>
  <c r="A90" i="8"/>
  <c r="G89" i="8"/>
  <c r="F89" i="8"/>
  <c r="E89" i="8"/>
  <c r="D89" i="8"/>
  <c r="C89" i="8"/>
  <c r="B89" i="8"/>
  <c r="A89" i="8"/>
  <c r="G88" i="8"/>
  <c r="F88" i="8"/>
  <c r="E88" i="8"/>
  <c r="D88" i="8"/>
  <c r="C88" i="8"/>
  <c r="B88" i="8"/>
  <c r="A88" i="8"/>
  <c r="G87" i="8"/>
  <c r="F87" i="8"/>
  <c r="E87" i="8"/>
  <c r="D87" i="8"/>
  <c r="C87" i="8"/>
  <c r="B87" i="8"/>
  <c r="A87" i="8"/>
  <c r="G86" i="8"/>
  <c r="F86" i="8"/>
  <c r="E86" i="8"/>
  <c r="D86" i="8"/>
  <c r="C86" i="8"/>
  <c r="B86" i="8"/>
  <c r="A86" i="8"/>
  <c r="G85" i="8"/>
  <c r="F85" i="8"/>
  <c r="E85" i="8"/>
  <c r="D85" i="8"/>
  <c r="C85" i="8"/>
  <c r="B85" i="8"/>
  <c r="A85" i="8"/>
  <c r="G84" i="8"/>
  <c r="F84" i="8"/>
  <c r="E84" i="8"/>
  <c r="D84" i="8"/>
  <c r="C84" i="8"/>
  <c r="B84" i="8"/>
  <c r="A84" i="8"/>
  <c r="G83" i="8"/>
  <c r="F83" i="8"/>
  <c r="E83" i="8"/>
  <c r="D83" i="8"/>
  <c r="C83" i="8"/>
  <c r="B83" i="8"/>
  <c r="A83" i="8"/>
  <c r="G82" i="8"/>
  <c r="F82" i="8"/>
  <c r="E82" i="8"/>
  <c r="D82" i="8"/>
  <c r="C82" i="8"/>
  <c r="B82" i="8"/>
  <c r="A82" i="8"/>
  <c r="G81" i="8"/>
  <c r="F81" i="8"/>
  <c r="E81" i="8"/>
  <c r="D81" i="8"/>
  <c r="C81" i="8"/>
  <c r="B81" i="8"/>
  <c r="A81" i="8"/>
  <c r="G80" i="8"/>
  <c r="F80" i="8"/>
  <c r="E80" i="8"/>
  <c r="D80" i="8"/>
  <c r="C80" i="8"/>
  <c r="B80" i="8"/>
  <c r="A80" i="8"/>
  <c r="G79" i="8"/>
  <c r="F79" i="8"/>
  <c r="E79" i="8"/>
  <c r="D79" i="8"/>
  <c r="C79" i="8"/>
  <c r="B79" i="8"/>
  <c r="A79" i="8"/>
  <c r="G78" i="8"/>
  <c r="F78" i="8"/>
  <c r="E78" i="8"/>
  <c r="D78" i="8"/>
  <c r="C78" i="8"/>
  <c r="B78" i="8"/>
  <c r="A78" i="8"/>
  <c r="G77" i="8"/>
  <c r="F77" i="8"/>
  <c r="E77" i="8"/>
  <c r="D77" i="8"/>
  <c r="C77" i="8"/>
  <c r="B77" i="8"/>
  <c r="A77" i="8"/>
  <c r="G76" i="8"/>
  <c r="F76" i="8"/>
  <c r="E76" i="8"/>
  <c r="D76" i="8"/>
  <c r="C76" i="8"/>
  <c r="B76" i="8"/>
  <c r="A76" i="8"/>
  <c r="G75" i="8"/>
  <c r="F75" i="8"/>
  <c r="E75" i="8"/>
  <c r="D75" i="8"/>
  <c r="C75" i="8"/>
  <c r="B75" i="8"/>
  <c r="A75" i="8"/>
  <c r="G74" i="8"/>
  <c r="F74" i="8"/>
  <c r="E74" i="8"/>
  <c r="D74" i="8"/>
  <c r="C74" i="8"/>
  <c r="B74" i="8"/>
  <c r="A74" i="8"/>
  <c r="G73" i="8"/>
  <c r="F73" i="8"/>
  <c r="E73" i="8"/>
  <c r="D73" i="8"/>
  <c r="C73" i="8"/>
  <c r="B73" i="8"/>
  <c r="A73" i="8"/>
  <c r="G72" i="8"/>
  <c r="F72" i="8"/>
  <c r="E72" i="8"/>
  <c r="D72" i="8"/>
  <c r="C72" i="8"/>
  <c r="B72" i="8"/>
  <c r="A72" i="8"/>
  <c r="G71" i="8"/>
  <c r="F71" i="8"/>
  <c r="E71" i="8"/>
  <c r="D71" i="8"/>
  <c r="C71" i="8"/>
  <c r="B71" i="8"/>
  <c r="A71" i="8"/>
  <c r="G70" i="8"/>
  <c r="F70" i="8"/>
  <c r="E70" i="8"/>
  <c r="D70" i="8"/>
  <c r="C70" i="8"/>
  <c r="B70" i="8"/>
  <c r="A70" i="8"/>
  <c r="G69" i="8"/>
  <c r="F69" i="8"/>
  <c r="E69" i="8"/>
  <c r="D69" i="8"/>
  <c r="C69" i="8"/>
  <c r="B69" i="8"/>
  <c r="A69" i="8"/>
  <c r="G68" i="8"/>
  <c r="F68" i="8"/>
  <c r="E68" i="8"/>
  <c r="D68" i="8"/>
  <c r="C68" i="8"/>
  <c r="B68" i="8"/>
  <c r="A68" i="8"/>
  <c r="G67" i="8"/>
  <c r="F67" i="8"/>
  <c r="E67" i="8"/>
  <c r="D67" i="8"/>
  <c r="C67" i="8"/>
  <c r="B67" i="8"/>
  <c r="A67" i="8"/>
  <c r="G66" i="8"/>
  <c r="F66" i="8"/>
  <c r="E66" i="8"/>
  <c r="D66" i="8"/>
  <c r="C66" i="8"/>
  <c r="B66" i="8"/>
  <c r="A66" i="8"/>
  <c r="G65" i="8"/>
  <c r="F65" i="8"/>
  <c r="E65" i="8"/>
  <c r="D65" i="8"/>
  <c r="C65" i="8"/>
  <c r="B65" i="8"/>
  <c r="A65" i="8"/>
  <c r="G64" i="8"/>
  <c r="F64" i="8"/>
  <c r="E64" i="8"/>
  <c r="D64" i="8"/>
  <c r="C64" i="8"/>
  <c r="B64" i="8"/>
  <c r="A64" i="8"/>
  <c r="G63" i="8"/>
  <c r="F63" i="8"/>
  <c r="E63" i="8"/>
  <c r="D63" i="8"/>
  <c r="C63" i="8"/>
  <c r="B63" i="8"/>
  <c r="A63" i="8"/>
  <c r="G62" i="8"/>
  <c r="F62" i="8"/>
  <c r="E62" i="8"/>
  <c r="D62" i="8"/>
  <c r="C62" i="8"/>
  <c r="B62" i="8"/>
  <c r="A62" i="8"/>
  <c r="G61" i="8"/>
  <c r="F61" i="8"/>
  <c r="E61" i="8"/>
  <c r="D61" i="8"/>
  <c r="C61" i="8"/>
  <c r="B61" i="8"/>
  <c r="A61" i="8"/>
  <c r="G60" i="8"/>
  <c r="F60" i="8"/>
  <c r="E60" i="8"/>
  <c r="D60" i="8"/>
  <c r="C60" i="8"/>
  <c r="B60" i="8"/>
  <c r="A60" i="8"/>
  <c r="G59" i="8"/>
  <c r="F59" i="8"/>
  <c r="E59" i="8"/>
  <c r="D59" i="8"/>
  <c r="C59" i="8"/>
  <c r="B59" i="8"/>
  <c r="A59" i="8"/>
  <c r="G58" i="8"/>
  <c r="F58" i="8"/>
  <c r="E58" i="8"/>
  <c r="D58" i="8"/>
  <c r="C58" i="8"/>
  <c r="B58" i="8"/>
  <c r="A58" i="8"/>
  <c r="G57" i="8"/>
  <c r="F57" i="8"/>
  <c r="E57" i="8"/>
  <c r="D57" i="8"/>
  <c r="C57" i="8"/>
  <c r="B57" i="8"/>
  <c r="A57" i="8"/>
  <c r="G56" i="8"/>
  <c r="F56" i="8"/>
  <c r="E56" i="8"/>
  <c r="D56" i="8"/>
  <c r="C56" i="8"/>
  <c r="B56" i="8"/>
  <c r="A56" i="8"/>
  <c r="G55" i="8"/>
  <c r="F55" i="8"/>
  <c r="E55" i="8"/>
  <c r="D55" i="8"/>
  <c r="C55" i="8"/>
  <c r="B55" i="8"/>
  <c r="A55" i="8"/>
  <c r="G54" i="8"/>
  <c r="F54" i="8"/>
  <c r="E54" i="8"/>
  <c r="D54" i="8"/>
  <c r="C54" i="8"/>
  <c r="B54" i="8"/>
  <c r="A54" i="8"/>
  <c r="G53" i="8"/>
  <c r="F53" i="8"/>
  <c r="E53" i="8"/>
  <c r="D53" i="8"/>
  <c r="C53" i="8"/>
  <c r="B53" i="8"/>
  <c r="A53" i="8"/>
  <c r="G52" i="8"/>
  <c r="F52" i="8"/>
  <c r="E52" i="8"/>
  <c r="D52" i="8"/>
  <c r="C52" i="8"/>
  <c r="B52" i="8"/>
  <c r="A52" i="8"/>
  <c r="G51" i="8"/>
  <c r="F51" i="8"/>
  <c r="E51" i="8"/>
  <c r="D51" i="8"/>
  <c r="C51" i="8"/>
  <c r="B51" i="8"/>
  <c r="A51" i="8"/>
  <c r="G50" i="8"/>
  <c r="F50" i="8"/>
  <c r="E50" i="8"/>
  <c r="D50" i="8"/>
  <c r="C50" i="8"/>
  <c r="B50" i="8"/>
  <c r="A50" i="8"/>
  <c r="G49" i="8"/>
  <c r="F49" i="8"/>
  <c r="E49" i="8"/>
  <c r="D49" i="8"/>
  <c r="C49" i="8"/>
  <c r="B49" i="8"/>
  <c r="A49" i="8"/>
  <c r="G48" i="8"/>
  <c r="F48" i="8"/>
  <c r="E48" i="8"/>
  <c r="D48" i="8"/>
  <c r="C48" i="8"/>
  <c r="B48" i="8"/>
  <c r="A48" i="8"/>
  <c r="G47" i="8"/>
  <c r="F47" i="8"/>
  <c r="E47" i="8"/>
  <c r="D47" i="8"/>
  <c r="C47" i="8"/>
  <c r="B47" i="8"/>
  <c r="A47" i="8"/>
  <c r="G46" i="8"/>
  <c r="F46" i="8"/>
  <c r="E46" i="8"/>
  <c r="D46" i="8"/>
  <c r="C46" i="8"/>
  <c r="B46" i="8"/>
  <c r="A46" i="8"/>
  <c r="G45" i="8"/>
  <c r="F45" i="8"/>
  <c r="E45" i="8"/>
  <c r="D45" i="8"/>
  <c r="C45" i="8"/>
  <c r="B45" i="8"/>
  <c r="A45" i="8"/>
  <c r="G44" i="8"/>
  <c r="F44" i="8"/>
  <c r="E44" i="8"/>
  <c r="D44" i="8"/>
  <c r="C44" i="8"/>
  <c r="B44" i="8"/>
  <c r="A44" i="8"/>
  <c r="G43" i="8"/>
  <c r="F43" i="8"/>
  <c r="E43" i="8"/>
  <c r="D43" i="8"/>
  <c r="C43" i="8"/>
  <c r="B43" i="8"/>
  <c r="A43" i="8"/>
  <c r="G42" i="8"/>
  <c r="F42" i="8"/>
  <c r="E42" i="8"/>
  <c r="D42" i="8"/>
  <c r="C42" i="8"/>
  <c r="B42" i="8"/>
  <c r="A42" i="8"/>
  <c r="G41" i="8"/>
  <c r="F41" i="8"/>
  <c r="E41" i="8"/>
  <c r="D41" i="8"/>
  <c r="C41" i="8"/>
  <c r="B41" i="8"/>
  <c r="A41" i="8"/>
  <c r="G40" i="8"/>
  <c r="F40" i="8"/>
  <c r="E40" i="8"/>
  <c r="D40" i="8"/>
  <c r="C40" i="8"/>
  <c r="B40" i="8"/>
  <c r="A40" i="8"/>
  <c r="G39" i="8"/>
  <c r="F39" i="8"/>
  <c r="E39" i="8"/>
  <c r="D39" i="8"/>
  <c r="C39" i="8"/>
  <c r="B39" i="8"/>
  <c r="A39" i="8"/>
  <c r="G38" i="8"/>
  <c r="F38" i="8"/>
  <c r="E38" i="8"/>
  <c r="D38" i="8"/>
  <c r="C38" i="8"/>
  <c r="B38" i="8"/>
  <c r="A38" i="8"/>
  <c r="G37" i="8"/>
  <c r="F37" i="8"/>
  <c r="E37" i="8"/>
  <c r="D37" i="8"/>
  <c r="C37" i="8"/>
  <c r="B37" i="8"/>
  <c r="A37" i="8"/>
  <c r="G36" i="8"/>
  <c r="F36" i="8"/>
  <c r="E36" i="8"/>
  <c r="D36" i="8"/>
  <c r="C36" i="8"/>
  <c r="B36" i="8"/>
  <c r="A36" i="8"/>
  <c r="G35" i="8"/>
  <c r="F35" i="8"/>
  <c r="E35" i="8"/>
  <c r="D35" i="8"/>
  <c r="C35" i="8"/>
  <c r="B35" i="8"/>
  <c r="A35" i="8"/>
  <c r="G34" i="8"/>
  <c r="F34" i="8"/>
  <c r="E34" i="8"/>
  <c r="D34" i="8"/>
  <c r="C34" i="8"/>
  <c r="B34" i="8"/>
  <c r="A34" i="8"/>
  <c r="G33" i="8"/>
  <c r="F33" i="8"/>
  <c r="E33" i="8"/>
  <c r="D33" i="8"/>
  <c r="C33" i="8"/>
  <c r="B33" i="8"/>
  <c r="A33" i="8"/>
  <c r="G32" i="8"/>
  <c r="F32" i="8"/>
  <c r="E32" i="8"/>
  <c r="D32" i="8"/>
  <c r="C32" i="8"/>
  <c r="B32" i="8"/>
  <c r="A32" i="8"/>
  <c r="G31" i="8"/>
  <c r="F31" i="8"/>
  <c r="E31" i="8"/>
  <c r="D31" i="8"/>
  <c r="C31" i="8"/>
  <c r="B31" i="8"/>
  <c r="A31" i="8"/>
  <c r="G30" i="8"/>
  <c r="F30" i="8"/>
  <c r="E30" i="8"/>
  <c r="D30" i="8"/>
  <c r="C30" i="8"/>
  <c r="B30" i="8"/>
  <c r="A30" i="8"/>
  <c r="G29" i="8"/>
  <c r="F29" i="8"/>
  <c r="E29" i="8"/>
  <c r="D29" i="8"/>
  <c r="C29" i="8"/>
  <c r="B29" i="8"/>
  <c r="A29" i="8"/>
  <c r="G28" i="8"/>
  <c r="F28" i="8"/>
  <c r="E28" i="8"/>
  <c r="D28" i="8"/>
  <c r="C28" i="8"/>
  <c r="B28" i="8"/>
  <c r="A28" i="8"/>
  <c r="G27" i="8"/>
  <c r="F27" i="8"/>
  <c r="E27" i="8"/>
  <c r="D27" i="8"/>
  <c r="C27" i="8"/>
  <c r="B27" i="8"/>
  <c r="A27" i="8"/>
  <c r="G26" i="8"/>
  <c r="F26" i="8"/>
  <c r="E26" i="8"/>
  <c r="D26" i="8"/>
  <c r="C26" i="8"/>
  <c r="B26" i="8"/>
  <c r="A26" i="8"/>
  <c r="G25" i="8"/>
  <c r="F25" i="8"/>
  <c r="E25" i="8"/>
  <c r="D25" i="8"/>
  <c r="C25" i="8"/>
  <c r="B25" i="8"/>
  <c r="A25" i="8"/>
  <c r="G24" i="8"/>
  <c r="F24" i="8"/>
  <c r="E24" i="8"/>
  <c r="D24" i="8"/>
  <c r="C24" i="8"/>
  <c r="B24" i="8"/>
  <c r="A24" i="8"/>
  <c r="G23" i="8"/>
  <c r="F23" i="8"/>
  <c r="E23" i="8"/>
  <c r="D23" i="8"/>
  <c r="C23" i="8"/>
  <c r="B23" i="8"/>
  <c r="A23" i="8"/>
  <c r="G22" i="8"/>
  <c r="F22" i="8"/>
  <c r="E22" i="8"/>
  <c r="D22" i="8"/>
  <c r="C22" i="8"/>
  <c r="B22" i="8"/>
  <c r="A22" i="8"/>
  <c r="G21" i="8"/>
  <c r="F21" i="8"/>
  <c r="E21" i="8"/>
  <c r="D21" i="8"/>
  <c r="C21" i="8"/>
  <c r="B21" i="8"/>
  <c r="A21" i="8"/>
  <c r="G20" i="8"/>
  <c r="F20" i="8"/>
  <c r="E20" i="8"/>
  <c r="D20" i="8"/>
  <c r="C20" i="8"/>
  <c r="B20" i="8"/>
  <c r="A20" i="8"/>
  <c r="G19" i="8"/>
  <c r="F19" i="8"/>
  <c r="E19" i="8"/>
  <c r="D19" i="8"/>
  <c r="C19" i="8"/>
  <c r="B19" i="8"/>
  <c r="A19" i="8"/>
  <c r="G18" i="8"/>
  <c r="F18" i="8"/>
  <c r="E18" i="8"/>
  <c r="D18" i="8"/>
  <c r="C18" i="8"/>
  <c r="B18" i="8"/>
  <c r="A18" i="8"/>
  <c r="G17" i="8"/>
  <c r="F17" i="8"/>
  <c r="E17" i="8"/>
  <c r="D17" i="8"/>
  <c r="C17" i="8"/>
  <c r="B17" i="8"/>
  <c r="A17" i="8"/>
  <c r="G16" i="8"/>
  <c r="F16" i="8"/>
  <c r="E16" i="8"/>
  <c r="D16" i="8"/>
  <c r="C16" i="8"/>
  <c r="B16" i="8"/>
  <c r="A16" i="8"/>
  <c r="G15" i="8"/>
  <c r="F15" i="8"/>
  <c r="E15" i="8"/>
  <c r="D15" i="8"/>
  <c r="C15" i="8"/>
  <c r="B15" i="8"/>
  <c r="A15" i="8"/>
  <c r="G14" i="8"/>
  <c r="F14" i="8"/>
  <c r="E14" i="8"/>
  <c r="D14" i="8"/>
  <c r="C14" i="8"/>
  <c r="B14" i="8"/>
  <c r="A14" i="8"/>
  <c r="G13" i="8"/>
  <c r="F13" i="8"/>
  <c r="E13" i="8"/>
  <c r="D13" i="8"/>
  <c r="C13" i="8"/>
  <c r="B13" i="8"/>
  <c r="A13" i="8"/>
  <c r="G12" i="8"/>
  <c r="F12" i="8"/>
  <c r="E12" i="8"/>
  <c r="D12" i="8"/>
  <c r="C12" i="8"/>
  <c r="B12" i="8"/>
  <c r="A12" i="8"/>
  <c r="G11" i="8"/>
  <c r="F11" i="8"/>
  <c r="E11" i="8"/>
  <c r="D11" i="8"/>
  <c r="C11" i="8"/>
  <c r="B11" i="8"/>
  <c r="A11" i="8"/>
  <c r="G10" i="8"/>
  <c r="F10" i="8"/>
  <c r="E10" i="8"/>
  <c r="D10" i="8"/>
  <c r="C10" i="8"/>
  <c r="B10" i="8"/>
  <c r="A10" i="8"/>
  <c r="G9" i="8"/>
  <c r="F9" i="8"/>
  <c r="E9" i="8"/>
  <c r="D9" i="8"/>
  <c r="C9" i="8"/>
  <c r="B9" i="8"/>
  <c r="A9" i="8"/>
  <c r="G8" i="8"/>
  <c r="F8" i="8"/>
  <c r="E8" i="8"/>
  <c r="D8" i="8"/>
  <c r="C8" i="8"/>
  <c r="B8" i="8"/>
  <c r="A8" i="8"/>
  <c r="G7" i="8"/>
  <c r="F7" i="8"/>
  <c r="E7" i="8"/>
  <c r="D7" i="8"/>
  <c r="C7" i="8"/>
  <c r="B7" i="8"/>
  <c r="A7" i="8"/>
  <c r="G6" i="8"/>
  <c r="F6" i="8"/>
  <c r="E6" i="8"/>
  <c r="D6" i="8"/>
  <c r="C6" i="8"/>
  <c r="B6" i="8"/>
  <c r="A6" i="8"/>
  <c r="G5" i="8"/>
  <c r="F5" i="8"/>
  <c r="E5" i="8"/>
  <c r="D5" i="8"/>
  <c r="C5" i="8"/>
  <c r="B5" i="8"/>
  <c r="A5" i="8"/>
  <c r="G4" i="8"/>
  <c r="F4" i="8"/>
  <c r="E4" i="8"/>
  <c r="D4" i="8"/>
  <c r="C4" i="8"/>
  <c r="B4" i="8"/>
  <c r="A4" i="8"/>
  <c r="G3" i="8"/>
  <c r="F3" i="8"/>
  <c r="E3" i="8"/>
  <c r="D3" i="8"/>
  <c r="C3" i="8"/>
  <c r="B3" i="8"/>
  <c r="A3" i="8"/>
  <c r="G2" i="8"/>
  <c r="F2" i="8"/>
  <c r="E2" i="8"/>
  <c r="D2" i="8"/>
  <c r="C2" i="8"/>
  <c r="B2" i="8"/>
  <c r="A2" i="8"/>
  <c r="M588" i="2" l="1"/>
  <c r="O588" i="2"/>
  <c r="M587" i="2"/>
  <c r="O587" i="2"/>
  <c r="M586" i="2"/>
  <c r="O586" i="2"/>
  <c r="M585" i="2"/>
  <c r="O585" i="2"/>
  <c r="M584" i="2"/>
  <c r="O584" i="2"/>
  <c r="M405" i="2"/>
  <c r="O405" i="2"/>
  <c r="O406" i="2"/>
  <c r="M406" i="2"/>
  <c r="M354" i="2"/>
  <c r="O354" i="2"/>
  <c r="M345" i="2"/>
  <c r="O345" i="2"/>
  <c r="O337" i="2"/>
  <c r="M74" i="2"/>
  <c r="O74" i="2"/>
  <c r="M35" i="2"/>
  <c r="O35" i="2"/>
  <c r="O36" i="2"/>
  <c r="M36" i="2"/>
  <c r="O1378" i="2"/>
  <c r="O1377" i="2"/>
  <c r="O1376" i="2"/>
  <c r="O1375" i="2"/>
  <c r="O1374" i="2"/>
  <c r="O1373" i="2"/>
  <c r="O1372" i="2"/>
  <c r="O1371" i="2"/>
  <c r="O1370" i="2"/>
  <c r="O1369" i="2"/>
  <c r="O1368" i="2"/>
  <c r="O1367" i="2"/>
  <c r="O1366" i="2"/>
  <c r="O1365" i="2"/>
  <c r="O1364" i="2"/>
  <c r="O1363" i="2"/>
  <c r="O1362" i="2"/>
  <c r="O1361" i="2"/>
  <c r="O1360" i="2"/>
  <c r="O1359" i="2"/>
  <c r="O1358" i="2"/>
  <c r="O1357" i="2"/>
  <c r="O1356" i="2"/>
  <c r="O1355" i="2"/>
  <c r="O1354" i="2"/>
  <c r="O1353" i="2"/>
  <c r="O1352" i="2"/>
  <c r="O1351" i="2"/>
  <c r="O1350" i="2"/>
  <c r="O1349" i="2"/>
  <c r="O1348" i="2"/>
  <c r="O1347" i="2"/>
  <c r="O1346" i="2"/>
  <c r="O1345" i="2"/>
  <c r="O1344" i="2"/>
  <c r="O1343" i="2"/>
  <c r="O1342" i="2"/>
  <c r="O1341" i="2"/>
  <c r="O1340" i="2"/>
  <c r="O1339" i="2"/>
  <c r="O1338" i="2"/>
  <c r="O1337" i="2"/>
  <c r="O1336" i="2"/>
  <c r="O1335" i="2"/>
  <c r="O1334" i="2"/>
  <c r="O1333" i="2"/>
  <c r="O1332" i="2"/>
  <c r="O1331" i="2"/>
  <c r="O1330" i="2"/>
  <c r="O1329" i="2"/>
  <c r="O1328" i="2"/>
  <c r="O1327" i="2"/>
  <c r="O1324" i="2"/>
  <c r="O1323" i="2"/>
  <c r="O1322" i="2"/>
  <c r="O1321" i="2"/>
  <c r="O1320" i="2"/>
  <c r="O1319" i="2"/>
  <c r="O1318" i="2"/>
  <c r="O1317" i="2"/>
  <c r="O1316" i="2"/>
  <c r="O1315" i="2"/>
  <c r="O1314" i="2"/>
  <c r="O1313" i="2"/>
  <c r="O1312" i="2"/>
  <c r="O1311" i="2"/>
  <c r="O1310" i="2"/>
  <c r="O1309" i="2"/>
  <c r="O1308" i="2"/>
  <c r="O1306" i="2"/>
  <c r="O1305" i="2"/>
  <c r="O1304" i="2"/>
  <c r="O1303" i="2"/>
  <c r="O1302" i="2"/>
  <c r="O1301" i="2"/>
  <c r="O1300" i="2"/>
  <c r="O1299" i="2"/>
  <c r="O1298" i="2"/>
  <c r="O1297" i="2"/>
  <c r="O1296" i="2"/>
  <c r="O1295" i="2"/>
  <c r="O1294" i="2"/>
  <c r="O1293" i="2"/>
  <c r="O1292" i="2"/>
  <c r="O1291" i="2"/>
  <c r="O1290" i="2"/>
  <c r="O1289" i="2"/>
  <c r="O1288" i="2"/>
  <c r="O1287" i="2"/>
  <c r="O1286" i="2"/>
  <c r="O1285" i="2"/>
  <c r="O1284" i="2"/>
  <c r="O1283" i="2"/>
  <c r="O1282" i="2"/>
  <c r="O1281" i="2"/>
  <c r="O1280" i="2"/>
  <c r="O1279" i="2"/>
  <c r="O1277" i="2"/>
  <c r="O1276" i="2"/>
  <c r="O1275" i="2"/>
  <c r="O1274" i="2"/>
  <c r="O1273" i="2"/>
  <c r="O1272" i="2"/>
  <c r="O1271" i="2"/>
  <c r="O1270" i="2"/>
  <c r="O1269" i="2"/>
  <c r="O1268" i="2"/>
  <c r="O1267" i="2"/>
  <c r="O1266" i="2"/>
  <c r="O1265" i="2"/>
  <c r="O1264" i="2"/>
  <c r="O1263" i="2"/>
  <c r="O1262" i="2"/>
  <c r="O1261" i="2"/>
  <c r="O1260" i="2"/>
  <c r="O1259" i="2"/>
  <c r="O1258" i="2"/>
  <c r="O1257" i="2"/>
  <c r="O1256" i="2"/>
  <c r="O1255" i="2"/>
  <c r="O1254" i="2"/>
  <c r="O1253" i="2"/>
  <c r="O1252" i="2"/>
  <c r="O1251" i="2"/>
  <c r="O1249" i="2"/>
  <c r="O1248" i="2"/>
  <c r="O1247" i="2"/>
  <c r="O1246" i="2"/>
  <c r="O1245" i="2"/>
  <c r="O1244" i="2"/>
  <c r="O1243" i="2"/>
  <c r="O1242" i="2"/>
  <c r="O1241" i="2"/>
  <c r="O1240" i="2"/>
  <c r="O1239" i="2"/>
  <c r="O1238" i="2"/>
  <c r="O1237" i="2"/>
  <c r="O1236" i="2"/>
  <c r="O1235" i="2"/>
  <c r="O1234" i="2"/>
  <c r="O1233" i="2"/>
  <c r="O1232" i="2"/>
  <c r="O1231" i="2"/>
  <c r="O1230" i="2"/>
  <c r="O1229" i="2"/>
  <c r="O1228" i="2"/>
  <c r="O1227" i="2"/>
  <c r="O1226" i="2"/>
  <c r="O1225" i="2"/>
  <c r="O1224" i="2"/>
  <c r="O1223" i="2"/>
  <c r="O1222" i="2"/>
  <c r="O1221" i="2"/>
  <c r="O1220" i="2"/>
  <c r="O1219" i="2"/>
  <c r="O1218" i="2"/>
  <c r="O1217" i="2"/>
  <c r="O1216" i="2"/>
  <c r="O1215" i="2"/>
  <c r="O1214" i="2"/>
  <c r="O1213" i="2"/>
  <c r="O1212" i="2"/>
  <c r="O1211" i="2"/>
  <c r="O1210" i="2"/>
  <c r="O1209" i="2"/>
  <c r="O1208" i="2"/>
  <c r="O1207" i="2"/>
  <c r="O1206" i="2"/>
  <c r="O1205" i="2"/>
  <c r="O1204" i="2"/>
  <c r="O1203" i="2"/>
  <c r="O1202" i="2"/>
  <c r="O1201" i="2"/>
  <c r="O1200" i="2"/>
  <c r="O1199" i="2"/>
  <c r="O1198" i="2"/>
  <c r="O1197" i="2"/>
  <c r="O1196" i="2"/>
  <c r="O1195" i="2"/>
  <c r="O1194" i="2"/>
  <c r="O1193" i="2"/>
  <c r="O1192" i="2"/>
  <c r="O1191" i="2"/>
  <c r="O1190" i="2"/>
  <c r="O1189" i="2"/>
  <c r="O1188" i="2"/>
  <c r="O1187" i="2"/>
  <c r="O1186" i="2"/>
  <c r="O1185" i="2"/>
  <c r="O1184" i="2"/>
  <c r="O1183" i="2"/>
  <c r="O1182" i="2"/>
  <c r="O1181" i="2"/>
  <c r="O1180" i="2"/>
  <c r="O1179" i="2"/>
  <c r="O1178" i="2"/>
  <c r="O1176" i="2"/>
  <c r="O1175" i="2"/>
  <c r="O1174" i="2"/>
  <c r="O1173" i="2"/>
  <c r="O1172" i="2"/>
  <c r="O1171" i="2"/>
  <c r="O1169" i="2"/>
  <c r="O1168" i="2"/>
  <c r="O1167" i="2"/>
  <c r="O1166" i="2"/>
  <c r="O1165" i="2"/>
  <c r="O1164" i="2"/>
  <c r="O1163" i="2"/>
  <c r="O1162" i="2"/>
  <c r="O1155" i="2"/>
  <c r="O1154" i="2"/>
  <c r="O1153" i="2"/>
  <c r="O1152" i="2"/>
  <c r="O1151" i="2"/>
  <c r="O1149" i="2"/>
  <c r="O1148" i="2"/>
  <c r="O1147" i="2"/>
  <c r="O1146" i="2"/>
  <c r="O1145" i="2"/>
  <c r="O1144" i="2"/>
  <c r="O1143" i="2"/>
  <c r="O1142" i="2"/>
  <c r="O1141" i="2"/>
  <c r="O1140" i="2"/>
  <c r="O1139" i="2"/>
  <c r="O1138" i="2"/>
  <c r="O1137" i="2"/>
  <c r="O1136" i="2"/>
  <c r="O1135" i="2"/>
  <c r="O1134" i="2"/>
  <c r="O1133" i="2"/>
  <c r="O1132" i="2"/>
  <c r="O1131" i="2"/>
  <c r="O1130" i="2"/>
  <c r="O1129" i="2"/>
  <c r="O1128" i="2"/>
  <c r="O1127" i="2"/>
  <c r="O1126" i="2"/>
  <c r="O1125" i="2"/>
  <c r="O1124" i="2"/>
  <c r="O1123" i="2"/>
  <c r="O1122" i="2"/>
  <c r="O1121" i="2"/>
  <c r="O1120" i="2"/>
  <c r="O1119" i="2"/>
  <c r="O1118" i="2"/>
  <c r="O1117" i="2"/>
  <c r="O1116" i="2"/>
  <c r="O1115" i="2"/>
  <c r="O1114" i="2"/>
  <c r="O1108" i="2"/>
  <c r="O1107" i="2"/>
  <c r="O1106" i="2"/>
  <c r="O1105" i="2"/>
  <c r="O1104" i="2"/>
  <c r="O1103" i="2"/>
  <c r="O1102" i="2"/>
  <c r="O1101" i="2"/>
  <c r="O1100" i="2"/>
  <c r="O1099" i="2"/>
  <c r="O1098" i="2"/>
  <c r="O1097" i="2"/>
  <c r="O1096" i="2"/>
  <c r="O1095" i="2"/>
  <c r="O1094" i="2"/>
  <c r="O1088" i="2"/>
  <c r="O1087" i="2"/>
  <c r="O1086" i="2"/>
  <c r="O1085" i="2"/>
  <c r="O1084" i="2"/>
  <c r="O1083" i="2"/>
  <c r="O1082" i="2"/>
  <c r="O1081" i="2"/>
  <c r="O1080" i="2"/>
  <c r="O1079" i="2"/>
  <c r="O1078" i="2"/>
  <c r="O1077" i="2"/>
  <c r="O1076" i="2"/>
  <c r="O1075" i="2"/>
  <c r="O1074" i="2"/>
  <c r="O1073" i="2"/>
  <c r="O1072" i="2"/>
  <c r="O1071" i="2"/>
  <c r="O1070" i="2"/>
  <c r="O1069" i="2"/>
  <c r="O1068" i="2"/>
  <c r="O1067" i="2"/>
  <c r="O1066" i="2"/>
  <c r="O1065" i="2"/>
  <c r="O1064" i="2"/>
  <c r="O1063" i="2"/>
  <c r="O1062" i="2"/>
  <c r="O1061" i="2"/>
  <c r="O1060" i="2"/>
  <c r="O1059" i="2"/>
  <c r="O1058" i="2"/>
  <c r="O1057" i="2"/>
  <c r="O1056" i="2"/>
  <c r="O1055" i="2"/>
  <c r="O1054" i="2"/>
  <c r="O1053" i="2"/>
  <c r="O1052" i="2"/>
  <c r="O1051" i="2"/>
  <c r="O1050" i="2"/>
  <c r="O1049" i="2"/>
  <c r="O1048" i="2"/>
  <c r="O1047" i="2"/>
  <c r="O1046" i="2"/>
  <c r="O1045" i="2"/>
  <c r="O1044" i="2"/>
  <c r="O1043" i="2"/>
  <c r="O1042" i="2"/>
  <c r="O1040" i="2"/>
  <c r="O1038" i="2"/>
  <c r="O1037" i="2"/>
  <c r="O1036" i="2"/>
  <c r="O1035" i="2"/>
  <c r="O1034" i="2"/>
  <c r="O1033" i="2"/>
  <c r="O1032" i="2"/>
  <c r="O1031" i="2"/>
  <c r="O1030" i="2"/>
  <c r="O1029" i="2"/>
  <c r="O1028" i="2"/>
  <c r="O1027" i="2"/>
  <c r="O1026" i="2"/>
  <c r="O1025" i="2"/>
  <c r="O1024" i="2"/>
  <c r="O1023" i="2"/>
  <c r="O1022" i="2"/>
  <c r="O1021" i="2"/>
  <c r="O1020" i="2"/>
  <c r="O1019" i="2"/>
  <c r="O1018" i="2"/>
  <c r="O1017" i="2"/>
  <c r="O1016" i="2"/>
  <c r="O1015" i="2"/>
  <c r="O1014" i="2"/>
  <c r="O1013" i="2"/>
  <c r="O1012" i="2"/>
  <c r="O1011" i="2"/>
  <c r="O1010" i="2"/>
  <c r="O1009" i="2"/>
  <c r="O1008" i="2"/>
  <c r="O1007" i="2"/>
  <c r="O1006" i="2"/>
  <c r="O1005" i="2"/>
  <c r="O1004" i="2"/>
  <c r="O1003" i="2"/>
  <c r="O1002" i="2"/>
  <c r="O1001" i="2"/>
  <c r="O1000" i="2"/>
  <c r="O999" i="2"/>
  <c r="O998" i="2"/>
  <c r="O997" i="2"/>
  <c r="O996" i="2"/>
  <c r="O995" i="2"/>
  <c r="O994" i="2"/>
  <c r="O993" i="2"/>
  <c r="O992" i="2"/>
  <c r="O991" i="2"/>
  <c r="O990" i="2"/>
  <c r="O989" i="2"/>
  <c r="O988" i="2"/>
  <c r="O987" i="2"/>
  <c r="O986" i="2"/>
  <c r="O985" i="2"/>
  <c r="O984" i="2"/>
  <c r="O983" i="2"/>
  <c r="O982" i="2"/>
  <c r="O981" i="2"/>
  <c r="O980" i="2"/>
  <c r="O979" i="2"/>
  <c r="O978" i="2"/>
  <c r="O977" i="2"/>
  <c r="O976" i="2"/>
  <c r="O975" i="2"/>
  <c r="O974" i="2"/>
  <c r="O973" i="2"/>
  <c r="O972" i="2"/>
  <c r="O971" i="2"/>
  <c r="O970" i="2"/>
  <c r="O969" i="2"/>
  <c r="O968" i="2"/>
  <c r="O967" i="2"/>
  <c r="O966" i="2"/>
  <c r="O965" i="2"/>
  <c r="O964" i="2"/>
  <c r="O963" i="2"/>
  <c r="O962" i="2"/>
  <c r="O961" i="2"/>
  <c r="O960" i="2"/>
  <c r="O959" i="2"/>
  <c r="O958" i="2"/>
  <c r="O957" i="2"/>
  <c r="O956" i="2"/>
  <c r="O955" i="2"/>
  <c r="O954" i="2"/>
  <c r="O953" i="2"/>
  <c r="O952" i="2"/>
  <c r="O951" i="2"/>
  <c r="O950" i="2"/>
  <c r="O949" i="2"/>
  <c r="O948" i="2"/>
  <c r="O947" i="2"/>
  <c r="O946" i="2"/>
  <c r="O945" i="2"/>
  <c r="O944" i="2"/>
  <c r="O943" i="2"/>
  <c r="O942" i="2"/>
  <c r="O941" i="2"/>
  <c r="O940" i="2"/>
  <c r="O939" i="2"/>
  <c r="O938" i="2"/>
  <c r="O937" i="2"/>
  <c r="O936" i="2"/>
  <c r="O935" i="2"/>
  <c r="O934" i="2"/>
  <c r="O933" i="2"/>
  <c r="O932" i="2"/>
  <c r="O931" i="2"/>
  <c r="O930" i="2"/>
  <c r="O929" i="2"/>
  <c r="O928" i="2"/>
  <c r="O927" i="2"/>
  <c r="O926" i="2"/>
  <c r="O925" i="2"/>
  <c r="O924" i="2"/>
  <c r="O923" i="2"/>
  <c r="O922" i="2"/>
  <c r="O921" i="2"/>
  <c r="O920" i="2"/>
  <c r="O919" i="2"/>
  <c r="O918" i="2"/>
  <c r="O917" i="2"/>
  <c r="O916" i="2"/>
  <c r="O915" i="2"/>
  <c r="O914" i="2"/>
  <c r="O913" i="2"/>
  <c r="O912" i="2"/>
  <c r="O911" i="2"/>
  <c r="O910" i="2"/>
  <c r="O909" i="2"/>
  <c r="O908" i="2"/>
  <c r="O907" i="2"/>
  <c r="O906" i="2"/>
  <c r="O905" i="2"/>
  <c r="O904" i="2"/>
  <c r="O903" i="2"/>
  <c r="O902" i="2"/>
  <c r="O901" i="2"/>
  <c r="O900" i="2"/>
  <c r="O899" i="2"/>
  <c r="O898" i="2"/>
  <c r="O897" i="2"/>
  <c r="O896" i="2"/>
  <c r="O895" i="2"/>
  <c r="O894" i="2"/>
  <c r="O893" i="2"/>
  <c r="O892" i="2"/>
  <c r="O891" i="2"/>
  <c r="O890" i="2"/>
  <c r="O889" i="2"/>
  <c r="O888" i="2"/>
  <c r="O887" i="2"/>
  <c r="O886" i="2"/>
  <c r="O885" i="2"/>
  <c r="O884" i="2"/>
  <c r="O883" i="2"/>
  <c r="O882" i="2"/>
  <c r="O881" i="2"/>
  <c r="O880" i="2"/>
  <c r="O879" i="2"/>
  <c r="O878" i="2"/>
  <c r="O877" i="2"/>
  <c r="O876" i="2"/>
  <c r="O875" i="2"/>
  <c r="O874" i="2"/>
  <c r="O873" i="2"/>
  <c r="O872" i="2"/>
  <c r="O871" i="2"/>
  <c r="O870" i="2"/>
  <c r="O869" i="2"/>
  <c r="O868" i="2"/>
  <c r="O867" i="2"/>
  <c r="O866" i="2"/>
  <c r="O865" i="2"/>
  <c r="O864" i="2"/>
  <c r="O863" i="2"/>
  <c r="O862" i="2"/>
  <c r="O861" i="2"/>
  <c r="O860" i="2"/>
  <c r="O859" i="2"/>
  <c r="O858" i="2"/>
  <c r="O857" i="2"/>
  <c r="O856" i="2"/>
  <c r="O855" i="2"/>
  <c r="O854" i="2"/>
  <c r="O853" i="2"/>
  <c r="O852" i="2"/>
  <c r="O851" i="2"/>
  <c r="O850" i="2"/>
  <c r="O849" i="2"/>
  <c r="O848" i="2"/>
  <c r="O847" i="2"/>
  <c r="O846" i="2"/>
  <c r="O845" i="2"/>
  <c r="O844" i="2"/>
  <c r="O843" i="2"/>
  <c r="O842" i="2"/>
  <c r="O841" i="2"/>
  <c r="O840" i="2"/>
  <c r="O839" i="2"/>
  <c r="O838" i="2"/>
  <c r="O837" i="2"/>
  <c r="O836" i="2"/>
  <c r="O835" i="2"/>
  <c r="O834" i="2"/>
  <c r="O833" i="2"/>
  <c r="O832" i="2"/>
  <c r="O831" i="2"/>
  <c r="O830" i="2"/>
  <c r="O829" i="2"/>
  <c r="O828" i="2"/>
  <c r="O827" i="2"/>
  <c r="O826" i="2"/>
  <c r="O825" i="2"/>
  <c r="O824" i="2"/>
  <c r="O823" i="2"/>
  <c r="O822" i="2"/>
  <c r="O821" i="2"/>
  <c r="O820" i="2"/>
  <c r="O819" i="2"/>
  <c r="O818" i="2"/>
  <c r="O817" i="2"/>
  <c r="O816" i="2"/>
  <c r="O815" i="2"/>
  <c r="O814" i="2"/>
  <c r="O813" i="2"/>
  <c r="O812" i="2"/>
  <c r="O811" i="2"/>
  <c r="O810" i="2"/>
  <c r="O809" i="2"/>
  <c r="O808" i="2"/>
  <c r="O807" i="2"/>
  <c r="O806" i="2"/>
  <c r="O805" i="2"/>
  <c r="O804" i="2"/>
  <c r="O803" i="2"/>
  <c r="O802" i="2"/>
  <c r="O801" i="2"/>
  <c r="O800" i="2"/>
  <c r="O799" i="2"/>
  <c r="O798" i="2"/>
  <c r="O797" i="2"/>
  <c r="O796" i="2"/>
  <c r="O795" i="2"/>
  <c r="O794" i="2"/>
  <c r="O793" i="2"/>
  <c r="O792" i="2"/>
  <c r="O791" i="2"/>
  <c r="O790" i="2"/>
  <c r="O789" i="2"/>
  <c r="O788" i="2"/>
  <c r="O787" i="2"/>
  <c r="O786" i="2"/>
  <c r="O785" i="2"/>
  <c r="O784" i="2"/>
  <c r="O783" i="2"/>
  <c r="O782" i="2"/>
  <c r="O781" i="2"/>
  <c r="O780" i="2"/>
  <c r="O779" i="2"/>
  <c r="O778" i="2"/>
  <c r="O777" i="2"/>
  <c r="O776" i="2"/>
  <c r="O775" i="2"/>
  <c r="O774" i="2"/>
  <c r="O772" i="2"/>
  <c r="O771" i="2"/>
  <c r="O770" i="2"/>
  <c r="O769" i="2"/>
  <c r="O768" i="2"/>
  <c r="O767" i="2"/>
  <c r="O766" i="2"/>
  <c r="O765" i="2"/>
  <c r="O764" i="2"/>
  <c r="O763" i="2"/>
  <c r="O762" i="2"/>
  <c r="O761" i="2"/>
  <c r="O760" i="2"/>
  <c r="O759" i="2"/>
  <c r="O758" i="2"/>
  <c r="O757" i="2"/>
  <c r="O756" i="2"/>
  <c r="O755" i="2"/>
  <c r="O754" i="2"/>
  <c r="O753" i="2"/>
  <c r="O752" i="2"/>
  <c r="O751" i="2"/>
  <c r="O750" i="2"/>
  <c r="O749" i="2"/>
  <c r="O748" i="2"/>
  <c r="O747" i="2"/>
  <c r="O746" i="2"/>
  <c r="O745" i="2"/>
  <c r="O744" i="2"/>
  <c r="O743" i="2"/>
  <c r="O742" i="2"/>
  <c r="O741" i="2"/>
  <c r="O740" i="2"/>
  <c r="O739" i="2"/>
  <c r="O738" i="2"/>
  <c r="O737" i="2"/>
  <c r="O736" i="2"/>
  <c r="O735" i="2"/>
  <c r="O734" i="2"/>
  <c r="O733" i="2"/>
  <c r="O732" i="2"/>
  <c r="O731" i="2"/>
  <c r="O730" i="2"/>
  <c r="O729" i="2"/>
  <c r="O728" i="2"/>
  <c r="O727" i="2"/>
  <c r="O726" i="2"/>
  <c r="O725" i="2"/>
  <c r="O724" i="2"/>
  <c r="O723" i="2"/>
  <c r="O722" i="2"/>
  <c r="O721" i="2"/>
  <c r="O720" i="2"/>
  <c r="O719" i="2"/>
  <c r="O718" i="2"/>
  <c r="O717" i="2"/>
  <c r="O716" i="2"/>
  <c r="O715" i="2"/>
  <c r="O714" i="2"/>
  <c r="O713" i="2"/>
  <c r="O712" i="2"/>
  <c r="O711" i="2"/>
  <c r="O710" i="2"/>
  <c r="O709" i="2"/>
  <c r="O708" i="2"/>
  <c r="O707" i="2"/>
  <c r="O706" i="2"/>
  <c r="O705" i="2"/>
  <c r="O704" i="2"/>
  <c r="O703" i="2"/>
  <c r="O702" i="2"/>
  <c r="O701" i="2"/>
  <c r="O700" i="2"/>
  <c r="O699" i="2"/>
  <c r="O698" i="2"/>
  <c r="O697" i="2"/>
  <c r="O696" i="2"/>
  <c r="O695" i="2"/>
  <c r="O694" i="2"/>
  <c r="O693" i="2"/>
  <c r="O692" i="2"/>
  <c r="O691" i="2"/>
  <c r="O690" i="2"/>
  <c r="O689" i="2"/>
  <c r="O688" i="2"/>
  <c r="O687" i="2"/>
  <c r="O686" i="2"/>
  <c r="O685" i="2"/>
  <c r="O684" i="2"/>
  <c r="O683" i="2"/>
  <c r="O682" i="2"/>
  <c r="O681" i="2"/>
  <c r="O680" i="2"/>
  <c r="O679" i="2"/>
  <c r="O678" i="2"/>
  <c r="O677" i="2"/>
  <c r="O676" i="2"/>
  <c r="O675" i="2"/>
  <c r="O674" i="2"/>
  <c r="O673" i="2"/>
  <c r="O672" i="2"/>
  <c r="O671" i="2"/>
  <c r="O670" i="2"/>
  <c r="O669" i="2"/>
  <c r="O668" i="2"/>
  <c r="O667" i="2"/>
  <c r="O666" i="2"/>
  <c r="O665" i="2"/>
  <c r="O664" i="2"/>
  <c r="O663" i="2"/>
  <c r="O662" i="2"/>
  <c r="O661" i="2"/>
  <c r="O660" i="2"/>
  <c r="O659" i="2"/>
  <c r="O658" i="2"/>
  <c r="O657" i="2"/>
  <c r="O656" i="2"/>
  <c r="O655" i="2"/>
  <c r="O654" i="2"/>
  <c r="O653" i="2"/>
  <c r="O652" i="2"/>
  <c r="O651" i="2"/>
  <c r="O650" i="2"/>
  <c r="O649" i="2"/>
  <c r="O648" i="2"/>
  <c r="O647" i="2"/>
  <c r="O646" i="2"/>
  <c r="O645" i="2"/>
  <c r="O644" i="2"/>
  <c r="O643" i="2"/>
  <c r="O642" i="2"/>
  <c r="O641" i="2"/>
  <c r="O640" i="2"/>
  <c r="O639" i="2"/>
  <c r="O638" i="2"/>
  <c r="O637" i="2"/>
  <c r="O636" i="2"/>
  <c r="O635" i="2"/>
  <c r="O634" i="2"/>
  <c r="O633" i="2"/>
  <c r="O632" i="2"/>
  <c r="O631" i="2"/>
  <c r="O630" i="2"/>
  <c r="O629" i="2"/>
  <c r="O628" i="2"/>
  <c r="O627" i="2"/>
  <c r="O626" i="2"/>
  <c r="O625" i="2"/>
  <c r="O624" i="2"/>
  <c r="O623" i="2"/>
  <c r="O622" i="2"/>
  <c r="O621" i="2"/>
  <c r="O620" i="2"/>
  <c r="O619" i="2"/>
  <c r="O618" i="2"/>
  <c r="O617" i="2"/>
  <c r="O616" i="2"/>
  <c r="O615" i="2"/>
  <c r="O614" i="2"/>
  <c r="O613" i="2"/>
  <c r="O612" i="2"/>
  <c r="O611" i="2"/>
  <c r="O610" i="2"/>
  <c r="O609" i="2"/>
  <c r="O608" i="2"/>
  <c r="O607" i="2"/>
  <c r="O606" i="2"/>
  <c r="O605" i="2"/>
  <c r="O604" i="2"/>
  <c r="O603" i="2"/>
  <c r="O602" i="2"/>
  <c r="O601" i="2"/>
  <c r="O600" i="2"/>
  <c r="O599" i="2"/>
  <c r="O598" i="2"/>
  <c r="O597" i="2"/>
  <c r="O596" i="2"/>
  <c r="O595" i="2"/>
  <c r="O594" i="2"/>
  <c r="O593" i="2"/>
  <c r="O592" i="2"/>
  <c r="O591" i="2"/>
  <c r="O590" i="2"/>
  <c r="O589" i="2"/>
  <c r="O583" i="2"/>
  <c r="O582" i="2"/>
  <c r="O581" i="2"/>
  <c r="O580" i="2"/>
  <c r="O579" i="2"/>
  <c r="O578" i="2"/>
  <c r="O576" i="2"/>
  <c r="O575" i="2"/>
  <c r="O574" i="2"/>
  <c r="O573" i="2"/>
  <c r="O572" i="2"/>
  <c r="O571" i="2"/>
  <c r="O570" i="2"/>
  <c r="O569" i="2"/>
  <c r="O568" i="2"/>
  <c r="O567" i="2"/>
  <c r="O566" i="2"/>
  <c r="O565" i="2"/>
  <c r="O564" i="2"/>
  <c r="O563" i="2"/>
  <c r="O562" i="2"/>
  <c r="O561" i="2"/>
  <c r="O560" i="2"/>
  <c r="O559" i="2"/>
  <c r="O558" i="2"/>
  <c r="O557" i="2"/>
  <c r="O556" i="2"/>
  <c r="O555" i="2"/>
  <c r="O554" i="2"/>
  <c r="O553" i="2"/>
  <c r="O552" i="2"/>
  <c r="O551" i="2"/>
  <c r="O550" i="2"/>
  <c r="O549" i="2"/>
  <c r="O548" i="2"/>
  <c r="O547" i="2"/>
  <c r="O546" i="2"/>
  <c r="O545" i="2"/>
  <c r="O544" i="2"/>
  <c r="O543" i="2"/>
  <c r="O542" i="2"/>
  <c r="O541" i="2"/>
  <c r="O540" i="2"/>
  <c r="O539" i="2"/>
  <c r="O538" i="2"/>
  <c r="O537" i="2"/>
  <c r="O536" i="2"/>
  <c r="O535" i="2"/>
  <c r="O534" i="2"/>
  <c r="O533" i="2"/>
  <c r="O532" i="2"/>
  <c r="O531" i="2"/>
  <c r="O530" i="2"/>
  <c r="O529" i="2"/>
  <c r="O528" i="2"/>
  <c r="O527" i="2"/>
  <c r="O526" i="2"/>
  <c r="O525" i="2"/>
  <c r="O524"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3" i="2"/>
  <c r="O352" i="2"/>
  <c r="O351" i="2"/>
  <c r="O350" i="2"/>
  <c r="O349" i="2"/>
  <c r="O348" i="2"/>
  <c r="O347" i="2"/>
  <c r="O346" i="2"/>
  <c r="O344" i="2"/>
  <c r="O343" i="2"/>
  <c r="O342" i="2"/>
  <c r="O341" i="2"/>
  <c r="O340" i="2"/>
  <c r="O339" i="2"/>
  <c r="O338"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5" i="2"/>
  <c r="O73" i="2"/>
  <c r="O71" i="2"/>
  <c r="O70" i="2"/>
  <c r="O69" i="2"/>
  <c r="O68" i="2"/>
  <c r="O67" i="2"/>
  <c r="O66" i="2"/>
  <c r="O65" i="2"/>
  <c r="O64" i="2"/>
  <c r="O63" i="2"/>
  <c r="O62" i="2"/>
  <c r="O61" i="2"/>
  <c r="O60" i="2"/>
  <c r="O59" i="2"/>
  <c r="O57" i="2"/>
  <c r="O56" i="2"/>
  <c r="O55" i="2"/>
  <c r="O54" i="2"/>
  <c r="O53" i="2"/>
  <c r="O52" i="2"/>
  <c r="O51" i="2"/>
  <c r="O50" i="2"/>
  <c r="O49" i="2"/>
  <c r="O48" i="2"/>
  <c r="O47" i="2"/>
  <c r="O46" i="2"/>
  <c r="O45" i="2"/>
  <c r="O44" i="2"/>
  <c r="O43" i="2"/>
  <c r="O42" i="2"/>
  <c r="O41" i="2"/>
  <c r="O40" i="2"/>
  <c r="O39" i="2"/>
  <c r="O38" i="2"/>
  <c r="O37"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 i="2"/>
  <c r="O2" i="2"/>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E989" i="5"/>
  <c r="E990" i="5"/>
  <c r="E991" i="5"/>
  <c r="E992" i="5"/>
  <c r="E993" i="5"/>
  <c r="E994" i="5"/>
  <c r="E995"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49" i="5"/>
  <c r="E1050" i="5"/>
  <c r="E1051" i="5"/>
  <c r="E1052"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09" i="5"/>
  <c r="E1110" i="5"/>
  <c r="E1111" i="5"/>
  <c r="E1112" i="5"/>
  <c r="E1113" i="5"/>
  <c r="E1114" i="5"/>
  <c r="E1115" i="5"/>
  <c r="E1116" i="5"/>
  <c r="E1117" i="5"/>
  <c r="E1118" i="5"/>
  <c r="E1119" i="5"/>
  <c r="E1120" i="5"/>
  <c r="E1121" i="5"/>
  <c r="E1122" i="5"/>
  <c r="E1123" i="5"/>
  <c r="E1124" i="5"/>
  <c r="E1125" i="5"/>
  <c r="E1126" i="5"/>
  <c r="E1127" i="5"/>
  <c r="E1128" i="5"/>
  <c r="E1129" i="5"/>
  <c r="E1130" i="5"/>
  <c r="E1131" i="5"/>
  <c r="E1132" i="5"/>
  <c r="E1133" i="5"/>
  <c r="E1134" i="5"/>
  <c r="E1135" i="5"/>
  <c r="E1136" i="5"/>
  <c r="E1137" i="5"/>
  <c r="E1138" i="5"/>
  <c r="E1139" i="5"/>
  <c r="E1140" i="5"/>
  <c r="E1141" i="5"/>
  <c r="E1142" i="5"/>
  <c r="E1143" i="5"/>
  <c r="E1144" i="5"/>
  <c r="E1145" i="5"/>
  <c r="E1146" i="5"/>
  <c r="E1147" i="5"/>
  <c r="E1148" i="5"/>
  <c r="E1149" i="5"/>
  <c r="E1150" i="5"/>
  <c r="E1151" i="5"/>
  <c r="E1152" i="5"/>
  <c r="E1153" i="5"/>
  <c r="E1154" i="5"/>
  <c r="E1155" i="5"/>
  <c r="E1156" i="5"/>
  <c r="E1157" i="5"/>
  <c r="E1158" i="5"/>
  <c r="E1159" i="5"/>
  <c r="E1160" i="5"/>
  <c r="E1161" i="5"/>
  <c r="E1162" i="5"/>
  <c r="E1163" i="5"/>
  <c r="E1164" i="5"/>
  <c r="E1165" i="5"/>
  <c r="E1166" i="5"/>
  <c r="E1167" i="5"/>
  <c r="E1168" i="5"/>
  <c r="E1169" i="5"/>
  <c r="E1170" i="5"/>
  <c r="E1171" i="5"/>
  <c r="E1172" i="5"/>
  <c r="E1173" i="5"/>
  <c r="E1174" i="5"/>
  <c r="E1175" i="5"/>
  <c r="E1176" i="5"/>
  <c r="E1177" i="5"/>
  <c r="E1178" i="5"/>
  <c r="E1179" i="5"/>
  <c r="E1180" i="5"/>
  <c r="E1181" i="5"/>
  <c r="E1182" i="5"/>
  <c r="E1183" i="5"/>
  <c r="E1184" i="5"/>
  <c r="E1185" i="5"/>
  <c r="E1186" i="5"/>
  <c r="E1187" i="5"/>
  <c r="E1188" i="5"/>
  <c r="E1189" i="5"/>
  <c r="E1190" i="5"/>
  <c r="E1191" i="5"/>
  <c r="E1192" i="5"/>
  <c r="E1193" i="5"/>
  <c r="E1194" i="5"/>
  <c r="E1195" i="5"/>
  <c r="E1196" i="5"/>
  <c r="E1197" i="5"/>
  <c r="E1198" i="5"/>
  <c r="E1199" i="5"/>
  <c r="E1200" i="5"/>
  <c r="E1201" i="5"/>
  <c r="E1202" i="5"/>
  <c r="E1203" i="5"/>
  <c r="E1204" i="5"/>
  <c r="E1205" i="5"/>
  <c r="E1206" i="5"/>
  <c r="E1207" i="5"/>
  <c r="E1208" i="5"/>
  <c r="E1209" i="5"/>
  <c r="E1210" i="5"/>
  <c r="E1211" i="5"/>
  <c r="E1212" i="5"/>
  <c r="E1213" i="5"/>
  <c r="E1214" i="5"/>
  <c r="E1215" i="5"/>
  <c r="E1216" i="5"/>
  <c r="E1217" i="5"/>
  <c r="E1218" i="5"/>
  <c r="E1219" i="5"/>
  <c r="E1220" i="5"/>
  <c r="E1221" i="5"/>
  <c r="E1222" i="5"/>
  <c r="E1223" i="5"/>
  <c r="E1224" i="5"/>
  <c r="E1225" i="5"/>
  <c r="E1226" i="5"/>
  <c r="E1227" i="5"/>
  <c r="E1228" i="5"/>
  <c r="E1229" i="5"/>
  <c r="E1230" i="5"/>
  <c r="E1231" i="5"/>
  <c r="E1232" i="5"/>
  <c r="E1233" i="5"/>
  <c r="E1234" i="5"/>
  <c r="E1235" i="5"/>
  <c r="E1236" i="5"/>
  <c r="E1237" i="5"/>
  <c r="E1238" i="5"/>
  <c r="E1239" i="5"/>
  <c r="E1240" i="5"/>
  <c r="E1241" i="5"/>
  <c r="E1242" i="5"/>
  <c r="E1243" i="5"/>
  <c r="E1244" i="5"/>
  <c r="E1245" i="5"/>
  <c r="E1246" i="5"/>
  <c r="E1247" i="5"/>
  <c r="E1248" i="5"/>
  <c r="E1249" i="5"/>
  <c r="E1250" i="5"/>
  <c r="E1251" i="5"/>
  <c r="E1252" i="5"/>
  <c r="E1253" i="5"/>
  <c r="E1254" i="5"/>
  <c r="E1255" i="5"/>
  <c r="E1256" i="5"/>
  <c r="E1257" i="5"/>
  <c r="E1258" i="5"/>
  <c r="E1259" i="5"/>
  <c r="E1260" i="5"/>
  <c r="E1261" i="5"/>
  <c r="E1262" i="5"/>
  <c r="E1263" i="5"/>
  <c r="E1264" i="5"/>
  <c r="E1265" i="5"/>
  <c r="E1266" i="5"/>
  <c r="E1267" i="5"/>
  <c r="E1268" i="5"/>
  <c r="E1269" i="5"/>
  <c r="E1270" i="5"/>
  <c r="E1271" i="5"/>
  <c r="E1272" i="5"/>
  <c r="E1273" i="5"/>
  <c r="E1274" i="5"/>
  <c r="E1275" i="5"/>
  <c r="E1276" i="5"/>
  <c r="E1277" i="5"/>
  <c r="E1278" i="5"/>
  <c r="E1279" i="5"/>
  <c r="E1280" i="5"/>
  <c r="E1281" i="5"/>
  <c r="E1282" i="5"/>
  <c r="E1283" i="5"/>
  <c r="E1284" i="5"/>
  <c r="E1285" i="5"/>
  <c r="E1286" i="5"/>
  <c r="E1287" i="5"/>
  <c r="E1288" i="5"/>
  <c r="E1289" i="5"/>
  <c r="E1290" i="5"/>
  <c r="E1291" i="5"/>
  <c r="E1292" i="5"/>
  <c r="E1293" i="5"/>
  <c r="E1294" i="5"/>
  <c r="E1295" i="5"/>
  <c r="E1296" i="5"/>
  <c r="E1297" i="5"/>
  <c r="E1298" i="5"/>
  <c r="E1299" i="5"/>
  <c r="E1300" i="5"/>
  <c r="E1301" i="5"/>
  <c r="E1302" i="5"/>
  <c r="E1303" i="5"/>
  <c r="E1304" i="5"/>
  <c r="E1305" i="5"/>
  <c r="E1306" i="5"/>
  <c r="E1307" i="5"/>
  <c r="E1308" i="5"/>
  <c r="E1309" i="5"/>
  <c r="E1310" i="5"/>
  <c r="E1311" i="5"/>
  <c r="E1312" i="5"/>
  <c r="E1313" i="5"/>
  <c r="E1314" i="5"/>
  <c r="E1315" i="5"/>
  <c r="E1316" i="5"/>
  <c r="E1317" i="5"/>
  <c r="E1318" i="5"/>
  <c r="E1319" i="5"/>
  <c r="E1320" i="5"/>
  <c r="E1321" i="5"/>
  <c r="E1322" i="5"/>
  <c r="E1323" i="5"/>
  <c r="E1324" i="5"/>
  <c r="E1325" i="5"/>
  <c r="E1326" i="5"/>
  <c r="E1327" i="5"/>
  <c r="E1328" i="5"/>
  <c r="E1329" i="5"/>
  <c r="E1330" i="5"/>
  <c r="E1331" i="5"/>
  <c r="E1332" i="5"/>
  <c r="E1333" i="5"/>
  <c r="E1334" i="5"/>
  <c r="E1335" i="5"/>
  <c r="E1336" i="5"/>
  <c r="E1337" i="5"/>
  <c r="E1338" i="5"/>
  <c r="E1339" i="5"/>
  <c r="E1340" i="5"/>
  <c r="E1341" i="5"/>
  <c r="E1342" i="5"/>
  <c r="E1343" i="5"/>
  <c r="E1344" i="5"/>
  <c r="E1345" i="5"/>
  <c r="E1346" i="5"/>
  <c r="E1347" i="5"/>
  <c r="E1348" i="5"/>
  <c r="E1349" i="5"/>
  <c r="E1350" i="5"/>
  <c r="E1351" i="5"/>
  <c r="E1352" i="5"/>
  <c r="E1353" i="5"/>
  <c r="E1354" i="5"/>
  <c r="E1355" i="5"/>
  <c r="E1356" i="5"/>
  <c r="E1357" i="5"/>
  <c r="E1358" i="5"/>
  <c r="E1359" i="5"/>
  <c r="E1360" i="5"/>
  <c r="E1361" i="5"/>
  <c r="E1362" i="5"/>
  <c r="E1363" i="5"/>
  <c r="E1364" i="5"/>
  <c r="E1365" i="5"/>
  <c r="E1366" i="5"/>
  <c r="E1367" i="5"/>
  <c r="E1368" i="5"/>
  <c r="E1369" i="5"/>
  <c r="E1370" i="5"/>
  <c r="E1371" i="5"/>
  <c r="E1372" i="5"/>
  <c r="E1373" i="5"/>
  <c r="E1374" i="5"/>
  <c r="E1375" i="5"/>
  <c r="E1376" i="5"/>
  <c r="E1377" i="5"/>
  <c r="E1378" i="5"/>
  <c r="E1379" i="5"/>
  <c r="E1380" i="5"/>
  <c r="E1381" i="5"/>
  <c r="E1382" i="5"/>
  <c r="E1383" i="5"/>
  <c r="E1384" i="5"/>
  <c r="E1385" i="5"/>
  <c r="E1386" i="5"/>
  <c r="E1387" i="5"/>
  <c r="E1388" i="5"/>
  <c r="E1389" i="5"/>
  <c r="E1390" i="5"/>
  <c r="E1391" i="5"/>
  <c r="E1392" i="5"/>
  <c r="E1393" i="5"/>
  <c r="E1394" i="5"/>
  <c r="E1395" i="5"/>
  <c r="E1396" i="5"/>
  <c r="E1397" i="5"/>
  <c r="E1398" i="5"/>
  <c r="E1399" i="5"/>
  <c r="E1400" i="5"/>
  <c r="E1401" i="5"/>
  <c r="E1402" i="5"/>
  <c r="E1403" i="5"/>
  <c r="E1404" i="5"/>
  <c r="E1405" i="5"/>
  <c r="E1406" i="5"/>
  <c r="E1407" i="5"/>
  <c r="E1408" i="5"/>
  <c r="E1409" i="5"/>
  <c r="E1410" i="5"/>
  <c r="E1411" i="5"/>
  <c r="E1412" i="5"/>
  <c r="E1413" i="5"/>
  <c r="E1414" i="5"/>
  <c r="E1415" i="5"/>
  <c r="E1416" i="5"/>
  <c r="E1417" i="5"/>
  <c r="E1418" i="5"/>
  <c r="E1419" i="5"/>
  <c r="E1420" i="5"/>
  <c r="E1421" i="5"/>
  <c r="E1422" i="5"/>
  <c r="E1423" i="5"/>
  <c r="E1424" i="5"/>
  <c r="E1425" i="5"/>
  <c r="E1426" i="5"/>
  <c r="E1427" i="5"/>
  <c r="E1428" i="5"/>
  <c r="E1429" i="5"/>
  <c r="E1430" i="5"/>
  <c r="E1431" i="5"/>
  <c r="E1432" i="5"/>
  <c r="E1433" i="5"/>
  <c r="E1434" i="5"/>
  <c r="E1435" i="5"/>
  <c r="E1436" i="5"/>
  <c r="E1437" i="5"/>
  <c r="E1438" i="5"/>
  <c r="E1439" i="5"/>
  <c r="E1440" i="5"/>
  <c r="E1441" i="5"/>
  <c r="E1442" i="5"/>
  <c r="E1443" i="5"/>
  <c r="E1444" i="5"/>
  <c r="E1445" i="5"/>
  <c r="E1446" i="5"/>
  <c r="E1447" i="5"/>
  <c r="E1448" i="5"/>
  <c r="E1449" i="5"/>
  <c r="E1450" i="5"/>
  <c r="E1451" i="5"/>
  <c r="E1452" i="5"/>
  <c r="E1453" i="5"/>
  <c r="E1454" i="5"/>
  <c r="E1455" i="5"/>
  <c r="E1456" i="5"/>
  <c r="E1457" i="5"/>
  <c r="E1458" i="5"/>
  <c r="E1459" i="5"/>
  <c r="E1460" i="5"/>
  <c r="E1461" i="5"/>
  <c r="E1462" i="5"/>
  <c r="E1463" i="5"/>
  <c r="E1464" i="5"/>
  <c r="E1465" i="5"/>
  <c r="E1466" i="5"/>
  <c r="E1467" i="5"/>
  <c r="E1468" i="5"/>
  <c r="E1469" i="5"/>
  <c r="E1470" i="5"/>
  <c r="E1471" i="5"/>
  <c r="E1472" i="5"/>
  <c r="E1473" i="5"/>
  <c r="E1474" i="5"/>
  <c r="E1475" i="5"/>
  <c r="E1476" i="5"/>
  <c r="E1477" i="5"/>
  <c r="E1478" i="5"/>
  <c r="E1479" i="5"/>
  <c r="E1480" i="5"/>
  <c r="E1481" i="5"/>
  <c r="E1482" i="5"/>
  <c r="E1483" i="5"/>
  <c r="E1484" i="5"/>
  <c r="E1485" i="5"/>
  <c r="E1486" i="5"/>
  <c r="E1487" i="5"/>
  <c r="E1488" i="5"/>
  <c r="E1489" i="5"/>
  <c r="E1490" i="5"/>
  <c r="E1491" i="5"/>
  <c r="E1492" i="5"/>
  <c r="E1493" i="5"/>
  <c r="E1494" i="5"/>
  <c r="E1495" i="5"/>
  <c r="E1496" i="5"/>
  <c r="E1497" i="5"/>
  <c r="E1498" i="5"/>
  <c r="E1499" i="5"/>
  <c r="E1500" i="5"/>
  <c r="E1501" i="5"/>
  <c r="E1502" i="5"/>
  <c r="E1503" i="5"/>
  <c r="E1504" i="5"/>
  <c r="E1505" i="5"/>
  <c r="E1506" i="5"/>
  <c r="E1507" i="5"/>
  <c r="E1508" i="5"/>
  <c r="E1509" i="5"/>
  <c r="E1510" i="5"/>
  <c r="E1511" i="5"/>
  <c r="E1512" i="5"/>
  <c r="E1513" i="5"/>
  <c r="E1514" i="5"/>
  <c r="E1515" i="5"/>
  <c r="E1516" i="5"/>
  <c r="E1517" i="5"/>
  <c r="E1518" i="5"/>
  <c r="E1519" i="5"/>
  <c r="E1520" i="5"/>
  <c r="E1521" i="5"/>
  <c r="E1522" i="5"/>
  <c r="E1523" i="5"/>
  <c r="E1524" i="5"/>
  <c r="E1525" i="5"/>
  <c r="E1526" i="5"/>
  <c r="E1527" i="5"/>
  <c r="E1528" i="5"/>
  <c r="E1529" i="5"/>
  <c r="E1530" i="5"/>
  <c r="E1531" i="5"/>
  <c r="E1532" i="5"/>
  <c r="E1533" i="5"/>
  <c r="E1534" i="5"/>
  <c r="E1535" i="5"/>
  <c r="E1536" i="5"/>
  <c r="E1537" i="5"/>
  <c r="E1538" i="5"/>
  <c r="E1539" i="5"/>
  <c r="E1540" i="5"/>
  <c r="E1541" i="5"/>
  <c r="E1542" i="5"/>
  <c r="E1543" i="5"/>
  <c r="E1544" i="5"/>
  <c r="E1545" i="5"/>
  <c r="E1546" i="5"/>
  <c r="E1547" i="5"/>
  <c r="E1548" i="5"/>
  <c r="E1549" i="5"/>
  <c r="E1550" i="5"/>
  <c r="E1551" i="5"/>
  <c r="E1552" i="5"/>
  <c r="E1553" i="5"/>
  <c r="E1554" i="5"/>
  <c r="E1555" i="5"/>
  <c r="E1556" i="5"/>
  <c r="E1557" i="5"/>
  <c r="E1558" i="5"/>
  <c r="E1559" i="5"/>
  <c r="E1560" i="5"/>
  <c r="E1561" i="5"/>
  <c r="E1562" i="5"/>
  <c r="E1563" i="5"/>
  <c r="E1564" i="5"/>
  <c r="E1565" i="5"/>
  <c r="E1566" i="5"/>
  <c r="E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1010" i="5"/>
  <c r="B1011" i="5"/>
  <c r="B1012" i="5"/>
  <c r="B1013" i="5"/>
  <c r="B1014" i="5"/>
  <c r="B1015" i="5"/>
  <c r="B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B1091" i="5"/>
  <c r="B1092" i="5"/>
  <c r="B1093" i="5"/>
  <c r="B1094" i="5"/>
  <c r="B1095" i="5"/>
  <c r="B1096" i="5"/>
  <c r="B1097" i="5"/>
  <c r="B1098" i="5"/>
  <c r="B1099" i="5"/>
  <c r="B1100" i="5"/>
  <c r="B1101" i="5"/>
  <c r="B1102" i="5"/>
  <c r="B1103" i="5"/>
  <c r="B1104" i="5"/>
  <c r="B1105" i="5"/>
  <c r="B1106" i="5"/>
  <c r="B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B1147" i="5"/>
  <c r="B1148" i="5"/>
  <c r="B1149" i="5"/>
  <c r="B1150" i="5"/>
  <c r="B1151" i="5"/>
  <c r="B1152" i="5"/>
  <c r="B1153" i="5"/>
  <c r="B1154" i="5"/>
  <c r="B1155" i="5"/>
  <c r="B1156" i="5"/>
  <c r="B1157" i="5"/>
  <c r="B1158" i="5"/>
  <c r="B1159" i="5"/>
  <c r="B1160" i="5"/>
  <c r="B1161" i="5"/>
  <c r="B1162" i="5"/>
  <c r="B1163" i="5"/>
  <c r="B1164" i="5"/>
  <c r="B1165" i="5"/>
  <c r="B1166" i="5"/>
  <c r="B1167" i="5"/>
  <c r="B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B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B1252" i="5"/>
  <c r="B1253" i="5"/>
  <c r="B1254" i="5"/>
  <c r="B1255" i="5"/>
  <c r="B1256" i="5"/>
  <c r="B1257" i="5"/>
  <c r="B1258" i="5"/>
  <c r="B1259" i="5"/>
  <c r="B1260" i="5"/>
  <c r="B1261" i="5"/>
  <c r="B1262" i="5"/>
  <c r="B1263" i="5"/>
  <c r="B1264" i="5"/>
  <c r="B1265" i="5"/>
  <c r="B1266" i="5"/>
  <c r="B1267" i="5"/>
  <c r="B1268" i="5"/>
  <c r="B1269" i="5"/>
  <c r="B1270" i="5"/>
  <c r="B1271" i="5"/>
  <c r="B1272" i="5"/>
  <c r="B1273" i="5"/>
  <c r="B1274" i="5"/>
  <c r="B1275" i="5"/>
  <c r="B1276" i="5"/>
  <c r="B1277" i="5"/>
  <c r="B1278" i="5"/>
  <c r="B1279" i="5"/>
  <c r="B1280" i="5"/>
  <c r="B1281" i="5"/>
  <c r="B1282" i="5"/>
  <c r="B1283" i="5"/>
  <c r="B1284" i="5"/>
  <c r="B1285" i="5"/>
  <c r="B1286" i="5"/>
  <c r="B1287" i="5"/>
  <c r="B1288" i="5"/>
  <c r="B1289" i="5"/>
  <c r="B1290" i="5"/>
  <c r="B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B1331" i="5"/>
  <c r="B1332" i="5"/>
  <c r="B1333" i="5"/>
  <c r="B1334" i="5"/>
  <c r="B1335" i="5"/>
  <c r="B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B1371" i="5"/>
  <c r="B1372" i="5"/>
  <c r="B1373" i="5"/>
  <c r="B1374" i="5"/>
  <c r="B1375" i="5"/>
  <c r="B1376" i="5"/>
  <c r="B1377" i="5"/>
  <c r="B1378" i="5"/>
  <c r="B1379" i="5"/>
  <c r="B1380" i="5"/>
  <c r="B1381" i="5"/>
  <c r="B1382" i="5"/>
  <c r="B1383" i="5"/>
  <c r="B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B1444" i="5"/>
  <c r="B1445" i="5"/>
  <c r="B1446" i="5"/>
  <c r="B1447" i="5"/>
  <c r="B1448" i="5"/>
  <c r="B1449" i="5"/>
  <c r="B1450" i="5"/>
  <c r="B1451" i="5"/>
  <c r="B1452" i="5"/>
  <c r="B1453" i="5"/>
  <c r="B1454" i="5"/>
  <c r="B1455" i="5"/>
  <c r="B1456" i="5"/>
  <c r="B1457" i="5"/>
  <c r="B1458" i="5"/>
  <c r="B1459" i="5"/>
  <c r="B1460" i="5"/>
  <c r="B1461" i="5"/>
  <c r="B1462" i="5"/>
  <c r="B1463" i="5"/>
  <c r="B1464" i="5"/>
  <c r="B1465" i="5"/>
  <c r="B1466" i="5"/>
  <c r="B1467" i="5"/>
  <c r="B1468" i="5"/>
  <c r="B1469" i="5"/>
  <c r="B1470" i="5"/>
  <c r="B1471" i="5"/>
  <c r="B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B1513" i="5"/>
  <c r="B1514" i="5"/>
  <c r="B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B1539" i="5"/>
  <c r="B1540" i="5"/>
  <c r="B1541" i="5"/>
  <c r="B1542" i="5"/>
  <c r="B1543" i="5"/>
  <c r="B1544" i="5"/>
  <c r="B1545" i="5"/>
  <c r="B1546" i="5"/>
  <c r="B1547" i="5"/>
  <c r="B1548" i="5"/>
  <c r="B1549" i="5"/>
  <c r="B1550" i="5"/>
  <c r="B1551" i="5"/>
  <c r="B1552" i="5"/>
  <c r="B1553" i="5"/>
  <c r="B1554" i="5"/>
  <c r="B1555" i="5"/>
  <c r="B1556" i="5"/>
  <c r="B1557" i="5"/>
  <c r="B1558" i="5"/>
  <c r="B1559" i="5"/>
  <c r="B1560" i="5"/>
  <c r="B1561" i="5"/>
  <c r="B1562" i="5"/>
  <c r="B1563" i="5"/>
  <c r="B1564" i="5"/>
  <c r="B1565" i="5"/>
  <c r="B1566" i="5"/>
  <c r="B2" i="5"/>
  <c r="M2" i="2" l="1"/>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8" i="2"/>
  <c r="M339" i="2"/>
  <c r="M340" i="2"/>
  <c r="M341" i="2"/>
  <c r="M342" i="2"/>
  <c r="M343" i="2"/>
  <c r="M344" i="2"/>
  <c r="M346" i="2"/>
  <c r="M347" i="2"/>
  <c r="M348" i="2"/>
  <c r="M349" i="2"/>
  <c r="M350" i="2"/>
  <c r="M351" i="2"/>
  <c r="M352" i="2"/>
  <c r="M353"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8" i="2"/>
  <c r="M579" i="2"/>
  <c r="M580" i="2"/>
  <c r="M581" i="2"/>
  <c r="M582" i="2"/>
  <c r="M583"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1003" i="2"/>
  <c r="M1004" i="2"/>
  <c r="M1005" i="2"/>
  <c r="M1006" i="2"/>
  <c r="M1007" i="2"/>
  <c r="M1008" i="2"/>
  <c r="M1009" i="2"/>
  <c r="M1010" i="2"/>
  <c r="M1011" i="2"/>
  <c r="M1012" i="2"/>
  <c r="M1013" i="2"/>
  <c r="M1014" i="2"/>
  <c r="M1015" i="2"/>
  <c r="M1016" i="2"/>
  <c r="M1017" i="2"/>
  <c r="M1018" i="2"/>
  <c r="M1019" i="2"/>
  <c r="M1020" i="2"/>
  <c r="M1021" i="2"/>
  <c r="M1022" i="2"/>
  <c r="M1023" i="2"/>
  <c r="M1024" i="2"/>
  <c r="M1025" i="2"/>
  <c r="M1026" i="2"/>
  <c r="M1027" i="2"/>
  <c r="M1028" i="2"/>
  <c r="M1029" i="2"/>
  <c r="M1030" i="2"/>
  <c r="M1031" i="2"/>
  <c r="M1032" i="2"/>
  <c r="M1033" i="2"/>
  <c r="M1034" i="2"/>
  <c r="M1035" i="2"/>
  <c r="M1036" i="2"/>
  <c r="M1037" i="2"/>
  <c r="M1038" i="2"/>
  <c r="M1040" i="2"/>
  <c r="M1042" i="2"/>
  <c r="M1043" i="2"/>
  <c r="M1044" i="2"/>
  <c r="M1045" i="2"/>
  <c r="M1046" i="2"/>
  <c r="M1047" i="2"/>
  <c r="M1048" i="2"/>
  <c r="M1049" i="2"/>
  <c r="M1050" i="2"/>
  <c r="M1051" i="2"/>
  <c r="M1052" i="2"/>
  <c r="M1053" i="2"/>
  <c r="M1054" i="2"/>
  <c r="M1055" i="2"/>
  <c r="M1056" i="2"/>
  <c r="M1057" i="2"/>
  <c r="M1058" i="2"/>
  <c r="M1059" i="2"/>
  <c r="M1060" i="2"/>
  <c r="M1061" i="2"/>
  <c r="M1062" i="2"/>
  <c r="M1063" i="2"/>
  <c r="M1064" i="2"/>
  <c r="M1065" i="2"/>
  <c r="M1066" i="2"/>
  <c r="M1067" i="2"/>
  <c r="M1068" i="2"/>
  <c r="M1069" i="2"/>
  <c r="M1070" i="2"/>
  <c r="M1071" i="2"/>
  <c r="M1072" i="2"/>
  <c r="M1073" i="2"/>
  <c r="M1074" i="2"/>
  <c r="M1075" i="2"/>
  <c r="M1076" i="2"/>
  <c r="M1077" i="2"/>
  <c r="M1078" i="2"/>
  <c r="M1079" i="2"/>
  <c r="M1080" i="2"/>
  <c r="M1081" i="2"/>
  <c r="M1082" i="2"/>
  <c r="M1083" i="2"/>
  <c r="M1084" i="2"/>
  <c r="M1085" i="2"/>
  <c r="M1086" i="2"/>
  <c r="M1087" i="2"/>
  <c r="M1088" i="2"/>
  <c r="M1094" i="2"/>
  <c r="M1095" i="2"/>
  <c r="M1096" i="2"/>
  <c r="M1097" i="2"/>
  <c r="M1098" i="2"/>
  <c r="M1099" i="2"/>
  <c r="M1100" i="2"/>
  <c r="M1101" i="2"/>
  <c r="M1102" i="2"/>
  <c r="M1103" i="2"/>
  <c r="M1104" i="2"/>
  <c r="M1105" i="2"/>
  <c r="M1106" i="2"/>
  <c r="M1107" i="2"/>
  <c r="M1108" i="2"/>
  <c r="M1114" i="2"/>
  <c r="M1115" i="2"/>
  <c r="M1116" i="2"/>
  <c r="M1117" i="2"/>
  <c r="M1118" i="2"/>
  <c r="M1119" i="2"/>
  <c r="M1120" i="2"/>
  <c r="M1121" i="2"/>
  <c r="M1122" i="2"/>
  <c r="M1123" i="2"/>
  <c r="M1124" i="2"/>
  <c r="M1125" i="2"/>
  <c r="M1126" i="2"/>
  <c r="M1127" i="2"/>
  <c r="M1128" i="2"/>
  <c r="M1129" i="2"/>
  <c r="M1130" i="2"/>
  <c r="M1131" i="2"/>
  <c r="M1132" i="2"/>
  <c r="M1133" i="2"/>
  <c r="M1134" i="2"/>
  <c r="M1135" i="2"/>
  <c r="M1136" i="2"/>
  <c r="M1137" i="2"/>
  <c r="M1138" i="2"/>
  <c r="M1139" i="2"/>
  <c r="M1140" i="2"/>
  <c r="M1141" i="2"/>
  <c r="M1142" i="2"/>
  <c r="M1143" i="2"/>
  <c r="M1144" i="2"/>
  <c r="M1145" i="2"/>
  <c r="M1146" i="2"/>
  <c r="M1147" i="2"/>
  <c r="M1148" i="2"/>
  <c r="M1149" i="2"/>
  <c r="M1151" i="2"/>
  <c r="M1152" i="2"/>
  <c r="M1153" i="2"/>
  <c r="M1154" i="2"/>
  <c r="M1155" i="2"/>
  <c r="M1162" i="2"/>
  <c r="M1163" i="2"/>
  <c r="M1164" i="2"/>
  <c r="M1165" i="2"/>
  <c r="M1166" i="2"/>
  <c r="M1167" i="2"/>
  <c r="M1168" i="2"/>
  <c r="M1169" i="2"/>
  <c r="M1171" i="2"/>
  <c r="M1172" i="2"/>
  <c r="M1173" i="2"/>
  <c r="M1174" i="2"/>
  <c r="M1175" i="2"/>
  <c r="M1176" i="2"/>
  <c r="M1178" i="2"/>
  <c r="M1179" i="2"/>
  <c r="M1180" i="2"/>
  <c r="M1181" i="2"/>
  <c r="M1182" i="2"/>
  <c r="M1183" i="2"/>
  <c r="M1184" i="2"/>
  <c r="M1185" i="2"/>
  <c r="M1186" i="2"/>
  <c r="M1187" i="2"/>
  <c r="M1188" i="2"/>
  <c r="M1189" i="2"/>
  <c r="M1190" i="2"/>
  <c r="M1191" i="2"/>
  <c r="M1192" i="2"/>
  <c r="M1193" i="2"/>
  <c r="M1194" i="2"/>
  <c r="M1195" i="2"/>
  <c r="M1196" i="2"/>
  <c r="M1197" i="2"/>
  <c r="M1198" i="2"/>
  <c r="M1199" i="2"/>
  <c r="M1200" i="2"/>
  <c r="M1201" i="2"/>
  <c r="M1202" i="2"/>
  <c r="M1203" i="2"/>
  <c r="M1204" i="2"/>
  <c r="M1205" i="2"/>
  <c r="M1206" i="2"/>
  <c r="M1207" i="2"/>
  <c r="M1208" i="2"/>
  <c r="M1209" i="2"/>
  <c r="M1210" i="2"/>
  <c r="M1211" i="2"/>
  <c r="M1212" i="2"/>
  <c r="M1213" i="2"/>
  <c r="M1214" i="2"/>
  <c r="M1215" i="2"/>
  <c r="M1216" i="2"/>
  <c r="M1217" i="2"/>
  <c r="M1218" i="2"/>
  <c r="M1219" i="2"/>
  <c r="M1220" i="2"/>
  <c r="M1221" i="2"/>
  <c r="M1222" i="2"/>
  <c r="M1223" i="2"/>
  <c r="M1224" i="2"/>
  <c r="M1225" i="2"/>
  <c r="M1226" i="2"/>
  <c r="M1227" i="2"/>
  <c r="M1228" i="2"/>
  <c r="M1229" i="2"/>
  <c r="M1230" i="2"/>
  <c r="M1231" i="2"/>
  <c r="M1232" i="2"/>
  <c r="M1233" i="2"/>
  <c r="M1234" i="2"/>
  <c r="M1235" i="2"/>
  <c r="M1236" i="2"/>
  <c r="M1237" i="2"/>
  <c r="M1238" i="2"/>
  <c r="M1239" i="2"/>
  <c r="M1240" i="2"/>
  <c r="M1241" i="2"/>
  <c r="M1242" i="2"/>
  <c r="M1243" i="2"/>
  <c r="M1244" i="2"/>
  <c r="M1245" i="2"/>
  <c r="M1246" i="2"/>
  <c r="M1247" i="2"/>
  <c r="M1248" i="2"/>
  <c r="M1249" i="2"/>
  <c r="M1251" i="2"/>
  <c r="M1252" i="2"/>
  <c r="M1253" i="2"/>
  <c r="M1254" i="2"/>
  <c r="M1255" i="2"/>
  <c r="M1256" i="2"/>
  <c r="M1257" i="2"/>
  <c r="M1258" i="2"/>
  <c r="M1259" i="2"/>
  <c r="M1260" i="2"/>
  <c r="M1261" i="2"/>
  <c r="M1262" i="2"/>
  <c r="M1263" i="2"/>
  <c r="M1264" i="2"/>
  <c r="M1265" i="2"/>
  <c r="M1266" i="2"/>
  <c r="M1267" i="2"/>
  <c r="M1268" i="2"/>
  <c r="M1269" i="2"/>
  <c r="M1270" i="2"/>
  <c r="M1271" i="2"/>
  <c r="M1272" i="2"/>
  <c r="M1273" i="2"/>
  <c r="M1274" i="2"/>
  <c r="M1275" i="2"/>
  <c r="M1276" i="2"/>
  <c r="M1277" i="2"/>
  <c r="M1279" i="2"/>
  <c r="M1280" i="2"/>
  <c r="M1281" i="2"/>
  <c r="M1282" i="2"/>
  <c r="M1283" i="2"/>
  <c r="M1284" i="2"/>
  <c r="M1285" i="2"/>
  <c r="M1286" i="2"/>
  <c r="M1287" i="2"/>
  <c r="M1288" i="2"/>
  <c r="M1289" i="2"/>
  <c r="M1290" i="2"/>
  <c r="M1291" i="2"/>
  <c r="M1292" i="2"/>
  <c r="M1293" i="2"/>
  <c r="M1294" i="2"/>
  <c r="M1295" i="2"/>
  <c r="M1296" i="2"/>
  <c r="M1297" i="2"/>
  <c r="M1298" i="2"/>
  <c r="M1299" i="2"/>
  <c r="M1300" i="2"/>
  <c r="M1301" i="2"/>
  <c r="M1302" i="2"/>
  <c r="M1303" i="2"/>
  <c r="M1304" i="2"/>
  <c r="M1305" i="2"/>
  <c r="M1306" i="2"/>
  <c r="M1308" i="2"/>
  <c r="M1309" i="2"/>
  <c r="M1310" i="2"/>
  <c r="M1311" i="2"/>
  <c r="M1312" i="2"/>
  <c r="M1313" i="2"/>
  <c r="M1314" i="2"/>
  <c r="M1315" i="2"/>
  <c r="M1316" i="2"/>
  <c r="M1317" i="2"/>
  <c r="M1318" i="2"/>
  <c r="M1319" i="2"/>
  <c r="M1320" i="2"/>
  <c r="M1321" i="2"/>
  <c r="M1322" i="2"/>
  <c r="M1323" i="2"/>
  <c r="M1324" i="2"/>
  <c r="M1327" i="2"/>
  <c r="M1328" i="2"/>
  <c r="M1329" i="2"/>
  <c r="M1330" i="2"/>
  <c r="M1331" i="2"/>
  <c r="M1332" i="2"/>
  <c r="M1333" i="2"/>
  <c r="M1334" i="2"/>
  <c r="M1335" i="2"/>
  <c r="M1336" i="2"/>
  <c r="M1337" i="2"/>
  <c r="M1338" i="2"/>
  <c r="M1339" i="2"/>
  <c r="M1340" i="2"/>
  <c r="M1341" i="2"/>
  <c r="M1342" i="2"/>
  <c r="M1343" i="2"/>
  <c r="M1344" i="2"/>
  <c r="M1345" i="2"/>
  <c r="M1346" i="2"/>
  <c r="M1347" i="2"/>
  <c r="M1348" i="2"/>
  <c r="M1349" i="2"/>
  <c r="M1350" i="2"/>
  <c r="M1351" i="2"/>
  <c r="M1352" i="2"/>
  <c r="M1353" i="2"/>
  <c r="M1354" i="2"/>
  <c r="M1355" i="2"/>
  <c r="M1356" i="2"/>
  <c r="M1357" i="2"/>
  <c r="M1358" i="2"/>
  <c r="M1359" i="2"/>
  <c r="M1360" i="2"/>
  <c r="M1361" i="2"/>
  <c r="M1362" i="2"/>
  <c r="M1363" i="2"/>
  <c r="M1364" i="2"/>
  <c r="M1365" i="2"/>
  <c r="M1366" i="2"/>
  <c r="M1367" i="2"/>
  <c r="M1368" i="2"/>
  <c r="M1369" i="2"/>
  <c r="M1370" i="2"/>
  <c r="M1371" i="2"/>
  <c r="M1372" i="2"/>
  <c r="M1373" i="2"/>
  <c r="M1374" i="2"/>
  <c r="M1375" i="2"/>
  <c r="M1376" i="2"/>
  <c r="M1377" i="2"/>
  <c r="M137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Washington</author>
    <author>tc={A428BE0F-DA94-43B5-B697-61C3538507E4}</author>
  </authors>
  <commentList>
    <comment ref="L258" authorId="0" shapeId="0" xr:uid="{46D7E520-89FE-4DF1-9D3D-24ADCF7BB2D5}">
      <text>
        <r>
          <rPr>
            <b/>
            <sz val="9"/>
            <color indexed="81"/>
            <rFont val="Segoe UI"/>
            <family val="2"/>
          </rPr>
          <t>Washington:</t>
        </r>
        <r>
          <rPr>
            <sz val="9"/>
            <color indexed="81"/>
            <rFont val="Segoe UI"/>
            <family val="2"/>
          </rPr>
          <t xml:space="preserve">
inserir a expressão "e dos estados" sempre depois de "Distrito Federal".</t>
        </r>
      </text>
    </comment>
    <comment ref="L259" authorId="0" shapeId="0" xr:uid="{3ECBA647-7F99-490B-8743-E3AA4F803515}">
      <text>
        <r>
          <rPr>
            <b/>
            <sz val="9"/>
            <color indexed="81"/>
            <rFont val="Segoe UI"/>
            <family val="2"/>
          </rPr>
          <t>Washington:</t>
        </r>
        <r>
          <rPr>
            <sz val="9"/>
            <color indexed="81"/>
            <rFont val="Segoe UI"/>
            <family val="2"/>
          </rPr>
          <t xml:space="preserve">
inserir a expressão "e dos estados" sempre depois de "Distrito Federal".</t>
        </r>
      </text>
    </comment>
    <comment ref="A374" authorId="1" shapeId="0" xr:uid="{A428BE0F-DA94-43B5-B697-61C3538507E4}">
      <text>
        <t>[Comentário encadeado]
Sua versão do Excel permite que você leia este comentário encadeado, no entanto, as edições serão removidas se o arquivo for aberto em uma versão mais recente do Excel. Saiba mais: https://go.microsoft.com/fwlink/?linkid=870924
Comentário:
    Verificar!</t>
      </text>
    </comment>
    <comment ref="L797" authorId="0" shapeId="0" xr:uid="{F2DDF34F-C47A-465C-8F9C-A7BF23E5CFC6}">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L812" authorId="0" shapeId="0" xr:uid="{BEF20726-7CB0-4D3B-9662-6886B94F5A85}">
      <text>
        <r>
          <rPr>
            <b/>
            <sz val="9"/>
            <color indexed="81"/>
            <rFont val="Segoe UI"/>
            <family val="2"/>
          </rPr>
          <t>Washington:</t>
        </r>
        <r>
          <rPr>
            <sz val="9"/>
            <color indexed="81"/>
            <rFont val="Segoe UI"/>
            <family val="2"/>
          </rPr>
          <t xml:space="preserve">
das NR 1.7.1.8.04.2.0 até a 1.7.1.8.04.5.0, somente alterações na descrição.</t>
        </r>
      </text>
    </comment>
    <comment ref="L1421" authorId="0" shapeId="0" xr:uid="{0AFEC963-0783-4208-8AD9-3695FAACBF1C}">
      <text>
        <r>
          <rPr>
            <b/>
            <sz val="9"/>
            <color indexed="81"/>
            <rFont val="Segoe UI"/>
            <family val="2"/>
          </rPr>
          <t>Washington:</t>
        </r>
        <r>
          <rPr>
            <sz val="9"/>
            <color indexed="81"/>
            <rFont val="Segoe UI"/>
            <family val="2"/>
          </rPr>
          <t xml:space="preserve">
NRs 2.4.1.8.03.3.0 a 2.4.1.8.03.9.0, houve somente alteração da descrição.</t>
        </r>
      </text>
    </comment>
    <comment ref="L1436" authorId="0" shapeId="0" xr:uid="{1AB7B1C0-5AA7-4A23-9AFA-DC76E3565603}">
      <text>
        <r>
          <rPr>
            <b/>
            <sz val="9"/>
            <color indexed="81"/>
            <rFont val="Segoe UI"/>
            <family val="2"/>
          </rPr>
          <t>Washington:</t>
        </r>
        <r>
          <rPr>
            <sz val="9"/>
            <color indexed="81"/>
            <rFont val="Segoe UI"/>
            <family val="2"/>
          </rPr>
          <t xml:space="preserve">
NRs. 2.4.1.8.04.2.0 a 2.4.1.8.04.5.0 houve somente alteração da descrição.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45A8CD9-243D-4899-888D-06F3DE7E9BE4}" keepAlive="1" name="Consulta - Tab_Receita_SIGEF_2021" description="Conexão com a consulta 'Tab_Receita_SIGEF_2021' na pasta de trabalho." type="5" refreshedVersion="7" background="1" saveData="1">
    <dbPr connection="Provider=Microsoft.Mashup.OleDb.1;Data Source=$Workbook$;Location=Tab_Receita_SIGEF_2021;Extended Properties=&quot;&quot;" command="SELECT * FROM [Tab_Receita_SIGEF_2021]"/>
  </connection>
</connections>
</file>

<file path=xl/sharedStrings.xml><?xml version="1.0" encoding="utf-8"?>
<sst xmlns="http://schemas.openxmlformats.org/spreadsheetml/2006/main" count="31720" uniqueCount="5534">
  <si>
    <t>Situação</t>
  </si>
  <si>
    <t>DEPARA 2022</t>
  </si>
  <si>
    <t>Descrição</t>
  </si>
  <si>
    <t>Nome Abreviado</t>
  </si>
  <si>
    <t>Analítica / Sintética</t>
  </si>
  <si>
    <t>Tipo Receita</t>
  </si>
  <si>
    <t>VPA</t>
  </si>
  <si>
    <t>Ativo</t>
  </si>
  <si>
    <t>Passivo</t>
  </si>
  <si>
    <t>VPD Dedução</t>
  </si>
  <si>
    <t>Ativo Dedução</t>
  </si>
  <si>
    <t>Passivo Dedução</t>
  </si>
  <si>
    <t>1000000000</t>
  </si>
  <si>
    <t>Manter</t>
  </si>
  <si>
    <t>Receitas Correntes</t>
  </si>
  <si>
    <t>Sintética</t>
  </si>
  <si>
    <t xml:space="preserve"> </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</si>
  <si>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</si>
  <si>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1100000000</t>
  </si>
  <si>
    <t>Impostos, Taxas e Contribuições de Melhoria</t>
  </si>
  <si>
    <t>Agrega as receitas originadas de impostos, taxas e contribuições de melhoria.</t>
  </si>
  <si>
    <t>1110000000</t>
  </si>
  <si>
    <t>Impostos</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</si>
  <si>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</si>
  <si>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1118000000</t>
  </si>
  <si>
    <t>Depara 2022</t>
  </si>
  <si>
    <t>Impostos sobre o Patrimônio</t>
  </si>
  <si>
    <t>Agrega as receitas que se originaram de impostos que incidem sobre o patrimônio e a renda.</t>
  </si>
  <si>
    <t>1118012000</t>
  </si>
  <si>
    <t>Imposto sobre a Propriedade de Veículos Automotores</t>
  </si>
  <si>
    <t>Registra o valor total da arrecadação de imposto que incide sobre o valor do veículo automotor sujeito a licenciamento pelos órgãos competentes. De competência dos Estados.</t>
  </si>
  <si>
    <t>1118012100</t>
  </si>
  <si>
    <t>M(Depara)</t>
  </si>
  <si>
    <t>Imposto sobre a Propriedade de Veículos Automotores - Principal</t>
  </si>
  <si>
    <t>2</t>
  </si>
  <si>
    <t>IPVA PRINCIPAL - Estado</t>
  </si>
  <si>
    <t>Analítica</t>
  </si>
  <si>
    <t>41121060100</t>
  </si>
  <si>
    <t>35224019900</t>
  </si>
  <si>
    <t>1118012102</t>
  </si>
  <si>
    <t>IPVA PRINCIPAL - Municipio</t>
  </si>
  <si>
    <t>1118012200</t>
  </si>
  <si>
    <t>Imposto sobre a Propriedade de Veículos Automotores - Multas e Juros de Mora</t>
  </si>
  <si>
    <t>1118012201</t>
  </si>
  <si>
    <t>IPVA Multas e Juros de Mora - Estado</t>
  </si>
  <si>
    <t>44241020100</t>
  </si>
  <si>
    <t>1118012202</t>
  </si>
  <si>
    <t>IPVA Multas e Juros de Mora - Municípios</t>
  </si>
  <si>
    <t>1118012300</t>
  </si>
  <si>
    <t>Imposto sobre a Propriedade de Veículos Automotores - Dívida Ativa</t>
  </si>
  <si>
    <t>1118012301</t>
  </si>
  <si>
    <t>IPVA Divida Ativa - Estado</t>
  </si>
  <si>
    <t>41121060200</t>
  </si>
  <si>
    <t>1118012302</t>
  </si>
  <si>
    <t>IPVA Divida Ativa - Municípios</t>
  </si>
  <si>
    <t>1118012400</t>
  </si>
  <si>
    <t>Imposto sobre a Propriedade de Veículos Automotores - Dívida Ativa - Multas e Juros de Mora da Dívida Ativa</t>
  </si>
  <si>
    <t>1118012401</t>
  </si>
  <si>
    <t>IPVA Multas e Juros de Mora da Divida Ativa - Estado</t>
  </si>
  <si>
    <t>44241020200</t>
  </si>
  <si>
    <t>1118012402</t>
  </si>
  <si>
    <t>IPVA Multas e Juros de Mora da Divida Ativa - Municípios</t>
  </si>
  <si>
    <t>1118013000</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</si>
  <si>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</si>
  <si>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</si>
  <si>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1118013100</t>
  </si>
  <si>
    <t>Imposto sobre Transmissão “Causa Mortis” e Doação de Bens e Direitos - Principal</t>
  </si>
  <si>
    <t>1118013101</t>
  </si>
  <si>
    <t>ITCMD Principal - Estado</t>
  </si>
  <si>
    <t>41121050100</t>
  </si>
  <si>
    <t>1118013200</t>
  </si>
  <si>
    <t>Imposto sobre Transmissão “Causa Mortis” e Doação de Bens e Direitos - Multas e Juros de Mora</t>
  </si>
  <si>
    <t>1118013201</t>
  </si>
  <si>
    <t>ITCMD Multas e Juros de Mora- Estado</t>
  </si>
  <si>
    <t>44241030100</t>
  </si>
  <si>
    <t>1118013300</t>
  </si>
  <si>
    <t>Imposto sobre Transmissão “Causa Mortis” e Doação de Bens e Direitos - Dívida Ativa</t>
  </si>
  <si>
    <t>1118013301</t>
  </si>
  <si>
    <t>ITCMD Dívida Ativa - Estado</t>
  </si>
  <si>
    <t>41121050200</t>
  </si>
  <si>
    <t>1118013400</t>
  </si>
  <si>
    <t>Imposto sobre Transmissão “Causa Mortis” e Doação de Bens e Direitos - Dívida Ativa - Multas e Juros de Mora da Dívida Ativa</t>
  </si>
  <si>
    <t>1118013401</t>
  </si>
  <si>
    <t>ITCMD Dívida Ativa - Multas e Juros de Mora da Dívida Ativa - Estado</t>
  </si>
  <si>
    <t>44241030200</t>
  </si>
  <si>
    <t>1113000000</t>
  </si>
  <si>
    <t>Impostos sobre a Renda e Proventos de Qualquer Natureza</t>
  </si>
  <si>
    <t>Agrega as receitas originadas de Impostos sobre a Renda e Proventos de Qualquer Natureza.</t>
  </si>
  <si>
    <t>1113030000</t>
  </si>
  <si>
    <t>Imposto sobre a Renda - Retido na Fonte</t>
  </si>
  <si>
    <t>Agrega as receitas originadas do imposto sobre a renda retido na fonte, calculado sobre salários, a qualquer título, ou sobre capital.</t>
  </si>
  <si>
    <t>1113031000</t>
  </si>
  <si>
    <t>Imposto sobre a Renda - Retido na Fonte - Trabalho</t>
  </si>
  <si>
    <t>Registra as receitas originadas do imposto sobre a renda calculado sobre salários, a qualquer título.</t>
  </si>
  <si>
    <t>1113031100</t>
  </si>
  <si>
    <t>Imposto sobre a Renda - Retido na Fonte - Trabalho - Principal</t>
  </si>
  <si>
    <t>41121030100</t>
  </si>
  <si>
    <t>1113031200</t>
  </si>
  <si>
    <t>Imposto sobre a Renda - Retido na Fonte - Trabalho - Multas e Juros de Mora</t>
  </si>
  <si>
    <t>44241010000</t>
  </si>
  <si>
    <t>1113031300</t>
  </si>
  <si>
    <t>Imposto sobre a Renda - Retido na Fonte - Trabalho - Dívida Ativa</t>
  </si>
  <si>
    <t>1113031400</t>
  </si>
  <si>
    <t>Imposto sobre a Renda - Retido na Fonte - Trabalho - Dívida Ativa - Multas e Juros de Mora da Dívida Ativa</t>
  </si>
  <si>
    <t>-</t>
  </si>
  <si>
    <t>Incluir</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</si>
  <si>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</si>
  <si>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</si>
  <si>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1118020000</t>
  </si>
  <si>
    <t>Agrega a arrecadação dos impostos incidentes sobre a produção e circulação de mercadorias e serviços, de competência dos Estados.</t>
  </si>
  <si>
    <t>1118021000</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</si>
  <si>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</si>
  <si>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</si>
  <si>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1118021100</t>
  </si>
  <si>
    <t>Imposto sobre Operações Relativas à Circulação de Mercadorias e sobre Prestações de Serviços de Transporte Interestadual e Intermunicipal e de Comunicação - Principal</t>
  </si>
  <si>
    <t>1118021101</t>
  </si>
  <si>
    <t>ICMS Principal - Estado</t>
  </si>
  <si>
    <t>41131010100</t>
  </si>
  <si>
    <t>1118021102</t>
  </si>
  <si>
    <t>ICMS Principal - Municípios</t>
  </si>
  <si>
    <t>1118021200</t>
  </si>
  <si>
    <t>Imposto sobre Operações Relativas à Circulação de Mercadorias e sobre Prestações de Serviços de Transporte Interestadual e Intermunicipal e de Comunicação - Multas e Juros de Mora</t>
  </si>
  <si>
    <t>1118021201</t>
  </si>
  <si>
    <t>ICMS Multas e Juros de Mora - Estado</t>
  </si>
  <si>
    <t>44241040100</t>
  </si>
  <si>
    <t>1118021202</t>
  </si>
  <si>
    <t>ICMS Multas e Juros de Mora - Município</t>
  </si>
  <si>
    <t>1118021300</t>
  </si>
  <si>
    <t>Imposto sobre Operações Relativas à Circulação de Mercadorias e sobre Prestações de Serviços de Transporte Interestadual e Intermunicipal e de Comunicação - Dívida Ativa</t>
  </si>
  <si>
    <t>1118021301</t>
  </si>
  <si>
    <t>ICMS Dívida Ativa - Estado</t>
  </si>
  <si>
    <t>41131010200</t>
  </si>
  <si>
    <t>1118021302</t>
  </si>
  <si>
    <t>ICMS Dívida Ativa - Municípios</t>
  </si>
  <si>
    <t>1118021400</t>
  </si>
  <si>
    <t>Imposto sobre Operações Relativas à Circulação de Mercadorias e sobre Prestações de Serviços de Transporte Interestadual e Intermunicipal e de Comunicação - Dívida Ativa - Multas e Juros de Mora da Dívida Ativa</t>
  </si>
  <si>
    <t>1118021401</t>
  </si>
  <si>
    <t>ICMS Dívida Ativa - Multas e Juros de Mora - Estado</t>
  </si>
  <si>
    <t>44241040200</t>
  </si>
  <si>
    <t>1118021402</t>
  </si>
  <si>
    <t>ICMS Dívida Ativa - Multas e Juros de Mora - Município</t>
  </si>
  <si>
    <t>1118022000</t>
  </si>
  <si>
    <t>Adicional ICMS - Fundo Estadual de Combate à Pobreza</t>
  </si>
  <si>
    <t>Registra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</si>
  <si>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1118022100</t>
  </si>
  <si>
    <t>Adicional ICMS - Fundo Estadual de Combate à Pobreza - Principal</t>
  </si>
  <si>
    <t>41131010300</t>
  </si>
  <si>
    <t>1118022200</t>
  </si>
  <si>
    <t>Adicional ICMS - Fundo Estadual de Combate à Pobreza - Multas e Juros de Mora</t>
  </si>
  <si>
    <t>44241040300</t>
  </si>
  <si>
    <t>1118022300</t>
  </si>
  <si>
    <t>Adicional ICMS - Fundo Estadual de Combate à Pobreza - Dívida Ativa</t>
  </si>
  <si>
    <t>41131010400</t>
  </si>
  <si>
    <t>1118022400</t>
  </si>
  <si>
    <t>Adicional ICMS - Fundo Estadual de Combate à Pobreza - Dívida Ativa - Multas e Juros de Mora da Dívida Ativa</t>
  </si>
  <si>
    <t>44241040400</t>
  </si>
  <si>
    <t>1120000000</t>
  </si>
  <si>
    <t>Taxas</t>
  </si>
  <si>
    <t>Agrega as receitas que relacionadas às taxas decorrentes do exercício do poder de polícia ou decorrentes da utilização efetiva ou potencial de serviço público específico e divisível, prestado ao contribuinte ou posto à sua disposição.</t>
  </si>
  <si>
    <t>1121000000</t>
  </si>
  <si>
    <t>Taxas pelo Exercício do Poder de Polícia</t>
  </si>
  <si>
    <t>Agrega as receitas que se originaram de taxas decorrentes do exercício do poder de polícia.</t>
  </si>
  <si>
    <t>1121010000</t>
  </si>
  <si>
    <t>Taxas de Inspeção, Controle e Fiscalização</t>
  </si>
  <si>
    <t>Registra as receitas que se originaram de taxas decorrentes do exercício do poder de polícia.</t>
  </si>
  <si>
    <t>1121011000</t>
  </si>
  <si>
    <t>1121011100</t>
  </si>
  <si>
    <t>Taxas de Inspeção, Controle e Fiscalização - Principal</t>
  </si>
  <si>
    <t>41211990000</t>
  </si>
  <si>
    <t>1121011200</t>
  </si>
  <si>
    <t>Taxas de Inspeção, Controle e Fiscalização - Multas e Juros de Mora</t>
  </si>
  <si>
    <t>1121011300</t>
  </si>
  <si>
    <t>Taxas de Inspeção, Controle e Fiscalização - Dívida Ativa</t>
  </si>
  <si>
    <t>12111050000</t>
  </si>
  <si>
    <t>1121011400</t>
  </si>
  <si>
    <t>Taxas de Inspeção, Controle e Fiscalização - Dívida Ativa - Multas e Juros de Mora da Dívida Ativa</t>
  </si>
  <si>
    <t>1121040000</t>
  </si>
  <si>
    <t>Taxa de Controle e Fiscalização Ambiental</t>
  </si>
  <si>
    <t>Registra as receitas relativas à taxa pelo poder de polícia para controle e fiscalização das atividades potencialmente poluidoras e utilizadoras de recursos naturais.</t>
  </si>
  <si>
    <t>1121041000</t>
  </si>
  <si>
    <t>1121041100</t>
  </si>
  <si>
    <t>Taxa de Controle e Fiscalização Ambiental - Principal</t>
  </si>
  <si>
    <t>41211140000</t>
  </si>
  <si>
    <t>23711030200</t>
  </si>
  <si>
    <t>1121041200</t>
  </si>
  <si>
    <t>Taxa de Controle e Fiscalização Ambiental - Multas e Juros de Mora</t>
  </si>
  <si>
    <t>1121041300</t>
  </si>
  <si>
    <t>Taxa de Controle e Fiscalização Ambiental - Dívida Ativa</t>
  </si>
  <si>
    <t>1121041400</t>
  </si>
  <si>
    <t>Taxa de Controle e Fiscalização Ambiental - Dívida Ativa - Multas e Juros de Mora da Dívida Ativa</t>
  </si>
  <si>
    <t>1121041500</t>
  </si>
  <si>
    <t>Taxa de Controle e Fiscalização Ambiental - Multas</t>
  </si>
  <si>
    <t>12121980700</t>
  </si>
  <si>
    <t>1128011000</t>
  </si>
  <si>
    <t>Taxa de Fiscalização de Vigilância Sanitária</t>
  </si>
  <si>
    <t>Registra as receitas relacionadas às taxas de inspeção, controle e fiscalização de vigilância sanitária, de competência dos Estados, Distrito Federal e Municípios.</t>
  </si>
  <si>
    <t>1128011100</t>
  </si>
  <si>
    <t>Taxa de Fiscalização de Vigilância Sanitária - Principal</t>
  </si>
  <si>
    <t>41211119900</t>
  </si>
  <si>
    <t>1128011200</t>
  </si>
  <si>
    <t>Taxa de Fiscalização de Vigilância Sanitária - Multas e Juros de Mora</t>
  </si>
  <si>
    <t>1128011300</t>
  </si>
  <si>
    <t>Taxa de Fiscalização de Vigilância Sanitária - Dívida Ativa</t>
  </si>
  <si>
    <t>1128011400</t>
  </si>
  <si>
    <t>Taxa de Fiscalização de Vigilância Sanitária - Dívida Ativa - Multas e Juros de Mora da Dívida Ativa</t>
  </si>
  <si>
    <t>1122000000</t>
  </si>
  <si>
    <t>Taxas pela Prestação de Serviços</t>
  </si>
  <si>
    <t>Agrega receitas que se originaram de taxas pela utilização efetiva ou potencial de serviço público específico e divisível, prestado ao contribuinte ou posto à sua disposição.</t>
  </si>
  <si>
    <t>1122010000</t>
  </si>
  <si>
    <t>Taxas pela Prestação de Serviços em Geral</t>
  </si>
  <si>
    <t>Registra receitas que se originaram de taxas pela utilização efetiva ou potencial de serviço público específico e divisível, prestado ao contribuinte ou posto à sua disposição.</t>
  </si>
  <si>
    <t>1122011000</t>
  </si>
  <si>
    <t>1122011100</t>
  </si>
  <si>
    <t>Taxas pela Prestação de Serviços em Geral - Principal</t>
  </si>
  <si>
    <t>41221990000</t>
  </si>
  <si>
    <t>incluir</t>
  </si>
  <si>
    <t>Taxas pela Prestação de Serviços em Geral - Dívida Ativa</t>
  </si>
  <si>
    <t>1122020000</t>
  </si>
  <si>
    <t xml:space="preserve">Emolumentos e Custas Judiciais </t>
  </si>
  <si>
    <t>Registra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</si>
  <si>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1122021000</t>
  </si>
  <si>
    <t>1122021100</t>
  </si>
  <si>
    <t>Emolumentos e Custas Judiciais  - Principal</t>
  </si>
  <si>
    <t>41221070000</t>
  </si>
  <si>
    <t>1122021200</t>
  </si>
  <si>
    <t>Emolumentos e Custas Judiciais  - Multas e Juros de Mora</t>
  </si>
  <si>
    <t>1122021300</t>
  </si>
  <si>
    <t>Emolumentos e Custas Judiciais  - Dívida Ativa</t>
  </si>
  <si>
    <t>1122021400</t>
  </si>
  <si>
    <t>Emolumentos e Custas Judiciais  - Dívida Ativa - Multas e Juros de Mora da Dívida Ativa</t>
  </si>
  <si>
    <t>1128021000</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</si>
  <si>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</si>
  <si>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</si>
  <si>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1128021100</t>
  </si>
  <si>
    <t>Taxas Judiciais - Principal</t>
  </si>
  <si>
    <t>41221700000</t>
  </si>
  <si>
    <t>1128021200</t>
  </si>
  <si>
    <t>Taxas Judiciais - Multas e Juros de Mora</t>
  </si>
  <si>
    <t>1128021300</t>
  </si>
  <si>
    <t>Taxas Judiciais - Dívida Ativa</t>
  </si>
  <si>
    <t>1128021400</t>
  </si>
  <si>
    <t>Taxas Judiciais - Dívida Ativa - Multas e Juros de Mora da Dívida Ativa</t>
  </si>
  <si>
    <t>1128022000</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</si>
  <si>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</si>
  <si>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</si>
  <si>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1128022100</t>
  </si>
  <si>
    <t>Taxas Extrajudiciais - Principal</t>
  </si>
  <si>
    <t>1128022200</t>
  </si>
  <si>
    <t>Taxas Extrajudiciais - Multas e Juros de Mora</t>
  </si>
  <si>
    <t>1128022300</t>
  </si>
  <si>
    <t>Taxas Extrajudiciais - Dívida Ativa</t>
  </si>
  <si>
    <t>1128022400</t>
  </si>
  <si>
    <t>Taxas Extrajudiciais - Dívida Ativa - Multas e Juros de Mora da Dívida Ativa</t>
  </si>
  <si>
    <t>1200000000</t>
  </si>
  <si>
    <t>Contribuições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</si>
  <si>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</si>
  <si>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1210000000</t>
  </si>
  <si>
    <t>Contribuições Sociais</t>
  </si>
  <si>
    <t>Agrega as receitas originadas de contribuições sociais e de interesse de categorias profissionais ou econômicas</t>
  </si>
  <si>
    <t>1218000000</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</si>
  <si>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</si>
  <si>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</si>
  <si>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1218010000</t>
  </si>
  <si>
    <t>Contribuição do Servidor Civil</t>
  </si>
  <si>
    <t>Agrega as receitas provenientes da Contribuição para o Plano de Seguridade Social do Servidor Público, recolhidas dos servidores.</t>
  </si>
  <si>
    <t>1218011000</t>
  </si>
  <si>
    <t>Contribuição do Servidor Civil Ativo</t>
  </si>
  <si>
    <t>Registra as receitas provenientes da Contribuição para o Plano de Seguridade Social do Servidor Público, recolhidas, dos servidores civis ativos.</t>
  </si>
  <si>
    <t>1218012100</t>
  </si>
  <si>
    <t>42111020200</t>
  </si>
  <si>
    <t>1218011100</t>
  </si>
  <si>
    <t>Contribuição do Servidor Civil Ativo - Principal</t>
  </si>
  <si>
    <t>42111020100</t>
  </si>
  <si>
    <t>1218011200</t>
  </si>
  <si>
    <t>Contribuição do Servidor Civil Ativo - Multas e Juros de Mora</t>
  </si>
  <si>
    <t>1218011300</t>
  </si>
  <si>
    <t>Contribuição do Servidor Civil Ativo - Dívida Ativa</t>
  </si>
  <si>
    <t>1218011400</t>
  </si>
  <si>
    <t>Contribuição do Servidor Civil Ativo - Dívida Ativa - Multas e Juros de Mora da Dívida Ativa</t>
  </si>
  <si>
    <t>1218012000</t>
  </si>
  <si>
    <t>Contribuição do Servidor Civil Inativo</t>
  </si>
  <si>
    <t>Registra as receitas provenientes da Contribuição para o Plano de Seguridade Social do Servidor Público, recolhidas, dos servidores civis inativos.</t>
  </si>
  <si>
    <t>1218012200</t>
  </si>
  <si>
    <t>1218012300</t>
  </si>
  <si>
    <t>Contribuição do Servidor Civil - Pensionistas</t>
  </si>
  <si>
    <t>Registra as receitas provenientes da Contribuição para o Plano de Seguridade Social do Servidor Público, recolhidas, dos pensionistas civis - servdiores públicos.</t>
  </si>
  <si>
    <t>1218013000</t>
  </si>
  <si>
    <t>1218013100</t>
  </si>
  <si>
    <t>Contribuição do Servidor Civil - Pensionistas - Principal</t>
  </si>
  <si>
    <t>42111020300</t>
  </si>
  <si>
    <t>1218013200</t>
  </si>
  <si>
    <t>Contribuição do Servidor Civil - Pensionistas - Multas e Juros de Mora</t>
  </si>
  <si>
    <t>1218013300</t>
  </si>
  <si>
    <t>Contribuição do Servidor Civil - Pensionistas - Dívida Ativa</t>
  </si>
  <si>
    <t>1218013400</t>
  </si>
  <si>
    <t>Contribuição do Servidor Civil - Pensionistas - Dívida Ativa - Multas e Juros de Mora da Dívida Ativa</t>
  </si>
  <si>
    <t>1218012400</t>
  </si>
  <si>
    <t>Contribuição Oriunda de Sentenças Judiciais - Servidor Civil Ativo</t>
  </si>
  <si>
    <t>Registra as receitas provenientes da Contribuição para o Plano de Seguridade Social do Servidor Público, recolhidas, oriundas de sentenças judiciais, dos servidores civis ativos.</t>
  </si>
  <si>
    <t>1218014000</t>
  </si>
  <si>
    <t>1218014100</t>
  </si>
  <si>
    <t>Contribuição Oriunda de Sentenças Judiciais - Servidor Civil Ativo - Principal</t>
  </si>
  <si>
    <t>42111020400</t>
  </si>
  <si>
    <t>1218014200</t>
  </si>
  <si>
    <t>Contribuição Oriunda de Sentenças Judiciais - Servidor Civil Ativo - Multas e Juros de Mora</t>
  </si>
  <si>
    <t>1218014300</t>
  </si>
  <si>
    <t>Contribuição Oriunda de Sentenças Judiciais - Servidor Civil Ativo - Dívida Ativa</t>
  </si>
  <si>
    <t>1218014400</t>
  </si>
  <si>
    <t>Contribuição Oriunda de Sentenças Judiciais - Servidor Civil Ativo - Dívida Ativa - Multas e Juros de Mora da Dívida Ativa</t>
  </si>
  <si>
    <t>1218015000</t>
  </si>
  <si>
    <t>Contribuição Oriunda de Sentenças Judiciais - Servidor Civil Inativo</t>
  </si>
  <si>
    <t>Registra as receitas provenientes da Contribuição para o Plano de Seguridade Social do Servidor Público, recolhidas, oriundas de sentenças judiciais, dos servidores civis inativos.</t>
  </si>
  <si>
    <t>1218015100</t>
  </si>
  <si>
    <t>Contribuição Oriunda de Sentenças Judiciais - Servidor Civil Inativo - Principal</t>
  </si>
  <si>
    <t>42111020500</t>
  </si>
  <si>
    <t>1218015200</t>
  </si>
  <si>
    <t>Contribuição Oriunda de Sentenças Judiciais - Servidor Civil Inativo - Multas e Juros de Mora</t>
  </si>
  <si>
    <t>1218015300</t>
  </si>
  <si>
    <t>Contribuição Oriunda de Sentenças Judiciais - Servidor Civil Inativo - Dívida Ativa</t>
  </si>
  <si>
    <t>1218015400</t>
  </si>
  <si>
    <t>Contribuição Oriunda de Sentenças Judiciais - Servidor Civil Inativo - Dívida Ativa - Multas e Juros de Mora da Dívida Ativa</t>
  </si>
  <si>
    <t>1218016000</t>
  </si>
  <si>
    <t>Contribuição Oriunda de Sentenças Judiciais - Servidor Civil - Pensionistas</t>
  </si>
  <si>
    <t>Registra as receitas provenientes da Contribuição para o Plano de Seguridade Social do Servidor Público, recolhidas, oriundas de sentenças judiciais, dos pensionistas civis - servdiores públicos.</t>
  </si>
  <si>
    <t>1218016100</t>
  </si>
  <si>
    <t>Contribuição Oriunda de Sentenças Judiciais - Servidor Civil - Pensionistas - Principal</t>
  </si>
  <si>
    <t>42111020600</t>
  </si>
  <si>
    <t>1218016200</t>
  </si>
  <si>
    <t>Contribuição Oriunda de Sentenças Judiciais - Servidor Civil - Pensionistas - Multas e Juros de Mora</t>
  </si>
  <si>
    <t>1218016300</t>
  </si>
  <si>
    <t>Contribuição Oriunda de Sentenças Judiciais - Servidor Civil - Pensionistas - Dívida Ativa</t>
  </si>
  <si>
    <t>1218016400</t>
  </si>
  <si>
    <t>Contribuição Oriunda de Sentenças Judiciais - Servidor Civil - Pensionistas - Dívida Ativa - Multas e Juros de Mora da Dívida Ativa</t>
  </si>
  <si>
    <t>1218050000</t>
  </si>
  <si>
    <t>Contribuição do Militar para o Sistema de Proteção Social dos Militares</t>
  </si>
  <si>
    <t>1218051000</t>
  </si>
  <si>
    <t>Contribuição do Militar Ativo</t>
  </si>
  <si>
    <t>Registra o valor da arrecadação da receita de contribuições dos militares ativos para o custeio do Sistema de Proteção Social dos Militares</t>
  </si>
  <si>
    <t>1218051100</t>
  </si>
  <si>
    <t>Contribuição do Militar Ativo - Principal</t>
  </si>
  <si>
    <t>1218051200</t>
  </si>
  <si>
    <t>Contribuição do Militar Ativo - Multas e Juros de Mora</t>
  </si>
  <si>
    <t>1218051300</t>
  </si>
  <si>
    <t>Contribuição do Militar Ativo - Dívida Ativa</t>
  </si>
  <si>
    <t>1218051400</t>
  </si>
  <si>
    <t>Contribuição do Militar Ativo - Dívida Ativa - Multas e Juros de Mora da Dívida Ativa</t>
  </si>
  <si>
    <t>1218052000</t>
  </si>
  <si>
    <t>Contribuição do Militar Inativo</t>
  </si>
  <si>
    <t>Registra o valor da arrecadação da receita de contribuições dos militares inativos para o custeio do Sistema de Proteção Social dos Militares</t>
  </si>
  <si>
    <t>1218052100</t>
  </si>
  <si>
    <t>Contribuição do Militar Inativo - Principal</t>
  </si>
  <si>
    <t>1218052200</t>
  </si>
  <si>
    <t>Contribuição do Militar Inativo - Multas e Juros de Mora</t>
  </si>
  <si>
    <t>1218052300</t>
  </si>
  <si>
    <t>Contribuição do Militar Inativo - Dívida Ativa</t>
  </si>
  <si>
    <t>1218052400</t>
  </si>
  <si>
    <t>Contribuição do Militar Inativo - Dívida Ativa - Multas e Juros de Mora da Dívida Ativa</t>
  </si>
  <si>
    <t>1218053000</t>
  </si>
  <si>
    <t>Contribuição dos Pensionistas Militares</t>
  </si>
  <si>
    <t>Registra o valor da arrecadação da receita de contribuições dos pensionistas militares para o custeio do Sistema de Proteção Social dos Militares</t>
  </si>
  <si>
    <t>1218053100</t>
  </si>
  <si>
    <t>Contribuição dos Pensionistas Militares - Principal</t>
  </si>
  <si>
    <t>1218053200</t>
  </si>
  <si>
    <t>Contribuição dos Pensionistas Militares - Multas e Juros de Mora</t>
  </si>
  <si>
    <t>1218053300</t>
  </si>
  <si>
    <t>Contribuição dos Pensionistas Militares - Dívida Ativa</t>
  </si>
  <si>
    <t>1218053400</t>
  </si>
  <si>
    <t>Contribuição dos Pensionistas Militares - Dívida Ativa - Multas e Juros de Mora da Dívida Ativa</t>
  </si>
  <si>
    <t>Contribuição Patronal - Militar Ativo</t>
  </si>
  <si>
    <t>Registra o valor da arrecadação da receita de contribuições patronais relativas aos militares ativos para o custeio do Sistema de Proteção Social dos Militares.</t>
  </si>
  <si>
    <t>Contribuição Patronal - Militar Ativo - Principal</t>
  </si>
  <si>
    <t>1218060000</t>
  </si>
  <si>
    <t>Contribuição do Militar para o Sistema de Proteção Social dos Militares - Parcelamentos</t>
  </si>
  <si>
    <t>1218061000</t>
  </si>
  <si>
    <t>Contribuição do Militar Ativo - Parcelamentos</t>
  </si>
  <si>
    <t>Registra  o valor da arrecadação por meio de parcelamento da receita de contribuições dos militares ativos para o custeio do Sistema de Proteção Social dos Militares.</t>
  </si>
  <si>
    <t>1218061100</t>
  </si>
  <si>
    <t>Contribuição do Militar Ativo - Parcelamentos - Principal</t>
  </si>
  <si>
    <t>42111029900</t>
  </si>
  <si>
    <t>1218061200</t>
  </si>
  <si>
    <t>Contribuição do Militar Ativo - Parcelamentos - Multas e Juros de Mora</t>
  </si>
  <si>
    <t>1218061300</t>
  </si>
  <si>
    <t>Contribuição do Militar Ativo - Parcelamentos - Dívida Ativa</t>
  </si>
  <si>
    <t>1218061400</t>
  </si>
  <si>
    <t>Contribuição do Militar Ativo - Parcelamentos - Dívida Ativa - Multas e Juros de Mora da Dívida Ativa</t>
  </si>
  <si>
    <t>1218062000</t>
  </si>
  <si>
    <t>Contribuição do Militar Inativo - Parcelamentos</t>
  </si>
  <si>
    <t>Registra o valor da arrecadação por meio de parcelamento da receita de contribuições dos militares inativos para o custeio do Sistema de Proteção Social dos Militares.</t>
  </si>
  <si>
    <t>1218062100</t>
  </si>
  <si>
    <t>Contribuição do Militar Inativo - Parcelamentos - Principal</t>
  </si>
  <si>
    <t>1218062200</t>
  </si>
  <si>
    <t>Contribuição do Militar Inativo - Parcelamentos - Multas e Juros de Mora</t>
  </si>
  <si>
    <t>1218062300</t>
  </si>
  <si>
    <t>Contribuição do Militar Inativo - Parcelamentos - Dívida Ativa</t>
  </si>
  <si>
    <t>1218062400</t>
  </si>
  <si>
    <t>Contribuição do Militar Inativo - Parcelamentos - Dívida Ativa - Multas e Juros de Mora da Dívida Ativa</t>
  </si>
  <si>
    <t>1218063000</t>
  </si>
  <si>
    <t>Contribuição dos Pensionistas Militares - Parcelamentos</t>
  </si>
  <si>
    <t>Registra o valor da arrecadação por meio de parcelamento da receita de contribuições dos pensionistas militares para o custeio do Sistema de Proteção Social dos Militares.</t>
  </si>
  <si>
    <t>1218063100</t>
  </si>
  <si>
    <t>Contribuição dos Pensionistas Militares - Parcelamentos - Principal</t>
  </si>
  <si>
    <t>1218063200</t>
  </si>
  <si>
    <t>Contribuição dos Pensionistas Militares - Parcelamentos - Multas e Juros de Mora</t>
  </si>
  <si>
    <t>1218063300</t>
  </si>
  <si>
    <t>Contribuição dos Pensionistas Militares - Parcelamentos - Dívida Ativa</t>
  </si>
  <si>
    <t>1218063400</t>
  </si>
  <si>
    <t>Contribuição dos Pensionistas Militares - Parcelamentos - Dívida Ativa - Multas e Juros de Mora da Dívida Ativa</t>
  </si>
  <si>
    <t>1219990000</t>
  </si>
  <si>
    <t>Demais Contribuições Sociais</t>
  </si>
  <si>
    <t>Agrega quaisquer outras contribuições sociais que não se enquadrem nos itens
anteriores.</t>
  </si>
  <si>
    <t>1219991000</t>
  </si>
  <si>
    <t>Demais Contribuições Sociais Não Arrecadadas e Não Projetadas pela RFB</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</si>
  <si>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</si>
  <si>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1219991100</t>
  </si>
  <si>
    <t>Demais Contribuições Sociais Não Arrecadadas e Não Projetadas pela RFB - Principal</t>
  </si>
  <si>
    <t>42191000000</t>
  </si>
  <si>
    <t>1219991200</t>
  </si>
  <si>
    <t>Demais Contribuições Sociais Não Arrecadadas e Não Projetadas pela RFB - Multas e Juros de Mora</t>
  </si>
  <si>
    <t>1219991300</t>
  </si>
  <si>
    <t>Demais Contribuições Sociais Não Arrecadadas e Não Projetadas pela RFB - Dívida Ativa</t>
  </si>
  <si>
    <t>1219991400</t>
  </si>
  <si>
    <t>Demais Contribuições Sociais Não Arrecadadas e Não Projetadas pela RFB - Dívida Ativa - Multas e Juros de Mora da Dívida Ativa</t>
  </si>
  <si>
    <t>1219992000</t>
  </si>
  <si>
    <t>Demais Contribuições Sociais Não Arrecadadas e Não Projetadas pela RFB - Parcelamentos</t>
  </si>
  <si>
    <t>Registra o parcelamento de débitos de quaisquer outras contribuições sociais que não se enquadrem nos itens anteriores</t>
  </si>
  <si>
    <t>1219992100</t>
  </si>
  <si>
    <t>Demais Contribuições Sociais Não Arrecadadas e Não Projetadas pela RFB - Parcelamentos - Principal</t>
  </si>
  <si>
    <t>1219992200</t>
  </si>
  <si>
    <t>Demais Contribuições Sociais Não Arrecadadas e Não Projetadas pela RFB - Parcelamentos - Multas e Juros de Mora</t>
  </si>
  <si>
    <t>1219992300</t>
  </si>
  <si>
    <t>Demais Contribuições Sociais Não Arrecadadas e Não Projetadas pela RFB - Parcelamentos - Dívida Ativa</t>
  </si>
  <si>
    <t>1219992400</t>
  </si>
  <si>
    <t>Demais Contribuições Sociais Não Arrecadadas e Não Projetadas pela RFB - Parcelamentos - Dívida Ativa - Multas e Juros de Mora da Dívida Ativa</t>
  </si>
  <si>
    <t>1300000000</t>
  </si>
  <si>
    <t>Receita Patrimonial</t>
  </si>
  <si>
    <t>Agrega recursos decorrentes da fruição do patrimônio mobiliário e imobiliário do ente público.</t>
  </si>
  <si>
    <t>1310000000</t>
  </si>
  <si>
    <t>Exploração do Patrimônio Imobiliário do Estado</t>
  </si>
  <si>
    <t>Agrega recursos decorrentes da fruição do patrimônio imobiliário do ente público.</t>
  </si>
  <si>
    <t>1310010000</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</si>
  <si>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</si>
  <si>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</si>
  <si>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1310011000</t>
  </si>
  <si>
    <t>Aluguéis e Arrendamentos</t>
  </si>
  <si>
    <t>Registra as receitas que se originaram da exploração do patrimônio imobiliário do Estado, como, por exemplo, as provenientes de aluguéis e arrendamentos, dentre outras.</t>
  </si>
  <si>
    <t>1310011100</t>
  </si>
  <si>
    <t>Aluguéis e Arrendamentos - Principal</t>
  </si>
  <si>
    <t>43311020000</t>
  </si>
  <si>
    <t>1310011200</t>
  </si>
  <si>
    <t>Aluguéis e Arrendamentos - Multas e Juros de Mora</t>
  </si>
  <si>
    <t>1310011300</t>
  </si>
  <si>
    <t>Aluguéis e Arrendamentos - Dívida Ativa</t>
  </si>
  <si>
    <t>1310011400</t>
  </si>
  <si>
    <t>Aluguéis e Arrendamentos - Dívida Ativa - Multas e Juros de Mora da Dívida Ativa</t>
  </si>
  <si>
    <t>1310020000</t>
  </si>
  <si>
    <t>Concessão, Permissão, Autorização ou Cessão do Direito de Uso de Bens Imóveis Públicos</t>
  </si>
  <si>
    <t>Registra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</si>
  <si>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1310021100</t>
  </si>
  <si>
    <t>Concessão, Permissão, Autorização ou Cessão do Direito de Uso de Bens Imóveis Públicos - Principal</t>
  </si>
  <si>
    <t>1310990000</t>
  </si>
  <si>
    <t>Outras Receitas Imobiliárias</t>
  </si>
  <si>
    <t>Registra receitas oriundas da exploração do patrimônio imobiliário do Estado que não tenham se enquadrado nos itens anteriores.</t>
  </si>
  <si>
    <t>1310991100</t>
  </si>
  <si>
    <t>Outras Receitas Imobiliárias - Principal</t>
  </si>
  <si>
    <t>1310991200</t>
  </si>
  <si>
    <t>Outras Receitas Imobiliárias - Multas e Juros de Mora</t>
  </si>
  <si>
    <t>1310991300</t>
  </si>
  <si>
    <t>Outras Receitas Imobiliárias - Dívida Ativa</t>
  </si>
  <si>
    <t>1310991400</t>
  </si>
  <si>
    <t>Outras Receitas Imobiliárias - Dívida Ativa - Multas e Juros de Mora da Dívida Ativa</t>
  </si>
  <si>
    <t>1320000000</t>
  </si>
  <si>
    <t>Valores Mobiliários</t>
  </si>
  <si>
    <t>Agrega as receitas decorrentes de valores mobiliários.</t>
  </si>
  <si>
    <t>1321000000</t>
  </si>
  <si>
    <t>Juros e Correções Monetárias</t>
  </si>
  <si>
    <t>Agrega as receitas decorrentes de juros e correções monetárias</t>
  </si>
  <si>
    <t>1321001000</t>
  </si>
  <si>
    <t>Remuneração de Depósitos Bancários</t>
  </si>
  <si>
    <t>Registra as receitas decorrentes de juros e correções monetárias incidentes sobre depósitos bancários</t>
  </si>
  <si>
    <t>1321001100</t>
  </si>
  <si>
    <t>Remuneração de Depósitos Bancários - Principal</t>
  </si>
  <si>
    <t>1321001101</t>
  </si>
  <si>
    <t>Remuneração de Depósitos Bancários - Royalties</t>
  </si>
  <si>
    <t>44511010100</t>
  </si>
  <si>
    <t>1321001102</t>
  </si>
  <si>
    <t>Remuneração de Depósitos Bancários - FUNDEB</t>
  </si>
  <si>
    <t>44511010200</t>
  </si>
  <si>
    <t>1321001103</t>
  </si>
  <si>
    <t>Remuneração de Depósitos Bancários - SUS</t>
  </si>
  <si>
    <t>44511010300</t>
  </si>
  <si>
    <t>1321001104</t>
  </si>
  <si>
    <t>Remuneração de Depósitos Bancários - Fundo da Saúde</t>
  </si>
  <si>
    <t>44511010400</t>
  </si>
  <si>
    <t>1321001105</t>
  </si>
  <si>
    <t>Remuneração de Depósitos Bancários - RPPS</t>
  </si>
  <si>
    <t>44511010500</t>
  </si>
  <si>
    <t>1321001106</t>
  </si>
  <si>
    <t>Remuneração de Depósitos Bancários - MDE</t>
  </si>
  <si>
    <t>44511010600</t>
  </si>
  <si>
    <t>1321001107</t>
  </si>
  <si>
    <t>Remuneração de Depósitos Bancários - Convênios</t>
  </si>
  <si>
    <t>44511010700</t>
  </si>
  <si>
    <t>1321001108</t>
  </si>
  <si>
    <t>Remuneração de Depósitos Bancários - Fundo de Assistência Social</t>
  </si>
  <si>
    <t>44511010800</t>
  </si>
  <si>
    <t>1321001109</t>
  </si>
  <si>
    <t>Remuneração de Depósitos Bancários - Aplicações</t>
  </si>
  <si>
    <t>44511010900</t>
  </si>
  <si>
    <t>1321001110</t>
  </si>
  <si>
    <t>Remuneração de Depósitos Bancários - Poupança</t>
  </si>
  <si>
    <t>44511021000</t>
  </si>
  <si>
    <t>1321001111</t>
  </si>
  <si>
    <t>Remuneração de Depósitos Bancários - Fundo de Renda</t>
  </si>
  <si>
    <t>44511021100</t>
  </si>
  <si>
    <t>1321001199</t>
  </si>
  <si>
    <t>Remuneração de Depósitos Bancários - Outros</t>
  </si>
  <si>
    <t>44511021200</t>
  </si>
  <si>
    <t>1321004000</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</si>
  <si>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</si>
  <si>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</si>
  <si>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1321004100</t>
  </si>
  <si>
    <t>Remuneração dos Recursos do Regime Próprio de Previdência Social - RPPS - Principal</t>
  </si>
  <si>
    <t>1321004101</t>
  </si>
  <si>
    <t>Remuneração dos Recursos do Regime Próprio de Previdência Social - RPPS - Investimentos Re</t>
  </si>
  <si>
    <t>44521010100</t>
  </si>
  <si>
    <t>1321004102</t>
  </si>
  <si>
    <t>44521010200</t>
  </si>
  <si>
    <t>1321004199</t>
  </si>
  <si>
    <t>Remuneração dos Recursos do Regime Próprio de Previdência Social - RPPS - Outros</t>
  </si>
  <si>
    <t>44521019900</t>
  </si>
  <si>
    <t>1360000000</t>
  </si>
  <si>
    <t>Cessão de Direitos</t>
  </si>
  <si>
    <t>Agrega receitas decorrentes da cessão de direitos</t>
  </si>
  <si>
    <t>1360010000</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</si>
  <si>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</si>
  <si>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</si>
  <si>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1360011000</t>
  </si>
  <si>
    <t>Depara 2022 e Descrição</t>
  </si>
  <si>
    <t>Cessão do Direito de Operacionalização de Pagamentos - Poderes Executivo e Legislativo</t>
  </si>
  <si>
    <t>Registra as receitas decorrentes da cessão do direito de operacionalizar pagamentos de determinado órgão ou entidade do Poder Judiciário.</t>
  </si>
  <si>
    <t>1360011100</t>
  </si>
  <si>
    <t>Cessão do Direito de Operacionalização de Pagamentos - Poderes Executivo e Legislativo - Principal</t>
  </si>
  <si>
    <t>43311280000</t>
  </si>
  <si>
    <t>1360011200</t>
  </si>
  <si>
    <t>Cessão do Direito de Operacionalização de Pagamentos - Poderes Executivo e Legislativo - Multas e Juros de Mora</t>
  </si>
  <si>
    <t>1360011300</t>
  </si>
  <si>
    <t>Cessão do Direito de Operacionalização de Pagamentos - Poderes Executivo e Legislativo - Dívida Ativa</t>
  </si>
  <si>
    <t>1360011400</t>
  </si>
  <si>
    <t>Cessão do Direito de Operacionalização de Pagamentos - Poderes Executivo e Legislativo - Dívida Ativa - Multas e Juros de Mora da Dívida Ativa</t>
  </si>
  <si>
    <t>1390000000</t>
  </si>
  <si>
    <t>Demais Receitas Patrimoniais</t>
  </si>
  <si>
    <t>Agrega as receitas patrimoniais não classificadas nos itens anteriores, inclusive receitas de aluguéis de bens móveis.</t>
  </si>
  <si>
    <t>1390001000</t>
  </si>
  <si>
    <t>Outras Receitas Patrimoniais</t>
  </si>
  <si>
    <t>1390001100</t>
  </si>
  <si>
    <t>Outras Receitas Patrimoniais - Principal</t>
  </si>
  <si>
    <t>43311990000</t>
  </si>
  <si>
    <t>1390001200</t>
  </si>
  <si>
    <t>Outras Receitas Patrimoniais - Multas e Juros de Mora</t>
  </si>
  <si>
    <t>1390001300</t>
  </si>
  <si>
    <t>Outras Receitas Patrimoniais - Dívida Ativa</t>
  </si>
  <si>
    <t>1390001400</t>
  </si>
  <si>
    <t>Outras Receitas Patrimoniais - Dívida Ativa - Multas e Juros de Mora da Dívida Ativa</t>
  </si>
  <si>
    <t>1400000000</t>
  </si>
  <si>
    <t>Receita Agropecuária</t>
  </si>
  <si>
    <t>1</t>
  </si>
  <si>
    <t>Agrega as receitas decorrentes de atividades de exploração ordenada dos recursos naturais vegetais em ambiente natural e protegido.</t>
  </si>
  <si>
    <t>1500000000</t>
  </si>
  <si>
    <t>Receita Industrial</t>
  </si>
  <si>
    <t>Agrega as receitas decorrentes das atividades industriais.</t>
  </si>
  <si>
    <t>1600000000</t>
  </si>
  <si>
    <t>Receita de Serviços</t>
  </si>
  <si>
    <t>Agrega as receitas características da prestação de serviços nas diversas áreas de atividade econômica.</t>
  </si>
  <si>
    <t>1610000000</t>
  </si>
  <si>
    <t>Serviços Administrativos e Comerciais Gerais</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</si>
  <si>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</si>
  <si>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1610010000</t>
  </si>
  <si>
    <t>Registra as receitas decorrentes da prestação de serviços administrativos e de serviços comerciais nas diversas áreas de atividade econômica.</t>
  </si>
  <si>
    <t>1610011100</t>
  </si>
  <si>
    <t>Serviços Administrativos e Comerciais Gerais - Principal</t>
  </si>
  <si>
    <t>43311370000</t>
  </si>
  <si>
    <t>1610011200</t>
  </si>
  <si>
    <t>Serviços Administrativos e Comerciais Gerais - Multas e Juros de Mora</t>
  </si>
  <si>
    <t>1610011300</t>
  </si>
  <si>
    <t>Serviços Administrativos e Comerciais Gerais - Dívida Ativa</t>
  </si>
  <si>
    <t>1610011400</t>
  </si>
  <si>
    <t>Serviços Administrativos e Comerciais Gerais - Dívida Ativa - Multas e Juros de Mora da Dívida Ativa</t>
  </si>
  <si>
    <t>1610020000</t>
  </si>
  <si>
    <t>Inscrição em Concursos e Processos Seletivos</t>
  </si>
  <si>
    <t>Registra as receitas de inscrição em concursos e processos seletivos, inclusive vestibulares realizados pelas instituições de ensino.</t>
  </si>
  <si>
    <t>1610021100</t>
  </si>
  <si>
    <t>Inscrição em Concursos e Processos Seletivos - Principal</t>
  </si>
  <si>
    <t>1610021200</t>
  </si>
  <si>
    <t>Inscrição em Concursos e Processos Seletivos - Multas e Juros de Mora</t>
  </si>
  <si>
    <t>1610021300</t>
  </si>
  <si>
    <t>Inscrição em Concursos e Processos Seletivos - Dívida Ativa</t>
  </si>
  <si>
    <t>1610021400</t>
  </si>
  <si>
    <t>Inscrição em Concursos e Processos Seletivos - Dívida Ativa - Multas e Juros de Mora da Dívida Ativa</t>
  </si>
  <si>
    <t>1610030000</t>
  </si>
  <si>
    <t>Serviços de Registro, Certificação e Fiscalização</t>
  </si>
  <si>
    <t>Registra as receitas originadas de procedimentos obrigatórios de registro, certificação, inspeção e fiscalização.</t>
  </si>
  <si>
    <t>1610031100</t>
  </si>
  <si>
    <t>Serviços de Registro, Certificação e Fiscalização - Principal</t>
  </si>
  <si>
    <t>1610031101</t>
  </si>
  <si>
    <t>Serviços de Registro - Principal</t>
  </si>
  <si>
    <t>43311440000</t>
  </si>
  <si>
    <t>1610031102</t>
  </si>
  <si>
    <t>Serviços de Certificação - Principal</t>
  </si>
  <si>
    <t>43311350000</t>
  </si>
  <si>
    <t>1610031103</t>
  </si>
  <si>
    <t>Serviços de Fiscalização - Principal</t>
  </si>
  <si>
    <t>43311360000</t>
  </si>
  <si>
    <t>1610031200</t>
  </si>
  <si>
    <t>Serviços de Registro, Certificação e Fiscalização - Multas e Juros de Mora</t>
  </si>
  <si>
    <t>1610031201</t>
  </si>
  <si>
    <t>Serviços de Registro - Multas e Juros de Mora</t>
  </si>
  <si>
    <t>1610031202</t>
  </si>
  <si>
    <t>Serviços de Certificação - Multas e Juros de Mora</t>
  </si>
  <si>
    <t>1610031203</t>
  </si>
  <si>
    <t>Serviços de Fiscalização - Multas e Juros de Mora</t>
  </si>
  <si>
    <t>1610031300</t>
  </si>
  <si>
    <t>Serviços de Registro, Certificação e Fiscalização - Dívida Ativa</t>
  </si>
  <si>
    <t>1610031301</t>
  </si>
  <si>
    <t>Serviços de Registro - Dívida Ativa</t>
  </si>
  <si>
    <t>1610031302</t>
  </si>
  <si>
    <t>Serviços de Certificação - Dívida Ativa</t>
  </si>
  <si>
    <t>1610031303</t>
  </si>
  <si>
    <t>Serviços de Fiscalização - Dívida Ativa</t>
  </si>
  <si>
    <t>1610031400</t>
  </si>
  <si>
    <t>Serviços de Registro, Certificação e Fiscalização - Dívida Ativa - Multas e Juros de Mora da Dívida Ativa</t>
  </si>
  <si>
    <t>1610031401</t>
  </si>
  <si>
    <t>1610031402</t>
  </si>
  <si>
    <t>1610031403</t>
  </si>
  <si>
    <t>1610040000</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</si>
  <si>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</si>
  <si>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</si>
  <si>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1610041100</t>
  </si>
  <si>
    <t>Serviços de Informação e Tecnologia - Principal</t>
  </si>
  <si>
    <t>43311070000</t>
  </si>
  <si>
    <t>1620000000</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</si>
  <si>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</si>
  <si>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</si>
  <si>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1620020000</t>
  </si>
  <si>
    <t>Serviços de Transporte de Passageiros ou Mercadorias</t>
  </si>
  <si>
    <t>Registra as receitas originadas da prestação de serviços de transporte. Compreende as atividades de transporte de passageiros ou mercadorias, em todas as modalidades viárias.</t>
  </si>
  <si>
    <t>1620021100</t>
  </si>
  <si>
    <t>Serviços de Transporte de Passageiros ou Mercadorias - Principal</t>
  </si>
  <si>
    <t>43311300000</t>
  </si>
  <si>
    <t>1620021200</t>
  </si>
  <si>
    <t>Serviços de Transporte de Passageiros ou Mercadorias - Multas e Juros de Mora</t>
  </si>
  <si>
    <t>1620021300</t>
  </si>
  <si>
    <t>Serviços de Transporte de Passageiros ou Mercadorias - Dívida Ativa</t>
  </si>
  <si>
    <t>1620021400</t>
  </si>
  <si>
    <t>Serviços de Transporte de Passageiros ou Mercadorias - Dívida Ativa - Multas e Juros de Mora da Dívida Ativa</t>
  </si>
  <si>
    <t>1638011000</t>
  </si>
  <si>
    <t>Serviços Hospitalares</t>
  </si>
  <si>
    <t>Registra as receitas originadas de serviços de atendimento à saúde, de caráter especializado ou não. Compreende a prestação de serviços relacionados à saúde em hospitais e similares, bem como serviços de saúde correlatos.</t>
  </si>
  <si>
    <t>1638011100</t>
  </si>
  <si>
    <t>Serviços Hospitalares - Principal</t>
  </si>
  <si>
    <t>43311330000</t>
  </si>
  <si>
    <t>1638011200</t>
  </si>
  <si>
    <t>Serviços Hospitalares - Multas e Juros de Mora</t>
  </si>
  <si>
    <t>1638011300</t>
  </si>
  <si>
    <t>Serviços Hospitalares - Dívida Ativa</t>
  </si>
  <si>
    <t>1638011400</t>
  </si>
  <si>
    <t>Serviços Hospitalares - Dívida Ativa - Multas e Juros de Mora da Dívida Ativa</t>
  </si>
  <si>
    <t>1638012000</t>
  </si>
  <si>
    <t>Serviços de Registro, Análise e Controle da Saúde</t>
  </si>
  <si>
    <t>Registra as receitas originadas de serviços de registro de análise e de controle de produtos sujeitos a normas de vigilância sanitária.</t>
  </si>
  <si>
    <t>1638012100</t>
  </si>
  <si>
    <t>Serviços de Registro, Análise e Controle da Saúde - Principal</t>
  </si>
  <si>
    <t>1638012200</t>
  </si>
  <si>
    <t>Serviços de Registro, Análise e Controle da Saúde - Multas e Juros de Mora</t>
  </si>
  <si>
    <t>1638012300</t>
  </si>
  <si>
    <t>Serviços de Registro, Análise e Controle da Saúde - Dívida Ativa</t>
  </si>
  <si>
    <t>1638012400</t>
  </si>
  <si>
    <t>Serviços de Registro, Análise e Controle da Saúde - Dívida Ativa - Multas e Juros de Mora da Dívida Ativa</t>
  </si>
  <si>
    <t>1638013000</t>
  </si>
  <si>
    <t>Serviços Radiológicos e Laboratoriais</t>
  </si>
  <si>
    <t>Registra as receitas originadas de serviços de atendimento à saúde, de caráter especializado ou não. Compreende a prestação de serviços relacionados à saúde com natureza radiológica ou laboratorial.</t>
  </si>
  <si>
    <t>1638013100</t>
  </si>
  <si>
    <t>Serviços Radiológicos e Laboratoriais - Principal</t>
  </si>
  <si>
    <t>1638013200</t>
  </si>
  <si>
    <t>Serviços Radiológicos e Laboratoriais - Multas e Juros de Mora</t>
  </si>
  <si>
    <t>1638013300</t>
  </si>
  <si>
    <t>Serviços Radiológicos e Laboratoriais - Dívida Ativa</t>
  </si>
  <si>
    <t>1638013400</t>
  </si>
  <si>
    <t>Serviços Radiológicos e Laboratoriais - Dívida Ativa - Multas e Juros de Mora da Dívida Ativa</t>
  </si>
  <si>
    <t>1638014000</t>
  </si>
  <si>
    <t>Serviços Ambulatoriais</t>
  </si>
  <si>
    <t>Registra as receitas originadas de serviços de atendimento à saúde, de caráter especializado ou não. Compreende a prestação de serviços relacionados à saúde com natureza ambulatórial.</t>
  </si>
  <si>
    <t>1638014100</t>
  </si>
  <si>
    <t>Serviços Ambulatoriais - Principal</t>
  </si>
  <si>
    <t>1638014200</t>
  </si>
  <si>
    <t>Serviços Ambulatoriais - Multas e Juros de Mora</t>
  </si>
  <si>
    <t>1638014300</t>
  </si>
  <si>
    <t>Serviços Ambulatoriais - Dívida Ativa</t>
  </si>
  <si>
    <t>1638014400</t>
  </si>
  <si>
    <t>Serviços Ambulatoriais - Dívida Ativa - Multas e Juros de Mora da Dívida Ativa</t>
  </si>
  <si>
    <t>1638019000</t>
  </si>
  <si>
    <t>Outros Serviços de Atendimento à Saúde</t>
  </si>
  <si>
    <t>Registra a prestação de outros serviços relacionados à saúde, não especificados anteriormente.</t>
  </si>
  <si>
    <t>1640000000</t>
  </si>
  <si>
    <t>Serviços e Atividades Financeiras</t>
  </si>
  <si>
    <t>Agrega as receitas correntes originadas da prestação de serviços financeiros, bem como as receitas de natureza não-financeira originadas da concessão de garantias, avais e seguros nas operações de crédito.</t>
  </si>
  <si>
    <t>1640010000</t>
  </si>
  <si>
    <t>Retorno de Operações, Juros e Encargos Financeiros</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</si>
  <si>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</si>
  <si>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1640011100</t>
  </si>
  <si>
    <t>Retorno de Operações, Juros e Encargos Financeiros - Principal</t>
  </si>
  <si>
    <t>43311590000</t>
  </si>
  <si>
    <t>1640011200</t>
  </si>
  <si>
    <t>Retorno de Operações, Juros e Encargos Financeiros - Multas e Juros de Mora</t>
  </si>
  <si>
    <t>1640011300</t>
  </si>
  <si>
    <t>Retorno de Operações, Juros e Encargos Financeiros - Dívida Ativa</t>
  </si>
  <si>
    <t>1640011400</t>
  </si>
  <si>
    <t>Retorno de Operações, Juros e Encargos Financeiros - Dívida Ativa - Multas e Juros de Mora da Dívida Ativa</t>
  </si>
  <si>
    <t>1690000000</t>
  </si>
  <si>
    <t>Outros Serviços</t>
  </si>
  <si>
    <t>Agrega as receitas decorrentes de serviços não relacionados nos itens anteriores.</t>
  </si>
  <si>
    <t>1690990000</t>
  </si>
  <si>
    <t>Registra as receitas decorrentes de serviços não relacionados nos itens anteriores.</t>
  </si>
  <si>
    <t>1690991100</t>
  </si>
  <si>
    <t>Outros Serviços - Principal</t>
  </si>
  <si>
    <t>1690991200</t>
  </si>
  <si>
    <t>Outros Serviços - Multas e Juros de Mora</t>
  </si>
  <si>
    <t>1690991300</t>
  </si>
  <si>
    <t>Outros Serviços - Dívida Ativa</t>
  </si>
  <si>
    <t>1690991400</t>
  </si>
  <si>
    <t>Outros Serviços - Dívida Ativa - Multas e Juros de Mora da Dívida Ativa</t>
  </si>
  <si>
    <t>1700000000</t>
  </si>
  <si>
    <t>Transferências Correntes</t>
  </si>
  <si>
    <t>Agrega as receitas provenientes de recursos financeiros decorrentes de doações, contratos, convênios, acordos, ajustes, termos de parceria ou outros instrumentos, quando destinados a atender despesas classificáveis como correntes.</t>
  </si>
  <si>
    <t>1710000000</t>
  </si>
  <si>
    <t>Transferências da União e de suas Entidades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</si>
  <si>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</si>
  <si>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Decorrentes de Participação na Receita da União</t>
  </si>
  <si>
    <t>Registra as receitas provenientes de recursos financeiros recebidos da União ou de suas entidades, decorrentes de doações, contratos, convênios, acordos, ajustes, termos de parceria ou outros instrumentos, quando destinados a atender despesas classificáveis como correntes.</t>
  </si>
  <si>
    <t>1718011000</t>
  </si>
  <si>
    <t>Cota-Parte do Fundo de Participação dos Estados e do Distrito Federal - FPE</t>
  </si>
  <si>
    <t>Registra o valor total das receitas recebidas por meio de cota-parte do fundo participação dos Estados e Distrito Federal.</t>
  </si>
  <si>
    <t>1718011100</t>
  </si>
  <si>
    <t>Cota-Parte do Fundo de Participação dos Estados e do Distrito Federal - FPE - Principal</t>
  </si>
  <si>
    <t>1718011101</t>
  </si>
  <si>
    <t>FPE Principal - Estado</t>
  </si>
  <si>
    <t>45213010000</t>
  </si>
  <si>
    <t>35224010100</t>
  </si>
  <si>
    <t>1718011200</t>
  </si>
  <si>
    <t>Cota-Parte do Fundo de Participação dos Estados e do Distrito Federal - FPE - Multas e Juros de Mora</t>
  </si>
  <si>
    <t>1718011201</t>
  </si>
  <si>
    <t>FPE - Multas e Juros de Mora - Eestado</t>
  </si>
  <si>
    <t>1718011300</t>
  </si>
  <si>
    <t>Cota-Parte do Fundo de Participação dos Estados e do Distrito Federal - FPE - Dívida Ativa</t>
  </si>
  <si>
    <t>1718011301</t>
  </si>
  <si>
    <t>FPE Dívida Ativa- Estado</t>
  </si>
  <si>
    <t>1718011400</t>
  </si>
  <si>
    <t>Cota-Parte do Fundo de Participação dos Estados e do Distrito Federal - FPE - Dívida Ativa - Multas e Juros de Mora da Dívida Ativa</t>
  </si>
  <si>
    <t>1718011401</t>
  </si>
  <si>
    <t>FPE Dívida Ativa - Multas e Juros de Mora da Dívida Ativa - Estado</t>
  </si>
  <si>
    <t>1718016000</t>
  </si>
  <si>
    <t>Cota-Parte do Imposto Sobre Produtos Industrializados – Estados Exportadores de Produtos Industrializados</t>
  </si>
  <si>
    <t>Registra recebidos em decorrência da transferência constitucional do imposto sobre produtos industrializados.</t>
  </si>
  <si>
    <t>1718016100</t>
  </si>
  <si>
    <t>Cota-Parte do Imposto Sobre Produtos Industrializados – Estados Exportadores de Produtos Industrializados - Principal</t>
  </si>
  <si>
    <t>1718016101</t>
  </si>
  <si>
    <t>IPI Principal - Estado</t>
  </si>
  <si>
    <t>45213040000</t>
  </si>
  <si>
    <t>35224010200</t>
  </si>
  <si>
    <t>1718016102</t>
  </si>
  <si>
    <t>IPI Principal - Município</t>
  </si>
  <si>
    <t>35215030000</t>
  </si>
  <si>
    <t>1718016200</t>
  </si>
  <si>
    <t>Cota-Parte do Imposto Sobre Produtos Industrializados – Estados Exportadores de Produtos Industrializados - Multas e Juros de Mora</t>
  </si>
  <si>
    <t>1718016201</t>
  </si>
  <si>
    <t>IPI Multas e Juros de Mora - Estado</t>
  </si>
  <si>
    <t>1718016202</t>
  </si>
  <si>
    <t>1718016300</t>
  </si>
  <si>
    <t>Cota-Parte do Imposto Sobre Produtos Industrializados – Estados Exportadores de Produtos Industrializados - Dívida Ativa</t>
  </si>
  <si>
    <t>1718016301</t>
  </si>
  <si>
    <t>IPI - Dívida Ativa - Estado</t>
  </si>
  <si>
    <t>1718016302</t>
  </si>
  <si>
    <t>IPI - Dívida Ativa - Município</t>
  </si>
  <si>
    <t>1718016400</t>
  </si>
  <si>
    <t>Cota-Parte do Imposto Sobre Produtos Industrializados – Estados Exportadores de Produtos Industrializados - Dívida Ativa - Multas e Juros de Mora da Dívida Ativa</t>
  </si>
  <si>
    <t>1718016401</t>
  </si>
  <si>
    <t>IPI - Dívida Ativa - Multas e Juros de Mora - Estado</t>
  </si>
  <si>
    <t>1718016402</t>
  </si>
  <si>
    <t>IPI - Dívida Ativa - Multas e Juros de Mora - Município</t>
  </si>
  <si>
    <t>1718017000</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</si>
  <si>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</si>
  <si>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</si>
  <si>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1718017100</t>
  </si>
  <si>
    <t>Cota-Parte da Contribuição de Intervenção no Domínio Econômico - Principal</t>
  </si>
  <si>
    <t>1718017101</t>
  </si>
  <si>
    <t>COTA PARTE CIDE Principal - Estado</t>
  </si>
  <si>
    <t>45213990100</t>
  </si>
  <si>
    <t>35215040000</t>
  </si>
  <si>
    <t>1718017102</t>
  </si>
  <si>
    <t>COTA PARTE CIDE Principal - Municipios</t>
  </si>
  <si>
    <t>1718017200</t>
  </si>
  <si>
    <t>Cota-Parte da Contribuição de Intervenção no Domínio Econômico - Multas e Juros de Mora</t>
  </si>
  <si>
    <t>1718017201</t>
  </si>
  <si>
    <t>COTA PARTE CIDE Multas e Juros de Mora - Municípios</t>
  </si>
  <si>
    <t>1718017300</t>
  </si>
  <si>
    <t>Cota-Parte da Contribuição de Intervenção no Domínio Econômico - Dívida Ativa</t>
  </si>
  <si>
    <t>1718017301</t>
  </si>
  <si>
    <t>COTA PARTE CIDE - Dívida Ativa - Municípios</t>
  </si>
  <si>
    <t>1718017400</t>
  </si>
  <si>
    <t>Cota-Parte da Contribuição de Intervenção no Domínio Econômico - Dívida Ativa - Multas e Juros de Mora da Dívida Ativa</t>
  </si>
  <si>
    <t>1718017401</t>
  </si>
  <si>
    <t>COTA PARTE CIDE - Dívida ativa - Multas e Juros de Mora - Municípios</t>
  </si>
  <si>
    <t>1718018000</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</si>
  <si>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</si>
  <si>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</si>
  <si>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1718018100</t>
  </si>
  <si>
    <t>Cota-Parte do Imposto Sobre Operações de Crédito, Câmbio e Seguro, ou Relativas a Títulos ou Valores Mobiliários – Comercialização do Ouro - Principal</t>
  </si>
  <si>
    <t>45213050000</t>
  </si>
  <si>
    <t>1718018200</t>
  </si>
  <si>
    <t>Cota-Parte do Imposto Sobre Operações de Crédito, Câmbio e Seguro, ou Relativas a Títulos ou Valores Mobiliários – Comercialização do Ouro - Multas e Juros de Mora</t>
  </si>
  <si>
    <t>1718018300</t>
  </si>
  <si>
    <t>Cota-Parte do Imposto Sobre Operações de Crédito, Câmbio e Seguro, ou Relativas a Títulos ou Valores Mobiliários – Comercialização do Ouro - Dívida Ativa</t>
  </si>
  <si>
    <t>1718018400</t>
  </si>
  <si>
    <t>Cota-Parte do Imposto Sobre Operações de Crédito, Câmbio e Seguro, ou Relativas a Títulos ou Valores Mobiliários – Comercialização do Ouro - Dívida Ativa - Multas e Juros de Mora da Dívida Ativa</t>
  </si>
  <si>
    <t>1718020000</t>
  </si>
  <si>
    <t>Transferências das Compensações Financeiras pela Exploração de Recursos Naturais</t>
  </si>
  <si>
    <t>Agrega o valor da arrecadação de receita de transferência da compensação financeira pela exploração de recursos naturais.</t>
  </si>
  <si>
    <t>1718021000</t>
  </si>
  <si>
    <t>Cota-parte da Compensação Financeira pela Exploração de Recursos Hídricos</t>
  </si>
  <si>
    <t>Registra o valor da arrecadação da receita da cota-parte da compensação financeira de recursos hídricos, para fins de geração de energia elétrica.</t>
  </si>
  <si>
    <t>1718021100</t>
  </si>
  <si>
    <t>Cota-parte da Compensação Financeira pela Exploração de Recursos Hídricos - Principal</t>
  </si>
  <si>
    <t>45213060100</t>
  </si>
  <si>
    <t>1718021200</t>
  </si>
  <si>
    <t>Cota-parte da Compensação Financeira pela Exploração de Recursos Hídricos - Multas e Juros de Mora</t>
  </si>
  <si>
    <t>1718021300</t>
  </si>
  <si>
    <t>Cota-parte da Compensação Financeira pela Exploração de Recursos Hídricos - Dívida Ativa</t>
  </si>
  <si>
    <t>1718021400</t>
  </si>
  <si>
    <t>Cota-parte da Compensação Financeira pela Exploração de Recursos Hídricos - Dívida Ativa - Multas e Juros de Mora da Dívida Ativa</t>
  </si>
  <si>
    <t>1718022000</t>
  </si>
  <si>
    <t>Cota-parte da Compensação Financeira pela Exploração de Recursos Minerais - CFEM</t>
  </si>
  <si>
    <t>Registra o valor da arrecadação da receita da cota-parte da compensação financeira de recursos minerais, para fins de aproveitamento econômico.</t>
  </si>
  <si>
    <t>1718022100</t>
  </si>
  <si>
    <t>Cota-parte da Compensação Financeira pela Exploração de Recursos Minerais - CFEM - Principal</t>
  </si>
  <si>
    <t>45213060200</t>
  </si>
  <si>
    <t>1718022200</t>
  </si>
  <si>
    <t>Cota-parte da Compensação Financeira pela Exploração de Recursos Minerais - CFEM - Multas e Juros de Mora</t>
  </si>
  <si>
    <t>1718022300</t>
  </si>
  <si>
    <t>Cota-parte da Compensação Financeira pela Exploração de Recursos Minerais - CFEM - Dívida Ativa</t>
  </si>
  <si>
    <t>1718022400</t>
  </si>
  <si>
    <t>Cota-parte da Compensação Financeira pela Exploração de Recursos Minerais - CFEM - Dívida Ativa - Multas e Juros de Mora da Dívida Ativa</t>
  </si>
  <si>
    <t xml:space="preserve">Cota-parte da Compensação Financeira pela Produção de Petróleo </t>
  </si>
  <si>
    <t>Agrega o valor da arrecadação de receita com a cota-parte royalties pelo excedente da produção do petróleo.</t>
  </si>
  <si>
    <t>1718026000</t>
  </si>
  <si>
    <t>Cota-Parte do Fundo Especial do Petróleo – FEP</t>
  </si>
  <si>
    <t>Registra o valor da arrecadação de receita de transferência da cota-parte do Fundo Especial do Petróleo – FEP.</t>
  </si>
  <si>
    <t>1718026100</t>
  </si>
  <si>
    <t>Cota-Parte do Fundo Especial do Petróleo – FEP - Principal</t>
  </si>
  <si>
    <t>45213060300</t>
  </si>
  <si>
    <t>1718026200</t>
  </si>
  <si>
    <t>Cota-Parte do Fundo Especial do Petróleo – FEP - Multas e Juros de Mora</t>
  </si>
  <si>
    <t>1718026300</t>
  </si>
  <si>
    <t>Cota-Parte do Fundo Especial do Petróleo – FEP - Dívida Ativa</t>
  </si>
  <si>
    <t>1718026400</t>
  </si>
  <si>
    <t>Cota-Parte do Fundo Especial do Petróleo – FEP - Dívida Ativa - Multas e Juros de Mora da Dívida Ativa</t>
  </si>
  <si>
    <t>1718029000</t>
  </si>
  <si>
    <t>Outras Transferências decorrentes de Compensação Financeira pela Exploração de Recursos Naturais  </t>
  </si>
  <si>
    <t>Registra o valor da arrecadação de receita com outras transferências decorrentes de compensação financeira proveniente da exploração de recursos naturais.</t>
  </si>
  <si>
    <t>1718030000</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</si>
  <si>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</si>
  <si>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</si>
  <si>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1718031000</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</si>
  <si>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</si>
  <si>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</si>
  <si>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1718031100</t>
  </si>
  <si>
    <t>Transferências de Recursos do Bloco de Manutenção das Ações e Serviços Públicos de Saúde – Atenção Primária - Principal</t>
  </si>
  <si>
    <t>45213070100</t>
  </si>
  <si>
    <t>1718031200</t>
  </si>
  <si>
    <t>Transferências de Recursos do Bloco de Manutenção das Ações e Serviços Públicos de Saúde – Atenção Primária - Multas e Juros de Mora</t>
  </si>
  <si>
    <t>1718031300</t>
  </si>
  <si>
    <t>Transferências de Recursos do Bloco de Manutenção das Ações e Serviços Públicos de Saúde – Atenção Primária - Dívida Ativa</t>
  </si>
  <si>
    <t>1718031400</t>
  </si>
  <si>
    <t>Transferências de Recursos do Bloco de Manutenção das Ações e Serviços Públicos de Saúde – Atenção Primária - Dívida Ativa - Multas e Juros de Mora da Dívida Ativa</t>
  </si>
  <si>
    <t>1718032000</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</si>
  <si>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</si>
  <si>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</si>
  <si>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1718032100</t>
  </si>
  <si>
    <t>Transferências de Recursos do Bloco de Manutenção das Ações e Serviços Públicos de Saúde – Atenção Especializada - Principal</t>
  </si>
  <si>
    <t>1718032200</t>
  </si>
  <si>
    <t>Transferências de Recursos do Bloco de Manutenção das Ações e Serviços Públicos de Saúde – Atenção Especializada - Multas e Juros de Mora</t>
  </si>
  <si>
    <t>1718032300</t>
  </si>
  <si>
    <t>Transferências de Recursos do Bloco de Manutenção das Ações e Serviços Públicos de Saúde – Atenção Especializada - Dívida Ativa</t>
  </si>
  <si>
    <t>1718032400</t>
  </si>
  <si>
    <t>Transferências de Recursos do Bloco de Manutenção das Ações e Serviços Públicos de Saúde – Atenção Especializada - Dívida Ativa - Multas e Juros de Mora da Dívida Ativa</t>
  </si>
  <si>
    <t>1718033000</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</si>
  <si>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</si>
  <si>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</si>
  <si>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1718033100</t>
  </si>
  <si>
    <t>Transferências de Recursos do Bloco de Manutenção das Ações e Serviços Públicos de Saúde – Vigilância em Saúde - Principal</t>
  </si>
  <si>
    <t>1718033200</t>
  </si>
  <si>
    <t>Transferências de Recursos do Bloco de Manutenção das Ações e Serviços Públicos de Saúde – Vigilância em Saúde - Multas e Juros de Mora</t>
  </si>
  <si>
    <t>1718033300</t>
  </si>
  <si>
    <t>Transferências de Recursos do Bloco de Manutenção das Ações e Serviços Públicos de Saúde – Vigilância em Saúde - Dívida Ativa</t>
  </si>
  <si>
    <t>1718033400</t>
  </si>
  <si>
    <t>Transferências de Recursos do Bloco de Manutenção das Ações e Serviços Públicos de Saúde – Vigilância em Saúde - Dívida Ativa - Multas e Juros de Mora da Dívida Ativa</t>
  </si>
  <si>
    <t>1718034000</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</si>
  <si>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</si>
  <si>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</si>
  <si>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1718034100</t>
  </si>
  <si>
    <t>Transferências de Recursos do Bloco de Manutenção das Ações e Serviços Públicos de Saúde – Assistência Farmacêutica - Principal</t>
  </si>
  <si>
    <t>1718034200</t>
  </si>
  <si>
    <t>Transferências de Recursos do Bloco de Manutenção das Ações e Serviços Públicos de Saúde – Assistência Farmacêutica - Multas e Juros de Mora</t>
  </si>
  <si>
    <t>1718034300</t>
  </si>
  <si>
    <t>Transferências de Recursos do Bloco de Manutenção das Ações e Serviços Públicos de Saúde – Assistência Farmacêutica - Dívida Ativa</t>
  </si>
  <si>
    <t>1718034400</t>
  </si>
  <si>
    <t>Transferências de Recursos do Bloco de Manutenção das Ações e Serviços Públicos de Saúde – Assistência Farmacêutica - Dívida Ativa - Multas e Juros de Mora da Dívida Ativa</t>
  </si>
  <si>
    <t>1718035000</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</si>
  <si>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</si>
  <si>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</si>
  <si>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1718035100</t>
  </si>
  <si>
    <t>Transferências de Recursos do Bloco de Manutenção das Ações e Serviços Públicos de Saúde – Gestão do SUS - Principal</t>
  </si>
  <si>
    <t>1718035200</t>
  </si>
  <si>
    <t>Transferências de Recursos do Bloco de Manutenção das Ações e Serviços Públicos de Saúde – Gestão do SUS - Multas e Juros de Mora</t>
  </si>
  <si>
    <t>1718035300</t>
  </si>
  <si>
    <t>Transferências de Recursos do Bloco de Manutenção das Ações e Serviços Públicos de Saúde – Gestão do SUS - Dívida Ativa</t>
  </si>
  <si>
    <t>1718035400</t>
  </si>
  <si>
    <t>Transferências de Recursos do Bloco de Manutenção das Ações e Serviços Públicos de Saúde – Gestão do SUS - Dívida Ativa - Multas e Juros de Mora da Dívida Ativa</t>
  </si>
  <si>
    <t>1718039000</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</si>
  <si>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</si>
  <si>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</si>
  <si>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1718039100</t>
  </si>
  <si>
    <t>Transferências de Recursos do Bloco de Manutenção das Ações e Serviços Públicos de Saúde – Outros Programas - Principal</t>
  </si>
  <si>
    <t>1718039200</t>
  </si>
  <si>
    <t>Transferências de Recursos do Bloco de Manutenção das Ações e Serviços Públicos de Saúde – Outros Programas - Multas e Juros de Mora</t>
  </si>
  <si>
    <t>1718039300</t>
  </si>
  <si>
    <t>Transferências de Recursos do Bloco de Manutenção das Ações e Serviços Públicos de Saúde – Outros Programas - Dívida Ativa</t>
  </si>
  <si>
    <t>1718039400</t>
  </si>
  <si>
    <t>Transferências de Recursos do Bloco de Manutenção das Ações e Serviços Públicos de Saúde – Outros Programas - Dívida Ativa - Multas e Juros de Mora da Dívida Ativa</t>
  </si>
  <si>
    <t>1718040000</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</si>
  <si>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</si>
  <si>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</si>
  <si>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1718041000</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</si>
  <si>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</si>
  <si>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</si>
  <si>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1718041100</t>
  </si>
  <si>
    <t>Transferências de Recursos do Bloco de Estruturação da Rede de Serviços Públicos de Saúde - Atenção Primária - Principal</t>
  </si>
  <si>
    <t>45213070200</t>
  </si>
  <si>
    <t>1718041200</t>
  </si>
  <si>
    <t>Transferências de Recursos do Bloco de Estruturação da Rede de Serviços Públicos de Saúde - Atenção Primária - Multas e Juros de Mora</t>
  </si>
  <si>
    <t>1718041300</t>
  </si>
  <si>
    <t>Transferências de Recursos do Bloco de Estruturação da Rede de Serviços Públicos de Saúde - Atenção Primária - Dívida Ativa</t>
  </si>
  <si>
    <t>1718041400</t>
  </si>
  <si>
    <t>Transferências de Recursos do Bloco de Estruturação da Rede de Serviços Públicos de Saúde - Atenção Primária - Dívida Ativa - Multas e Juros de Mora da Dívida Ativa</t>
  </si>
  <si>
    <t>1718042000</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</si>
  <si>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</si>
  <si>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</si>
  <si>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1718042100</t>
  </si>
  <si>
    <t>Transferências de Recursos do Bloco de Estruturação da Rede de Serviços Públicos de Saúde - Atenção Especializada - Principal</t>
  </si>
  <si>
    <t>1718042200</t>
  </si>
  <si>
    <t>Transferências de Recursos do Bloco de Estruturação da Rede de Serviços Públicos de Saúde - Atenção Especializada - Multas e Juros de Mora</t>
  </si>
  <si>
    <t>1718042300</t>
  </si>
  <si>
    <t>Transferências de Recursos do Bloco de Estruturação da Rede de Serviços Públicos de Saúde - Atenção Especializada - Dívida Ativa</t>
  </si>
  <si>
    <t>1718042400</t>
  </si>
  <si>
    <t>Transferências de Recursos do Bloco de Estruturação da Rede de Serviços Públicos de Saúde - Atenção Especializada - Dívida Ativa - Multas e Juros de Mora da Dívida Ativa</t>
  </si>
  <si>
    <t>1718043000</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</si>
  <si>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</si>
  <si>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</si>
  <si>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1718043100</t>
  </si>
  <si>
    <t>Transferências de Recursos do Bloco de Estruturação da Rede de Serviços Públicos de Saúde - Vigilância em Saúde - Principal</t>
  </si>
  <si>
    <t>1718043200</t>
  </si>
  <si>
    <t>Transferências de Recursos do Bloco de Estruturação da Rede de Serviços Públicos de Saúde - Vigilância em Saúde - Multas e Juros de Mora</t>
  </si>
  <si>
    <t>1718043300</t>
  </si>
  <si>
    <t>Transferências de Recursos do Bloco de Estruturação da Rede de Serviços Públicos de Saúde - Vigilância em Saúde - Dívida Ativa</t>
  </si>
  <si>
    <t>1718043400</t>
  </si>
  <si>
    <t>Transferências de Recursos do Bloco de Estruturação da Rede de Serviços Públicos de Saúde - Vigilância em Saúde - Dívida Ativa - Multas e Juros de Mora da Dívida Ativa</t>
  </si>
  <si>
    <t>1718045000</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</si>
  <si>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</si>
  <si>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</si>
  <si>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1718045100</t>
  </si>
  <si>
    <t>Transferências de Recursos do Bloco de Estruturação da Rede de Serviços Públicos de Saúde - Gestão do SUS - Principal</t>
  </si>
  <si>
    <t>1718045200</t>
  </si>
  <si>
    <t>Transferências de Recursos do Bloco de Estruturação da Rede de Serviços Públicos de Saúde - Gestão do SUS - Multas e Juros de Mora</t>
  </si>
  <si>
    <t>1718045300</t>
  </si>
  <si>
    <t>Transferências de Recursos do Bloco de Estruturação da Rede de Serviços Públicos de Saúde - Gestão do SUS - Dívida Ativa</t>
  </si>
  <si>
    <t>1718045400</t>
  </si>
  <si>
    <t>Transferências de Recursos do Bloco de Estruturação da Rede de Serviços Públicos de Saúde - Gestão do SUS - Dívida Ativa - Multas e Juros de Mora da Dívida Ativa</t>
  </si>
  <si>
    <t>1718049000</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</si>
  <si>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</si>
  <si>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não detalhadas anteriormente.</t>
  </si>
  <si>
    <t>1718050000</t>
  </si>
  <si>
    <t>Transferências de Recursos do Fundo Nacional do Desenvolvimento da Educação – FNDE  </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</si>
  <si>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</si>
  <si>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1718051000</t>
  </si>
  <si>
    <t>Transferências do Salário-Educação</t>
  </si>
  <si>
    <t>Registra o valor dos recursos de transferência da União para os Estados, Distrito Federal e Municípios a título de Salário-Educação, na forma da Lei 10.832/03.</t>
  </si>
  <si>
    <t>1718051100</t>
  </si>
  <si>
    <t>Transferências do Salário-Educação - Principal</t>
  </si>
  <si>
    <t>45213090100</t>
  </si>
  <si>
    <t>1718051200</t>
  </si>
  <si>
    <t>Transferências do Salário-Educação - Multas e Juros de Mora</t>
  </si>
  <si>
    <t>1718051300</t>
  </si>
  <si>
    <t>Transferências do Salário-Educação - Dívida Ativa</t>
  </si>
  <si>
    <t>1718051400</t>
  </si>
  <si>
    <t>Transferências do Salário-Educação - Dívida Ativa - Multas e Juros de Mora da Dívida Ativa</t>
  </si>
  <si>
    <t>1718052000</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</si>
  <si>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</si>
  <si>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</si>
  <si>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1718052100</t>
  </si>
  <si>
    <t>Transferências Diretas do FNDE referentes ao Programa Dinheiro Direto na Escola – PDDE - Principal</t>
  </si>
  <si>
    <t>45213090200</t>
  </si>
  <si>
    <t>1718052200</t>
  </si>
  <si>
    <t>Transferências Diretas do FNDE referentes ao Programa Dinheiro Direto na Escola – PDDE - Multas e Juros de Mora</t>
  </si>
  <si>
    <t>1718052300</t>
  </si>
  <si>
    <t>Transferências Diretas do FNDE referentes ao Programa Dinheiro Direto na Escola – PDDE - Dívida Ativa</t>
  </si>
  <si>
    <t>1718052400</t>
  </si>
  <si>
    <t>Transferências Diretas do FNDE referentes ao Programa Dinheiro Direto na Escola – PDDE - Dívida Ativa - Multas e Juros de Mora da Dívida Ativa</t>
  </si>
  <si>
    <t>1718053000</t>
  </si>
  <si>
    <t>Transferências referentes ao Programa Nacional de Alimentação Escolar – PNAE</t>
  </si>
  <si>
    <t>Registra o valor dos recursos de transferências da União aos Estados, Distrito Federal e Municípios, referentes ao Programa Nacional de Alimentação Escolar – PNAE.</t>
  </si>
  <si>
    <t>1718053100</t>
  </si>
  <si>
    <t>Transferências referentes ao Programa Nacional de Alimentação Escolar – PNAE - Principal</t>
  </si>
  <si>
    <t>45213090300</t>
  </si>
  <si>
    <t>1718053200</t>
  </si>
  <si>
    <t>Transferências referentes ao Programa Nacional de Alimentação Escolar – PNAE - Multas e Juros de Mora</t>
  </si>
  <si>
    <t>1718053300</t>
  </si>
  <si>
    <t>Transferências referentes ao Programa Nacional de Alimentação Escolar – PNAE - Dívida Ativa</t>
  </si>
  <si>
    <t>1718053400</t>
  </si>
  <si>
    <t>Transferências referentes ao Programa Nacional de Alimentação Escolar – PNAE - Dívida Ativa - Multas e Juros de Mora da Dívida Ativa</t>
  </si>
  <si>
    <t>1718054000</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</si>
  <si>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</si>
  <si>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</si>
  <si>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1718054100</t>
  </si>
  <si>
    <t>Transferências referentes ao Programa Nacional de Apoio ao Transporte do Escolar – PNATE - Principal</t>
  </si>
  <si>
    <t>45213090400</t>
  </si>
  <si>
    <t>1718054200</t>
  </si>
  <si>
    <t>Transferências referentes ao Programa Nacional de Apoio ao Transporte do Escolar – PNATE - Multas e Juros de Mora</t>
  </si>
  <si>
    <t>1718054300</t>
  </si>
  <si>
    <t>Transferências referentes ao Programa Nacional de Apoio ao Transporte do Escolar – PNATE - Dívida Ativa</t>
  </si>
  <si>
    <t>1718054400</t>
  </si>
  <si>
    <t>Transferências referentes ao Programa Nacional de Apoio ao Transporte do Escolar – PNATE - Dívida Ativa - Multas e Juros de Mora da Dívida Ativa</t>
  </si>
  <si>
    <t>1718055000</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</si>
  <si>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</si>
  <si>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</si>
  <si>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1718055100</t>
  </si>
  <si>
    <t>Transferências  referentes ao Programa Nacional de Inclusão de Jovens - Projovem Urbano - Principal</t>
  </si>
  <si>
    <t>45213090600</t>
  </si>
  <si>
    <t>1718055200</t>
  </si>
  <si>
    <t>Transferências  referentes ao Programa Nacional de Inclusão de Jovens - Projovem Urbano - Multas e Juros de Mora</t>
  </si>
  <si>
    <t>1718055300</t>
  </si>
  <si>
    <t>Transferências  referentes ao Programa Nacional de Inclusão de Jovens - Projovem Urbano - Dívida Ativa</t>
  </si>
  <si>
    <t>1718055400</t>
  </si>
  <si>
    <t>Transferências  referentes ao Programa Nacional de Inclusão de Jovens - Projovem Urbano - Dívida Ativa - Multas e Juros de Mora da Dívida Ativa</t>
  </si>
  <si>
    <t>1718056000</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</si>
  <si>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</si>
  <si>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</si>
  <si>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1718056100</t>
  </si>
  <si>
    <t>Transferências referentes ao Programa Nacional de Inclusão de Jovens - Projovem Campo - Principal</t>
  </si>
  <si>
    <t>1718056200</t>
  </si>
  <si>
    <t>Transferências referentes ao Programa Nacional de Inclusão de Jovens - Projovem Campo - Multas e Juros de Mora</t>
  </si>
  <si>
    <t>1718056300</t>
  </si>
  <si>
    <t>Transferências referentes ao Programa Nacional de Inclusão de Jovens - Projovem Campo - Dívida Ativa</t>
  </si>
  <si>
    <t>1718056400</t>
  </si>
  <si>
    <t>Transferências referentes ao Programa Nacional de Inclusão de Jovens - Projovem Campo - Dívida Ativa - Multas e Juros de Mora da Dívida Ativa</t>
  </si>
  <si>
    <t>1718057000</t>
  </si>
  <si>
    <t>Transferências referentes ao Programa Brasil Alfabetizado - PBA</t>
  </si>
  <si>
    <t>Registra o valor dos recursos de transferências da União aos Estados, Distrito Federal e Municípios, referentes ao Programa Brasil Alfabetizado - PBA . Lei n° 10.880, de 09 de junho de 2004.</t>
  </si>
  <si>
    <t>1718057100</t>
  </si>
  <si>
    <t>Transferências referentes ao Programa Brasil Alfabetizado - PBA - Principal</t>
  </si>
  <si>
    <t>1718057200</t>
  </si>
  <si>
    <t>Transferências referentes ao Programa Brasil Alfabetizado - PBA - Multas e Juros de Mora</t>
  </si>
  <si>
    <t>1718057300</t>
  </si>
  <si>
    <t>Transferências referentes ao Programa Brasil Alfabetizado - PBA - Dívida Ativa</t>
  </si>
  <si>
    <t>1718057400</t>
  </si>
  <si>
    <t>Transferências referentes ao Programa Brasil Alfabetizado - PBA - Dívida Ativa - Multas e Juros de Mora da Dívida Ativa</t>
  </si>
  <si>
    <t>1718058000</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</si>
  <si>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</si>
  <si>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</si>
  <si>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1718058100</t>
  </si>
  <si>
    <t>Transferências referentes ao  Programa de Apoio aos Sistemas de Ensino para Atendimento à Educação de Jovens e Adultos - PEJA - Principal</t>
  </si>
  <si>
    <t>1718058200</t>
  </si>
  <si>
    <t>Transferências referentes ao  Programa de Apoio aos Sistemas de Ensino para Atendimento à Educação de Jovens e Adultos - PEJA - Multas e Juros de Mora</t>
  </si>
  <si>
    <t>1718058300</t>
  </si>
  <si>
    <t>Transferências referentes ao  Programa de Apoio aos Sistemas de Ensino para Atendimento à Educação de Jovens e Adultos - PEJA - Dívida Ativa</t>
  </si>
  <si>
    <t>1718058400</t>
  </si>
  <si>
    <t>Transferências referentes ao  Programa de Apoio aos Sistemas de Ensino para Atendimento à Educação de Jovens e Adultos - PEJA - Dívida Ativa - Multas e Juros de Mora da Dívida Ativa</t>
  </si>
  <si>
    <t>1718059000</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</si>
  <si>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</si>
  <si>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</si>
  <si>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1718059100</t>
  </si>
  <si>
    <t>Outras Transferências Diretas do Fundo Nacional do Desenvolvimento da Educação - FNDE - Principal</t>
  </si>
  <si>
    <t>45213090500</t>
  </si>
  <si>
    <t>1718059200</t>
  </si>
  <si>
    <t>Outras Transferências Diretas do Fundo Nacional do Desenvolvimento da Educação - FNDE - Multas e Juros de Mora</t>
  </si>
  <si>
    <t>1718059300</t>
  </si>
  <si>
    <t>Outras Transferências Diretas do Fundo Nacional do Desenvolvimento da Educação - FNDE - Dívida Ativa</t>
  </si>
  <si>
    <t>1718059400</t>
  </si>
  <si>
    <t>Outras Transferências Diretas do Fundo Nacional do Desenvolvimento da Educação - FNDE - Dívida Ativa - Multas e Juros de Mora da Dívida Ativa</t>
  </si>
  <si>
    <t>1718090000</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</si>
  <si>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</si>
  <si>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</si>
  <si>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1718091000</t>
  </si>
  <si>
    <t>1718091100</t>
  </si>
  <si>
    <t>Transferências de Recursos de Complementação da União ao Fundeb – VAAT - Principal</t>
  </si>
  <si>
    <t>45223030000</t>
  </si>
  <si>
    <t>1718091200</t>
  </si>
  <si>
    <t>Transferências de Recursos de Complementação da União ao Fundeb – VAAT - Multas e Juros de Mora</t>
  </si>
  <si>
    <t>1718091300</t>
  </si>
  <si>
    <t>Transferências de Recursos de Complementação da União ao Fundeb – VAAT - Dívida Ativa</t>
  </si>
  <si>
    <t>1718091400</t>
  </si>
  <si>
    <t>Transferências de Recursos de Complementação da União ao Fundeb – VAAT - Dívida Ativa - Multas e Juros de Mora da Dívida Ativa</t>
  </si>
  <si>
    <t>1718120000</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</si>
  <si>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</si>
  <si>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</si>
  <si>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1718121100</t>
  </si>
  <si>
    <t>Transferências de Recursos do Fundo Nacional de Assistência Social – FNAS - Principal</t>
  </si>
  <si>
    <t>45213080000</t>
  </si>
  <si>
    <t>1718121200</t>
  </si>
  <si>
    <t>Transferências de Recursos do Fundo Nacional de Assistência Social – FNAS - Multas e Juros de Mora</t>
  </si>
  <si>
    <t>1718121300</t>
  </si>
  <si>
    <t>Transferências de Recursos do Fundo Nacional de Assistência Social – FNAS - Dívida Ativa</t>
  </si>
  <si>
    <t>1718121400</t>
  </si>
  <si>
    <t>Transferências de Recursos do Fundo Nacional de Assistência Social – FNAS - Dívida Ativa - Multas e Juros de Mora da Dívida Ativa</t>
  </si>
  <si>
    <t>1718101000</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</si>
  <si>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</si>
  <si>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</si>
  <si>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1718101100</t>
  </si>
  <si>
    <t>Transferências de Convênios da União para o Sistema Único de Saúde – SUS - Principal</t>
  </si>
  <si>
    <t>45233990000</t>
  </si>
  <si>
    <t>1718101200</t>
  </si>
  <si>
    <t>Transferências de Convênios da União para o Sistema Único de Saúde – SUS - Multas e Juros de Mora</t>
  </si>
  <si>
    <t>1718101300</t>
  </si>
  <si>
    <t>Transferências de Convênios da União para o Sistema Único de Saúde – SUS - Dívida Ativa</t>
  </si>
  <si>
    <t>1718101400</t>
  </si>
  <si>
    <t>Transferências de Convênios da União para o Sistema Único de Saúde – SUS - Dívida Ativa - Multas e Juros de Mora da Dívida Ativa</t>
  </si>
  <si>
    <t>1718102000</t>
  </si>
  <si>
    <t>Transferências de Convênios da União Destinadas a Programas de Educação</t>
  </si>
  <si>
    <t>Registra o valor da receita de transferências de convênios da União destinadas a programas de educação.</t>
  </si>
  <si>
    <t>1718102100</t>
  </si>
  <si>
    <t>Transferências de Convênios da União Destinadas a Programas de Educação - Principal</t>
  </si>
  <si>
    <t>1718102200</t>
  </si>
  <si>
    <t>Transferências de Convênios da União Destinadas a Programas de Educação - Multas e Juros de Mora</t>
  </si>
  <si>
    <t>1718102300</t>
  </si>
  <si>
    <t>Transferências de Convênios da União Destinadas a Programas de Educação - Dívida Ativa</t>
  </si>
  <si>
    <t>1718102400</t>
  </si>
  <si>
    <t>Transferências de Convênios da União Destinadas a Programas de Educação - Dívida Ativa - Multas e Juros de Mora da Dívida Ativa</t>
  </si>
  <si>
    <t>1718103000</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</si>
  <si>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</si>
  <si>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</si>
  <si>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1718103100</t>
  </si>
  <si>
    <t>Transferências de Convênios da União Destinadas a Programas de Assistência Social - Principal</t>
  </si>
  <si>
    <t>1718103200</t>
  </si>
  <si>
    <t>Transferências de Convênios da União Destinadas a Programas de Assistência Social - Multas e Juros de Mora</t>
  </si>
  <si>
    <t>1718103300</t>
  </si>
  <si>
    <t>Transferências de Convênios da União Destinadas a Programas de Assistência Social - Dívida Ativa</t>
  </si>
  <si>
    <t>1718103400</t>
  </si>
  <si>
    <t>Transferências de Convênios da União Destinadas a Programas de Assistência Social - Dívida Ativa - Multas e Juros de Mora da Dívida Ativa</t>
  </si>
  <si>
    <t>1718104000</t>
  </si>
  <si>
    <t>Transferências de Convênios da União Destinadas a Programas de Combate à Fome</t>
  </si>
  <si>
    <t>Registra o valor da receita de transferências de convênios da União destinadas a programas de combate à Fome.</t>
  </si>
  <si>
    <t>1718104100</t>
  </si>
  <si>
    <t>Transferências de Convênios da União Destinadas a Programas de Combate à Fome - Principal</t>
  </si>
  <si>
    <t>1718104200</t>
  </si>
  <si>
    <t>Transferências de Convênios da União Destinadas a Programas de Combate à Fome - Multas e Juros de Mora</t>
  </si>
  <si>
    <t>1718104300</t>
  </si>
  <si>
    <t>Transferências de Convênios da União Destinadas a Programas de Combate à Fome - Dívida Ativa</t>
  </si>
  <si>
    <t>1718104400</t>
  </si>
  <si>
    <t>1718105000</t>
  </si>
  <si>
    <t>Transferências de Convênios da União Destinadas a Programas de Saneamento Básico</t>
  </si>
  <si>
    <t>Registra o valor da receita de transferências de convênios da União destinadas a programas de saneamento básico.</t>
  </si>
  <si>
    <t>1718105100</t>
  </si>
  <si>
    <t>Transferências de Convênios da União Destinadas a Programas de Saneamento Básico - Principal</t>
  </si>
  <si>
    <t>1718105200</t>
  </si>
  <si>
    <t>Transferências de Convênios da União Destinadas a Programas de Saneamento Básico - Multas e Juros de Mora</t>
  </si>
  <si>
    <t>1718105300</t>
  </si>
  <si>
    <t>Transferências de Convênios da União Destinadas a Programas de Saneamento Básico - Dívida Ativa</t>
  </si>
  <si>
    <t>1718105400</t>
  </si>
  <si>
    <t>Transferências de Convênios da União Destinadas a Programas de Saneamento Básico - Dívida Ativa - Multas e Juros de Mora da Dívida Ativa</t>
  </si>
  <si>
    <t>1718109000</t>
  </si>
  <si>
    <t>Outras Transferências de Convênios da União e de Suas Entidades</t>
  </si>
  <si>
    <t>Registra o valor da receita de transferências de convênios da União e de suas Entidades não especificados anteriormente.</t>
  </si>
  <si>
    <t>1718109100</t>
  </si>
  <si>
    <t>Outras Transferências de Recursos da União e de suas Entidades</t>
  </si>
  <si>
    <t>Agrega o valor total de outras transferências de recursos da União e de suas Entidades</t>
  </si>
  <si>
    <t>1718060000</t>
  </si>
  <si>
    <t>Transferências Financeiras do ICMS – Desoneração – L.C. Nº 87/96</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</si>
  <si>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</si>
  <si>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1718061100</t>
  </si>
  <si>
    <t>Transferências Financeiras do ICMS – Desoneração – L.C. Nº 87/96 - Principal</t>
  </si>
  <si>
    <t>1718061101</t>
  </si>
  <si>
    <t>Transferência Financeira do ICMS ¿ Desoneração ¿ L.C. Nº 87/96 - Principal - Estado</t>
  </si>
  <si>
    <t>45213100000</t>
  </si>
  <si>
    <t>35224010300</t>
  </si>
  <si>
    <t>1718061200</t>
  </si>
  <si>
    <t>Transferências Financeiras do ICMS – Desoneração – L.C. Nº 87/96 - Multas e Juros de Mora</t>
  </si>
  <si>
    <t>1718061201</t>
  </si>
  <si>
    <t>1718061300</t>
  </si>
  <si>
    <t>Transferências Financeiras do ICMS – Desoneração – L.C. Nº 87/96 - Dívida Ativa</t>
  </si>
  <si>
    <t>1718061301</t>
  </si>
  <si>
    <t>Transferência Financeira do ICMS ¿ Desoneração ¿ L.C. Nº 87/96 - Dívida Ativa  - Estado</t>
  </si>
  <si>
    <t>1718061400</t>
  </si>
  <si>
    <t>Transferências Financeiras do ICMS – Desoneração – L.C. Nº 87/96 - Dívida Ativa - Multas e Juros de Mora da Dívida Ativa</t>
  </si>
  <si>
    <t>1718061401</t>
  </si>
  <si>
    <t>1718070000</t>
  </si>
  <si>
    <t>Transferências da União a Consórcios Públicos</t>
  </si>
  <si>
    <t>Registra a receita repassada pela União a consórcios públicos, mediante contrato ou outro instrumento.</t>
  </si>
  <si>
    <t>1718071100</t>
  </si>
  <si>
    <t>Transferências da União a Consórcios Públicos - Principal</t>
  </si>
  <si>
    <t>45511010000</t>
  </si>
  <si>
    <t>1718071200</t>
  </si>
  <si>
    <t>Transferências da União a Consórcios Públicos - Multas e Juros de Mora</t>
  </si>
  <si>
    <t>1718071300</t>
  </si>
  <si>
    <t>Transferências da União a Consórcios Públicos - Dívida Ativa</t>
  </si>
  <si>
    <t>1718071400</t>
  </si>
  <si>
    <t>Transferências da União a Consórcios Públicos - Dívida Ativa - Multas e Juros de Mora da Dívida Ativa</t>
  </si>
  <si>
    <t>1718111000</t>
  </si>
  <si>
    <t>Transferências de Recursos do Fundo Penitenciário Nacional - Fupen</t>
  </si>
  <si>
    <t>Registra o valor da receita das transferências de recursos do Fundo Penitenciário Nacional - Fupen, a título de transferência obrigatória aos Estados, Distrito Federal e Municípios.</t>
  </si>
  <si>
    <t>1718111100</t>
  </si>
  <si>
    <t>Transferências de Recursos do Fundo Penitenciário Nacional - Fupen - Principal</t>
  </si>
  <si>
    <t>45243000000</t>
  </si>
  <si>
    <t>1718111200</t>
  </si>
  <si>
    <t>Transferências de Recursos do Fundo Penitenciário Nacional - Fupen - Multas e Juros de Mora</t>
  </si>
  <si>
    <t>1718111300</t>
  </si>
  <si>
    <t>Transferências de Recursos do Fundo Penitenciário Nacional - Fupen - Dívida Ativa</t>
  </si>
  <si>
    <t>1718111400</t>
  </si>
  <si>
    <t>Transferências de Recursos do Fundo Penitenciário Nacional - Fupen - Dívida Ativa - Multas e Juros de Mora da Dívida Ativa</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</si>
  <si>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</si>
  <si>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</si>
  <si>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</si>
  <si>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</si>
  <si>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</si>
  <si>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</si>
  <si>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1718119000</t>
  </si>
  <si>
    <t>Outras Transferências para Segurança Pública</t>
  </si>
  <si>
    <t>Registra as demais transferências para a área de segurança pública que não se enquadrem nos itens de natureza de receita anteriores.</t>
  </si>
  <si>
    <t>1718119100</t>
  </si>
  <si>
    <t>Outras Transferências para Segurança Pública - Principal</t>
  </si>
  <si>
    <t>1718119200</t>
  </si>
  <si>
    <t>Outras Transferências para Segurança Pública - Multas e Juros de Mora</t>
  </si>
  <si>
    <t>1718119300</t>
  </si>
  <si>
    <t>Outras Transferências para Segurança Pública - Dívida Ativa</t>
  </si>
  <si>
    <t>1718119400</t>
  </si>
  <si>
    <t>Outras Transferências para Segurança Pública - Dívida Ativa - Multas e Juros de Mora da Dívida Ativa</t>
  </si>
  <si>
    <t>1718990000</t>
  </si>
  <si>
    <t>Registra o valor total das receitas recebidas por meio de outras transferências da União que não se enquadram nos itens anteriores.</t>
  </si>
  <si>
    <t>1718991100</t>
  </si>
  <si>
    <t>Outras Transferências de Recursos da União e de suas Entidades - Principal</t>
  </si>
  <si>
    <t>1718991200</t>
  </si>
  <si>
    <t>Outras Transferências de Recursos da União e de suas Entidades - Multas e Juros de Mora</t>
  </si>
  <si>
    <t>1718991300</t>
  </si>
  <si>
    <t>Outras Transferências de Recursos da União e de suas Entidades - Dívida Ativa</t>
  </si>
  <si>
    <t>1718991400</t>
  </si>
  <si>
    <t>Outras Transferências de Recursos da União e de suas Entidades - Dívida Ativa - Multas e Juros de Mora da Dívida Ativa</t>
  </si>
  <si>
    <t>1720000000</t>
  </si>
  <si>
    <t>Transferências dos Estados e do Distrito Federal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</si>
  <si>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</si>
  <si>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1728100000</t>
  </si>
  <si>
    <t>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</si>
  <si>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</si>
  <si>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1728101000</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</si>
  <si>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</si>
  <si>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</si>
  <si>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1728101100</t>
  </si>
  <si>
    <t>Transferências de Convênios dos Estados e DF para o Sistema Único de Saúde – SUS - Principal</t>
  </si>
  <si>
    <t>45234990000</t>
  </si>
  <si>
    <t>1728101200</t>
  </si>
  <si>
    <t>Transferências de Convênios dos Estados e DF para o Sistema Único de Saúde – SUS - Multas e Juros de Mora</t>
  </si>
  <si>
    <t>1728101300</t>
  </si>
  <si>
    <t>Transferências de Convênios dos Estados e DF para o Sistema Único de Saúde – SUS - Dívida Ativa</t>
  </si>
  <si>
    <t>1728101400</t>
  </si>
  <si>
    <t>Transferências de Convênios dos Estados e DF para o Sistema Único de Saúde – SUS - Dívida Ativa - Multas e Juros de Mora da Dívida Ativa</t>
  </si>
  <si>
    <t>1728102000</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</si>
  <si>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</si>
  <si>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</si>
  <si>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1728102100</t>
  </si>
  <si>
    <t>Transferências de Convênios dos Estados Destinadas a Programas de Educação - Principal</t>
  </si>
  <si>
    <t>1728102200</t>
  </si>
  <si>
    <t>Transferências de Convênios dos Estados Destinadas a Programas de Educação - Multas e Juros de Mora</t>
  </si>
  <si>
    <t>1728102300</t>
  </si>
  <si>
    <t>Transferências de Convênios dos Estados Destinadas a Programas de Educação - Dívida Ativa</t>
  </si>
  <si>
    <t>1728102400</t>
  </si>
  <si>
    <t>Transferências de Convênios dos Estados Destinadas a Programas de Educação - Dívida Ativa - Multas e Juros de Mora da Dívida Ativa</t>
  </si>
  <si>
    <t>1728109000</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</si>
  <si>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</si>
  <si>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</si>
  <si>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1728109100</t>
  </si>
  <si>
    <t>1728040000</t>
  </si>
  <si>
    <t>Transferências de Estados a Consórcios Públicos</t>
  </si>
  <si>
    <t>Registra a receita repassada pelos Estados a consórcios públicos, mediante contrato ou outro instrumento.</t>
  </si>
  <si>
    <t>1728041100</t>
  </si>
  <si>
    <t>Transferências de Estados a Consórcios Públicos - Principal</t>
  </si>
  <si>
    <t>45511020000</t>
  </si>
  <si>
    <t>1728041200</t>
  </si>
  <si>
    <t>Transferências de Estados a Consórcios Públicos - Multas e Juros de Mora</t>
  </si>
  <si>
    <t>1728041300</t>
  </si>
  <si>
    <t>Transferências de Estados a Consórcios Públicos - Dívida Ativa</t>
  </si>
  <si>
    <t>1728041400</t>
  </si>
  <si>
    <t>Transferências de Estados a Consórcios Públicos - Dívida Ativa - Multas e Juros de Mora da Dívida Ativa</t>
  </si>
  <si>
    <t>1728990000</t>
  </si>
  <si>
    <t>Outras Transferências dos Estados e DF</t>
  </si>
  <si>
    <t>Registra as receitas de transferências dos Estados e DF, não detalhadas anteriormente.</t>
  </si>
  <si>
    <t>1728991100</t>
  </si>
  <si>
    <t>Outras Transferências dos Estados e DF - Principal</t>
  </si>
  <si>
    <t>45244000000</t>
  </si>
  <si>
    <t>1728991200</t>
  </si>
  <si>
    <t>Outras Transferências dos Estados e DF - Multas e Juros de Mora</t>
  </si>
  <si>
    <t>1728991300</t>
  </si>
  <si>
    <t>Outras Transferências dos Estados e DF - Dívida Ativa</t>
  </si>
  <si>
    <t>1728991400</t>
  </si>
  <si>
    <t>Outras Transferências dos Estados e DF - Dívida Ativa - Multas e Juros de Mora da Dívida Ativa</t>
  </si>
  <si>
    <t>1730000000</t>
  </si>
  <si>
    <t>Transferências dos Municípios e de suas Entidades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</si>
  <si>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</si>
  <si>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1738100000</t>
  </si>
  <si>
    <t>Alterado</t>
  </si>
  <si>
    <t>Transferências de Convênios dos Municípios e de Suas Entidades para Órgãos e Entidades da União</t>
  </si>
  <si>
    <t>NR CRIADA PELA PORTARIA CONJUNTA</t>
  </si>
  <si>
    <t>1738109100</t>
  </si>
  <si>
    <t>Transferências de Convênios dos Municípios e de Suas Entidades para Órgãos e Entidades da União - Principal</t>
  </si>
  <si>
    <t>45235990000</t>
  </si>
  <si>
    <t>1738109200</t>
  </si>
  <si>
    <t>Transferências de Convênios dos Municípios e de Suas Entidades para Órgãos e Entidades da União - Multas e Juros de Mora</t>
  </si>
  <si>
    <t>1738109300</t>
  </si>
  <si>
    <t>Transferências de Convênios dos Municípios e de Suas Entidades para Órgãos e Entidades da União - Dívida Ativa</t>
  </si>
  <si>
    <t>1738109400</t>
  </si>
  <si>
    <t>Transferências de Convênios dos Municípios e de Suas Entidades para Órgãos e Entidades da União - Dívida Ativa - Multas e Juros de Mora da Dívida Ativa</t>
  </si>
  <si>
    <t>1738101000</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</si>
  <si>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</si>
  <si>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</si>
  <si>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1738101100</t>
  </si>
  <si>
    <t>Transferências de Convênios dos Municípios para o Sistema Único de Saúde – SUS - Principal</t>
  </si>
  <si>
    <t>1738101200</t>
  </si>
  <si>
    <t>Transferências de Convênios dos Municípios para o Sistema Único de Saúde – SUS - Multas e Juros de Mora</t>
  </si>
  <si>
    <t>1738101300</t>
  </si>
  <si>
    <t>Transferências de Convênios dos Municípios para o Sistema Único de Saúde – SUS - Dívida Ativa</t>
  </si>
  <si>
    <t>1738101400</t>
  </si>
  <si>
    <t>Transferências de Convênios dos Municípios para o Sistema Único de Saúde – SUS - Dívida Ativa - Multas e Juros de Mora da Dívida Ativa</t>
  </si>
  <si>
    <t>1738102000</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</si>
  <si>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</si>
  <si>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</si>
  <si>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1738102100</t>
  </si>
  <si>
    <t>Transferências de Convênios dos Municípios destinadas a Programas de Educação - Principal</t>
  </si>
  <si>
    <t>1738102200</t>
  </si>
  <si>
    <t>Transferências de Convênios dos Municípios destinadas a Programas de Educação - Multas e Juros de Mora</t>
  </si>
  <si>
    <t>1738102300</t>
  </si>
  <si>
    <t>Transferências de Convênios dos Municípios destinadas a Programas de Educação - Dívida Ativa</t>
  </si>
  <si>
    <t>1738102400</t>
  </si>
  <si>
    <t>Transferências de Convênios dos Municípios destinadas a Programas de Educação - Dívida Ativa - Multas e Juros de Mora da Dívida Ativa</t>
  </si>
  <si>
    <t>1738109000</t>
  </si>
  <si>
    <t>Outras Transferências de Convênios dos Municípios e de Suas Entidades</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</si>
  <si>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</si>
  <si>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1738020000</t>
  </si>
  <si>
    <t>Transferências de Municípios a Consórcios Públicos</t>
  </si>
  <si>
    <t>Registra a receita repassada pelos Municípios a consórcios públicos, mediante contrato ou outro instrumento.</t>
  </si>
  <si>
    <t>1738021100</t>
  </si>
  <si>
    <t>Transferências de Municípios a Consórcios Públicos - Principal</t>
  </si>
  <si>
    <t>45511030000</t>
  </si>
  <si>
    <t>1738021200</t>
  </si>
  <si>
    <t>Transferências de Municípios a Consórcios Públicos - Multas e Juros de Mora</t>
  </si>
  <si>
    <t>1738021300</t>
  </si>
  <si>
    <t>Transferências de Municípios a Consórcios Públicos - Dívida Ativa</t>
  </si>
  <si>
    <t>1738021400</t>
  </si>
  <si>
    <t>Transferências de Municípios a Consórcios Públicos - Dívida Ativa - Multas e Juros de Mora da Dívida Ativa</t>
  </si>
  <si>
    <t>1738990000</t>
  </si>
  <si>
    <t>Outras Transferências dos Municípios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</si>
  <si>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</si>
  <si>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1738991100</t>
  </si>
  <si>
    <t>Outras Transferências dos Municípios - Principal</t>
  </si>
  <si>
    <t>45245000000</t>
  </si>
  <si>
    <t>1738991200</t>
  </si>
  <si>
    <t>Outras Transferências dos Municípios - Multas e Juros de Mora</t>
  </si>
  <si>
    <t>1738991300</t>
  </si>
  <si>
    <t>Outras Transferências dos Municípios - Dívida Ativa</t>
  </si>
  <si>
    <t>1738991400</t>
  </si>
  <si>
    <t>Outras Transferências dos Municípios - Dívida Ativa - Multas e Juros de Mora da Dívida Ativa</t>
  </si>
  <si>
    <t>1740000000</t>
  </si>
  <si>
    <t>Transferências de Instituições Privadas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</si>
  <si>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</si>
  <si>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1748011000</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</si>
  <si>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</si>
  <si>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</si>
  <si>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1748011100</t>
  </si>
  <si>
    <t>Transferências de Convênios de Instituições Privadas para Programas de Saúde - Principal</t>
  </si>
  <si>
    <t>1748011101</t>
  </si>
  <si>
    <t>45311010000</t>
  </si>
  <si>
    <t>1748011102</t>
  </si>
  <si>
    <t>45321010000</t>
  </si>
  <si>
    <t>1748011200</t>
  </si>
  <si>
    <t>Transferências de Convênios de Instituições Privadas para Programas de Saúde - Multas e Juros de Mora</t>
  </si>
  <si>
    <t>1748011201</t>
  </si>
  <si>
    <t>1748011202</t>
  </si>
  <si>
    <t>1748011300</t>
  </si>
  <si>
    <t>Transferências de Convênios de Instituições Privadas para Programas de Saúde - Dívida Ativa</t>
  </si>
  <si>
    <t>1748011301</t>
  </si>
  <si>
    <t>1748011302</t>
  </si>
  <si>
    <t>1748011400</t>
  </si>
  <si>
    <t>Transferências de Convênios de Instituições Privadas para Programas de Saúde - Dívida Ativa - Multas e Juros de Mora da Dívida Ativa</t>
  </si>
  <si>
    <t>1748011401</t>
  </si>
  <si>
    <t>1748011402</t>
  </si>
  <si>
    <t>1748012000</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</si>
  <si>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</si>
  <si>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</si>
  <si>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1748012100</t>
  </si>
  <si>
    <t>Transferências de Convênios de Instituições Privadas para Programas de Educação - Principal</t>
  </si>
  <si>
    <t>1748012101</t>
  </si>
  <si>
    <t>1748012102</t>
  </si>
  <si>
    <t>1748012200</t>
  </si>
  <si>
    <t>Transferências de Convênios de Instituições Privadas para Programas de Educação - Multas e Juros de Mora</t>
  </si>
  <si>
    <t>1748012201</t>
  </si>
  <si>
    <t>1748012202</t>
  </si>
  <si>
    <t>1748012300</t>
  </si>
  <si>
    <t>Transferências de Convênios de Instituições Privadas para Programas de Educação - Dívida Ativa</t>
  </si>
  <si>
    <t>1748012301</t>
  </si>
  <si>
    <t>1748012302</t>
  </si>
  <si>
    <t>1748012400</t>
  </si>
  <si>
    <t>Transferências de Convênios de Instituições Privadas para Programas de Educação - Dívida Ativa - Multas e Juros de Mora da Dívida Ativa</t>
  </si>
  <si>
    <t>1748012401</t>
  </si>
  <si>
    <t>1748012402</t>
  </si>
  <si>
    <t>1748019000</t>
  </si>
  <si>
    <t>Outras Transferências de Instituições Privadas</t>
  </si>
  <si>
    <t>Registra as receitas provenientes de recursos financeiros recebidos de instituições dotadas de personalidade jurídica de direito privado  quando destinados a atender despesas classificáveis como correntes, não especificados anteriormente.</t>
  </si>
  <si>
    <t>1748019100</t>
  </si>
  <si>
    <t>Outras Transferências de Instituições Privadas - Principal</t>
  </si>
  <si>
    <t>1748019101</t>
  </si>
  <si>
    <t>1748019102</t>
  </si>
  <si>
    <t>1748019200</t>
  </si>
  <si>
    <t>Outras Transferências de Instituições Privadas - Multas e Juros de Mora</t>
  </si>
  <si>
    <t>1748019201</t>
  </si>
  <si>
    <t>1748019202</t>
  </si>
  <si>
    <t>1748019300</t>
  </si>
  <si>
    <t>Outras Transferências de Instituições Privadas - Dívida Ativa</t>
  </si>
  <si>
    <t>1748019301</t>
  </si>
  <si>
    <t>1748019302</t>
  </si>
  <si>
    <t>1748019400</t>
  </si>
  <si>
    <t>Outras Transferências de Instituições Privadas - Dívida Ativa - Multas e Juros de Mora da Dívida Ativa</t>
  </si>
  <si>
    <t>1748019401</t>
  </si>
  <si>
    <t>1748019402</t>
  </si>
  <si>
    <t>1750000000</t>
  </si>
  <si>
    <t>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</si>
  <si>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</si>
  <si>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1758010000</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</si>
  <si>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</si>
  <si>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</si>
  <si>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1758011100</t>
  </si>
  <si>
    <t>Transferências de Recursos do Fundo de Manutenção e Desenvolvimento da Educação Básica e de Valorização dos Profissionais da Educação – FUNDEB - Principal</t>
  </si>
  <si>
    <t>45224000000</t>
  </si>
  <si>
    <t>1758011200</t>
  </si>
  <si>
    <t>Transferências de Recursos do Fundo de Manutenção e Desenvolvimento da Educação Básica e de Valorização dos Profissionais da Educação – FUNDEB - Multas e Juros de Mora</t>
  </si>
  <si>
    <t>45223010000</t>
  </si>
  <si>
    <t>1758011300</t>
  </si>
  <si>
    <t>Transferências de Recursos do Fundo de Manutenção e Desenvolvimento da Educação Básica e de Valorização dos Profissionais da Educação – FUNDEB - Dívida Ativa</t>
  </si>
  <si>
    <t>1758011400</t>
  </si>
  <si>
    <t>Transferências de Recursos do Fundo de Manutenção e Desenvolvimento da Educação Básica e de Valorização dos Profissionais da Educação – FUNDEB - Dívida Ativa - Multas e Juros de Mora da Dívida Ativa</t>
  </si>
  <si>
    <t>1758990000</t>
  </si>
  <si>
    <t>Demais Transferências de Outras Instituições Públicas</t>
  </si>
  <si>
    <t>Registra o valor da receita de outras transferências multigovernamentais, não classificadas nos itens anteriores.</t>
  </si>
  <si>
    <t>1758991100</t>
  </si>
  <si>
    <t>Demais Transferências de Outras Instituições Públicas - Principal</t>
  </si>
  <si>
    <t>45411990000</t>
  </si>
  <si>
    <t>1758991200</t>
  </si>
  <si>
    <t>Demais Transferências de Outras Instituições Públicas - Multas e Juros de Mora</t>
  </si>
  <si>
    <t>1758991300</t>
  </si>
  <si>
    <t>Demais Transferências de Outras Instituições Públicas - Dívida Ativa</t>
  </si>
  <si>
    <t>1758991400</t>
  </si>
  <si>
    <t>Demais Transferências de Outras Instituições Públicas - Dívida Ativa - Multas e Juros de Mora da Dívida Ativa</t>
  </si>
  <si>
    <t>1760000000</t>
  </si>
  <si>
    <t>Transferências do Exterior</t>
  </si>
  <si>
    <t>Agrega as receitas provenientes de recursos financeiros recebidos do exterior, decorrentes de doações, contratos, acordos, ajustes ou outros instrumentos, quando destinados a atender despesas classificáveis como correntes.</t>
  </si>
  <si>
    <t>1768010000</t>
  </si>
  <si>
    <t>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</si>
  <si>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</si>
  <si>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1768011000</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</si>
  <si>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</si>
  <si>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</si>
  <si>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1768011100</t>
  </si>
  <si>
    <t>Transferências de Convênios do Exterior - Programas de Saúde - Principal</t>
  </si>
  <si>
    <t>45611000000</t>
  </si>
  <si>
    <t>1768011200</t>
  </si>
  <si>
    <t>Transferências de Convênios do Exterior - Programas de Saúde - Multas e Juros de Mora</t>
  </si>
  <si>
    <t>1768011300</t>
  </si>
  <si>
    <t>Transferências de Convênios do Exterior - Programas de Saúde - Dívida Ativa</t>
  </si>
  <si>
    <t>1768011400</t>
  </si>
  <si>
    <t>Transferências de Convênios do Exterior - Programas de Saúde - Dívida Ativa - Multas e Juros de Mora da Dívida Ativa</t>
  </si>
  <si>
    <t>1768012000</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</si>
  <si>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</si>
  <si>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</si>
  <si>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1768012100</t>
  </si>
  <si>
    <t>Transferências de Convênios do Exterior - Programas de Educação - Principal</t>
  </si>
  <si>
    <t>1768012200</t>
  </si>
  <si>
    <t>Transferências de Convênios do Exterior - Programas de Educação - Multas e Juros de Mora</t>
  </si>
  <si>
    <t>1768012300</t>
  </si>
  <si>
    <t>Transferências de Convênios do Exterior - Programas de Educação - Dívida Ativa</t>
  </si>
  <si>
    <t>1768012400</t>
  </si>
  <si>
    <t>Transferências de Convênios do Exterior - Programas de Educação - Dívida Ativa - Multas e Juros de Mora da Dívida Ativa</t>
  </si>
  <si>
    <t>1768019000</t>
  </si>
  <si>
    <t>Outras Transferências do Exterior</t>
  </si>
  <si>
    <t>Registra as receitas provenientes de recursos financeiros recebidos do exterior quando destinados a atender despesas classificáveis como correntes, não especificados anteriormente.</t>
  </si>
  <si>
    <t>1768019100</t>
  </si>
  <si>
    <t>Outras Transferências do Exterior - Principal</t>
  </si>
  <si>
    <t>1768019200</t>
  </si>
  <si>
    <t>Outras Transferências do Exterior - Multas e Juros de Mora</t>
  </si>
  <si>
    <t>1768019300</t>
  </si>
  <si>
    <t>Outras Transferências do Exterior - Dívida Ativa</t>
  </si>
  <si>
    <t>1768019400</t>
  </si>
  <si>
    <t>Outras Transferências do Exterior - Dívida Ativa - Multas e Juros de Mora da Dívida Ativa</t>
  </si>
  <si>
    <t>1770000000</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</si>
  <si>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</si>
  <si>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</si>
  <si>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1778010000</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</si>
  <si>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</si>
  <si>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</si>
  <si>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1778011000</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</si>
  <si>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</si>
  <si>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</si>
  <si>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1778011100</t>
  </si>
  <si>
    <t>Transferências de Pessoas Físicas -  Programas de Saúde - Principal</t>
  </si>
  <si>
    <t>45811000000</t>
  </si>
  <si>
    <t>1778011200</t>
  </si>
  <si>
    <t>Transferências de Pessoas Físicas -  Programas de Saúde - Multas e Juros de Mora</t>
  </si>
  <si>
    <t>1778011300</t>
  </si>
  <si>
    <t>Transferências de Pessoas Físicas -  Programas de Saúde - Dívida Ativa</t>
  </si>
  <si>
    <t>1778011400</t>
  </si>
  <si>
    <t>Transferências de Pessoas Físicas -  Programas de Saúde - Dívida Ativa - Multas e Juros de Mora da Dívida Ativa</t>
  </si>
  <si>
    <t>1778012000</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</si>
  <si>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</si>
  <si>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</si>
  <si>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1778012100</t>
  </si>
  <si>
    <t>Transferências de Pessoas Físicas - - Programas de Educação - Principal</t>
  </si>
  <si>
    <t>1778012200</t>
  </si>
  <si>
    <t>Transferências de Pessoas Físicas - - Programas de Educação - Multas e Juros de Mora</t>
  </si>
  <si>
    <t>1778012300</t>
  </si>
  <si>
    <t>Transferências de Pessoas Físicas - - Programas de Educação - Dívida Ativa</t>
  </si>
  <si>
    <t>1778012400</t>
  </si>
  <si>
    <t>Transferências de Pessoas Físicas - - Programas de Educação - Dívida Ativa - Multas e Juros de Mora da Dívida Ativa</t>
  </si>
  <si>
    <t>1778019000</t>
  </si>
  <si>
    <t>Outras Transferências de Pessoas Físicas</t>
  </si>
  <si>
    <t>Registra as receitas provenientes de recursos financeiros recebidos de pessoas físicas quando destinados a atender despesas classificáveis como correntes, não especificados anteriormente.</t>
  </si>
  <si>
    <t>1778019100</t>
  </si>
  <si>
    <t>Outras Transferências de Pessoas Físicas - Principal</t>
  </si>
  <si>
    <t>1778019200</t>
  </si>
  <si>
    <t>Outras Transferências de Pessoas Físicas - Multas e Juros de Mora</t>
  </si>
  <si>
    <t>1778019300</t>
  </si>
  <si>
    <t>Outras Transferências de Pessoas Físicas - Dívida Ativa</t>
  </si>
  <si>
    <t>1778019400</t>
  </si>
  <si>
    <t>Outras Transferências de Pessoas Físicas - Dívida Ativa - Multas e Juros de Mora da Dívida Ativa</t>
  </si>
  <si>
    <t>1900000000</t>
  </si>
  <si>
    <t>Outras Receitas Correntes</t>
  </si>
  <si>
    <t>Agrega recursos não classificáveis nas origens de receitas correntes anteriores.</t>
  </si>
  <si>
    <t>1910000000</t>
  </si>
  <si>
    <t>Multas Administrativas, Contratuais e Judiciais</t>
  </si>
  <si>
    <t>Agrega receitas decorrentes de multas de caráter punitivo aplicadas por órgãos ou entidades.</t>
  </si>
  <si>
    <t>1910010000</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</si>
  <si>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</si>
  <si>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</si>
  <si>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1910011100</t>
  </si>
  <si>
    <t>Multas Previstas em Legislação Específica - Principal</t>
  </si>
  <si>
    <t>49951010000</t>
  </si>
  <si>
    <t>11261990000</t>
  </si>
  <si>
    <t>1910011200</t>
  </si>
  <si>
    <t>Multas Previstas em Legislação Específica - Multas e Juros de Mora</t>
  </si>
  <si>
    <t>1910011300</t>
  </si>
  <si>
    <t>Multas Previstas em Legislação Específica - Dívida Ativa</t>
  </si>
  <si>
    <t>1910011400</t>
  </si>
  <si>
    <t>Multas Previstas em Legislação Específica - Dívida Ativa - Multas e Juros de Mora da Dívida Ativa</t>
  </si>
  <si>
    <t>1910040000</t>
  </si>
  <si>
    <t>Multas Previstas na Legislação sobre Defesa dos Direitos Difusos</t>
  </si>
  <si>
    <t>Registra as receitas oriundas de multas aplicadas por infrações à legislação sobre defesa de direitos difusos.</t>
  </si>
  <si>
    <t>1910041100</t>
  </si>
  <si>
    <t>Multas Previstas na Legislação sobre Defesa dos Direitos Difusos - Principal</t>
  </si>
  <si>
    <t>49951020000</t>
  </si>
  <si>
    <t>1910041200</t>
  </si>
  <si>
    <t>Multas Previstas na Legislação sobre Defesa dos Direitos Difusos - Multas e Juros de Mora</t>
  </si>
  <si>
    <t>1910041300</t>
  </si>
  <si>
    <t>Multas Previstas na Legislação sobre Defesa dos Direitos Difusos - Dívida Ativa</t>
  </si>
  <si>
    <t>1910041400</t>
  </si>
  <si>
    <t>Multas Previstas na Legislação sobre Defesa dos Direitos Difusos - Dívida Ativa - Multas e Juros de Mora da Dívida Ativa</t>
  </si>
  <si>
    <t>1910060000</t>
  </si>
  <si>
    <t>Multas por Danos Ambientais</t>
  </si>
  <si>
    <t>Agrega receitas provenientes de multas aplicadas por condutas e atividades lesivas ao meio ambiente.</t>
  </si>
  <si>
    <t>1910061000</t>
  </si>
  <si>
    <t>Multas Administrativas por Danos Ambientais</t>
  </si>
  <si>
    <t>Registra receitas provenientes de sanções administrativas derivadas de condutas e atividades lesivas ao meio ambiente aplicadas por órgãos fiscalizadores.</t>
  </si>
  <si>
    <t>1910061100</t>
  </si>
  <si>
    <t>Multas Administrativas por Danos Ambientais - Principal</t>
  </si>
  <si>
    <t>49951030000</t>
  </si>
  <si>
    <t>1910061200</t>
  </si>
  <si>
    <t>Multas Administrativas por Danos Ambientais - Multas e Juros de Mora</t>
  </si>
  <si>
    <t>1910061300</t>
  </si>
  <si>
    <t>Multas Administrativas por Danos Ambientais - Dívida Ativa</t>
  </si>
  <si>
    <t>1910061400</t>
  </si>
  <si>
    <t>Multas Administrativas por Danos Ambientais - Dívida Ativa - Multas e Juros de Mora da Dívida Ativa</t>
  </si>
  <si>
    <t>1910062000</t>
  </si>
  <si>
    <t>Multas Judiciais por Danos Ambientais</t>
  </si>
  <si>
    <t>Registra receitas decorrentes de multas aplicadas por determinação judicial, relativas a condutas e atividades lesivas ao meio ambiente.</t>
  </si>
  <si>
    <t>1910062100</t>
  </si>
  <si>
    <t>Multas Judiciais por Danos Ambientais - Principal</t>
  </si>
  <si>
    <t>49951040000</t>
  </si>
  <si>
    <t>1910062200</t>
  </si>
  <si>
    <t>Multas Judiciais por Danos Ambientais - Multas e Juros de Mora</t>
  </si>
  <si>
    <t>1910062300</t>
  </si>
  <si>
    <t>Multas Judiciais por Danos Ambientais - Dívida Ativa</t>
  </si>
  <si>
    <t>1910062400</t>
  </si>
  <si>
    <t>Multas Judiciais por Danos Ambientais - Dívida Ativa - Multas e Juros de Mora da Dívida Ativa</t>
  </si>
  <si>
    <t>1910070000</t>
  </si>
  <si>
    <t>Multas Aplicadas pelos Tribunais de Contas</t>
  </si>
  <si>
    <t>Registra multas aplicadas por Tribunais de Contas pelo não cumprimento a decisão daqueles Tribunais.</t>
  </si>
  <si>
    <t>1910071100</t>
  </si>
  <si>
    <t>Multas Aplicadas pelos Tribunais de Contas - Principal</t>
  </si>
  <si>
    <t>49951050000</t>
  </si>
  <si>
    <t>1910071200</t>
  </si>
  <si>
    <t>Multas Aplicadas pelos Tribunais de Contas - Multas e Juros de Mora</t>
  </si>
  <si>
    <t>1910071300</t>
  </si>
  <si>
    <t>Multas Aplicadas pelos Tribunais de Contas - Dívida Ativa</t>
  </si>
  <si>
    <t>1910071400</t>
  </si>
  <si>
    <t>Multas Aplicadas pelos Tribunais de Contas - Dívida Ativa - Multas e Juros de Mora da Dívida Ativa</t>
  </si>
  <si>
    <t>1910080000</t>
  </si>
  <si>
    <t>Multas Decorrentes de Sentenças Judiciais</t>
  </si>
  <si>
    <t>Registra receitas decorrentes de multas aplicadas no âmbito de processos judiciais.</t>
  </si>
  <si>
    <t>1910081100</t>
  </si>
  <si>
    <t>Multas Decorrentes de Sentenças Judiciais - Principal</t>
  </si>
  <si>
    <t>49951060000</t>
  </si>
  <si>
    <t>1910081200</t>
  </si>
  <si>
    <t>Multas Decorrentes de Sentenças Judiciais - Multas e Juros de Mora</t>
  </si>
  <si>
    <t>1910081300</t>
  </si>
  <si>
    <t>Multas Decorrentes de Sentenças Judiciais - Dívida Ativa</t>
  </si>
  <si>
    <t>1910081400</t>
  </si>
  <si>
    <t>Multas Decorrentes de Sentenças Judiciais - Dívida Ativa - Multas e Juros de Mora da Dívida Ativa</t>
  </si>
  <si>
    <t>1910090000</t>
  </si>
  <si>
    <t>Multas e Juros Previstos em Contratos</t>
  </si>
  <si>
    <t>Registra receitas de multas e juros de mora destinados à indenização pelo atraso no cumprimento de obrigação e multas de caráter punitivo ou moratório decorrentes de inobservância de obrigações contratuais.</t>
  </si>
  <si>
    <t>1910091100</t>
  </si>
  <si>
    <t>Multas e Juros Previstos em Contratos - Principal</t>
  </si>
  <si>
    <t>49951070000</t>
  </si>
  <si>
    <t>1910091200</t>
  </si>
  <si>
    <t>Multas e Juros Previstos em Contratos - Multas e Juros de Mora</t>
  </si>
  <si>
    <t>1910091300</t>
  </si>
  <si>
    <t>Multas e Juros Previstos em Contratos - Dívida Ativa</t>
  </si>
  <si>
    <t>1910091400</t>
  </si>
  <si>
    <t>Multas e Juros Previstos em Contratos - Dívida Ativa - Multas e Juros de Mora da Dívida Ativa</t>
  </si>
  <si>
    <t>1920000000</t>
  </si>
  <si>
    <t>Indenizações, Restituições e Ressarcimentos</t>
  </si>
  <si>
    <t>Agrega as receitas oriundas de indenizações, restituições e ressarcimentos ao ente público.</t>
  </si>
  <si>
    <t>1921000000</t>
  </si>
  <si>
    <t>Indenizações</t>
  </si>
  <si>
    <t>Agrega as receitas advindas da reparação por perdas ou danos causados ao ente público.</t>
  </si>
  <si>
    <t>1921010000</t>
  </si>
  <si>
    <t>Indenizações por Danos Causados ao Patrimônio Público</t>
  </si>
  <si>
    <t>Registra o valor dos recursos recebidos como indenização por danos causados ao patrimônio público ou indenização por Posse/Ocupação Ilícita de Bens da União.</t>
  </si>
  <si>
    <t>1921011100</t>
  </si>
  <si>
    <t>Indenizações por Danos Causados ao Patrimônio Público - Principal</t>
  </si>
  <si>
    <t>49961040000</t>
  </si>
  <si>
    <t>1921011200</t>
  </si>
  <si>
    <t>Indenizações por Danos Causados ao Patrimônio Público - Multas e Juros de Mora</t>
  </si>
  <si>
    <t>49961010000</t>
  </si>
  <si>
    <t>1921011300</t>
  </si>
  <si>
    <t>Indenizações por Danos Causados ao Patrimônio Público - Dívida Ativa</t>
  </si>
  <si>
    <t>1921011400</t>
  </si>
  <si>
    <t>Indenizações por Danos Causados ao Patrimônio Público - Dívida Ativa - Multas e Juros de Mora da Dívida Ativa</t>
  </si>
  <si>
    <t>1921030000</t>
  </si>
  <si>
    <t>Indenização por Sinistro</t>
  </si>
  <si>
    <t>Registra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</si>
  <si>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1921031100</t>
  </si>
  <si>
    <t>Indenização por Sinistro - Principal</t>
  </si>
  <si>
    <t>1921031200</t>
  </si>
  <si>
    <t>Indenização por Sinistro - Multas e Juros de Mora</t>
  </si>
  <si>
    <t>1921031300</t>
  </si>
  <si>
    <t>Indenização por Sinistro - Dívida Ativa</t>
  </si>
  <si>
    <t>1921031400</t>
  </si>
  <si>
    <t>Indenização por Sinistro - Dívida Ativa - Multas e Juros de Mora da Dívida Ativa</t>
  </si>
  <si>
    <t>1921990000</t>
  </si>
  <si>
    <t>Outras Indenizações</t>
  </si>
  <si>
    <t>Registra recursos recebidos como ressarcimento por danos causados ao patrimônio público, não classificado nos itens anteriores.</t>
  </si>
  <si>
    <t>1921991100</t>
  </si>
  <si>
    <t>Outras Indenizações - Principal</t>
  </si>
  <si>
    <t>1921991200</t>
  </si>
  <si>
    <t>Outras Indenizações - Multas e Juros de Mora</t>
  </si>
  <si>
    <t>1921991300</t>
  </si>
  <si>
    <t>Outras Indenizações - Dívida Ativa</t>
  </si>
  <si>
    <t>1921991400</t>
  </si>
  <si>
    <t>Outras Indenizações - Dívida Ativa - Multas e Juros de Mora da Dívida Ativa</t>
  </si>
  <si>
    <t>1922000000</t>
  </si>
  <si>
    <t>Restituições</t>
  </si>
  <si>
    <t>Agrega recursos referentes a devoluções em decorrência de pagamentos indevidos e reembolso ou retorno de pagamentos efetuados a título de antecipação.</t>
  </si>
  <si>
    <t>1922010000</t>
  </si>
  <si>
    <t>Restituição de Convênios</t>
  </si>
  <si>
    <t>Agrega receitas decorrentes da restituição ao concedente ou ao Tesouro do ente, do saldo de recursos de convênios ou instrumentos congêneres realizados, quando da conclusão com sobra de recursos ou em virtude de denúncia, rescisão ou extinção do convênio.</t>
  </si>
  <si>
    <t>1922011000</t>
  </si>
  <si>
    <t>Restituição de Convênios - Primárias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</si>
  <si>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</si>
  <si>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1922011100</t>
  </si>
  <si>
    <t>Restituição de Convênios - Primárias - Principal</t>
  </si>
  <si>
    <t>49961020000</t>
  </si>
  <si>
    <t>1922011200</t>
  </si>
  <si>
    <t>Restituição de Convênios - Primárias - Multas e Juros de Mora</t>
  </si>
  <si>
    <t>1922011300</t>
  </si>
  <si>
    <t>Restituição de Convênios - Primárias - Dívida Ativa</t>
  </si>
  <si>
    <t>1922011400</t>
  </si>
  <si>
    <t>Restituição de Convênios - Primárias - Dívida Ativa - Multas e Juros de Mora da Dívida Ativa</t>
  </si>
  <si>
    <t>1922012000</t>
  </si>
  <si>
    <t>Restituição de Convênios - Financeiras</t>
  </si>
  <si>
    <t>1922012100</t>
  </si>
  <si>
    <t>Restituição de Convênios - Financeiras - Principal</t>
  </si>
  <si>
    <t>1922012200</t>
  </si>
  <si>
    <t>Restituição de Convênios - Financeiras - Multas e Juros de Mora</t>
  </si>
  <si>
    <t>1922012300</t>
  </si>
  <si>
    <t>Restituição de Convênios - Financeiras - Dívida Ativa</t>
  </si>
  <si>
    <t>1922012400</t>
  </si>
  <si>
    <t>Restituição de Convênios - Financeiras - Dívida Ativa - Multas e Juros de Mora da Dívida Ativa</t>
  </si>
  <si>
    <t>1922060000</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</si>
  <si>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</si>
  <si>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</si>
  <si>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1922061100</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</si>
  <si>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</si>
  <si>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</si>
  <si>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1922061200</t>
  </si>
  <si>
    <t>1922990000</t>
  </si>
  <si>
    <t>Outras Restituições</t>
  </si>
  <si>
    <t>Registra receitas decorrentes de restituições não classificadas nos itens anteriores.</t>
  </si>
  <si>
    <t>1922991100</t>
  </si>
  <si>
    <t>Outras Restituições - Principal</t>
  </si>
  <si>
    <t>1922991200</t>
  </si>
  <si>
    <t>Outras Restituições - Multas e Juros de Mora</t>
  </si>
  <si>
    <t>1922991300</t>
  </si>
  <si>
    <t>Outras Restituições - Dívida Ativa</t>
  </si>
  <si>
    <t>1922991400</t>
  </si>
  <si>
    <t>Outras Restituições - Dívida Ativa - Multas e Juros de Mora da Dívida Ativa</t>
  </si>
  <si>
    <t>1923000000</t>
  </si>
  <si>
    <t>Ressarcimentos</t>
  </si>
  <si>
    <t>Agrega recursos referentes a ressarcimentos recebidos pelo ente público.</t>
  </si>
  <si>
    <t>1923020000</t>
  </si>
  <si>
    <t>Ressarcimento de Custos</t>
  </si>
  <si>
    <t>Registra receitas oriundas do ressarcimento de custos</t>
  </si>
  <si>
    <t>1923021100</t>
  </si>
  <si>
    <t>Ressarcimento de Custos - Principal</t>
  </si>
  <si>
    <t>49961030000</t>
  </si>
  <si>
    <t>1923021200</t>
  </si>
  <si>
    <t>Ressarcimento de Custos - Multas e Juros de Mora</t>
  </si>
  <si>
    <t>1923021300</t>
  </si>
  <si>
    <t>Ressarcimento de Custos - Dívida Ativa</t>
  </si>
  <si>
    <t>1923021400</t>
  </si>
  <si>
    <t>Ressarcimento de Custos - Dívida Ativa - Multas e Juros de Mora da Dívida Ativa</t>
  </si>
  <si>
    <t>1923990000</t>
  </si>
  <si>
    <t>Outros Ressarcimentos</t>
  </si>
  <si>
    <t>Registra receitas oriundas de ressarcimentos não previstos nos itens anteriores</t>
  </si>
  <si>
    <t>1923991100</t>
  </si>
  <si>
    <t>Outros Ressarcimentos - Principal</t>
  </si>
  <si>
    <t>1923991200</t>
  </si>
  <si>
    <t>Outros Ressarcimentos - Multas e Juros de Mora</t>
  </si>
  <si>
    <t>1923991300</t>
  </si>
  <si>
    <t>Outros Ressarcimentos - Dívida Ativa</t>
  </si>
  <si>
    <t>1923991400</t>
  </si>
  <si>
    <t>Outros Ressarcimentos - Dívida Ativa - Multas e Juros de Mora da Dívida Ativa</t>
  </si>
  <si>
    <t>1930000000</t>
  </si>
  <si>
    <t>Bens, Direitos e Valores Incorporados ao Patrimônio Público</t>
  </si>
  <si>
    <t>Agrega receitas oriundas de bens, direitos e valores Incorporados ao patrimônio público.</t>
  </si>
  <si>
    <t>1930010000</t>
  </si>
  <si>
    <t>Bens, Direitos e Valores Perdidos em Favor do Poder Público</t>
  </si>
  <si>
    <t>Registra as receitas relativas à alienação de bens, direitos e valores, objeto da pena de perdimento em favor da União.</t>
  </si>
  <si>
    <t>1930011100</t>
  </si>
  <si>
    <t>Bens, Direitos e Valores Perdidos em Favor do Poder Público - Principal</t>
  </si>
  <si>
    <t>49991010000</t>
  </si>
  <si>
    <t>1930011200</t>
  </si>
  <si>
    <t>Bens, Direitos e Valores Perdidos em Favor do Poder Público - Multas e Juros de Mora</t>
  </si>
  <si>
    <t>1930011300</t>
  </si>
  <si>
    <t>Bens, Direitos e Valores Perdidos em Favor do Poder Público - Dívida Ativa</t>
  </si>
  <si>
    <t>1930011400</t>
  </si>
  <si>
    <t>Bens, Direitos e Valores Perdidos em Favor do Poder Público - Dívida Ativa - Multas e Juros de Mora da Dívida Ativa</t>
  </si>
  <si>
    <t>1930020000</t>
  </si>
  <si>
    <t>Alienação de Bens Apreendidos</t>
  </si>
  <si>
    <t>Agrega receitas oriundas de bens apreendidos pelos órgãos fiscalizadores.</t>
  </si>
  <si>
    <t>1930021000</t>
  </si>
  <si>
    <t>Alienação de Bens e Mercadorias Apreendidos</t>
  </si>
  <si>
    <t>Registra receitas de leilão de mercadorias apreendidas pelos órgãos fiscalizadores, objeto de perdimento em favor da União, Estado ou Município.</t>
  </si>
  <si>
    <t>1930021100</t>
  </si>
  <si>
    <t>Alienação de Bens e Mercadorias Apreendidos - Principal</t>
  </si>
  <si>
    <t>49991020000</t>
  </si>
  <si>
    <t>1930021200</t>
  </si>
  <si>
    <t>Alienação de Bens e Mercadorias Apreendidos - Multas e Juros de Mora</t>
  </si>
  <si>
    <t>1930021300</t>
  </si>
  <si>
    <t>Alienação de Bens e Mercadorias Apreendidos - Dívida Ativa</t>
  </si>
  <si>
    <t>1930021400</t>
  </si>
  <si>
    <t>Alienação de Bens e Mercadorias Apreendidos - Dívida Ativa - Multas e Juros de Mora da Dívida Ativa</t>
  </si>
  <si>
    <t>1930022000</t>
  </si>
  <si>
    <t>Alienação de Bens e Mercadorias Associados ao Tráfico Ilícito de Entorpecentes e Drogas Afins</t>
  </si>
  <si>
    <t>Registra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</si>
  <si>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1930022100</t>
  </si>
  <si>
    <t>Alienação de Bens e Mercadorias Associados ao Tráfico Ilícito de Entorpecentes e Drogas Afins - Principal</t>
  </si>
  <si>
    <t>49991030000</t>
  </si>
  <si>
    <t>1930022200</t>
  </si>
  <si>
    <t>Alienação de Bens e Mercadorias Associados ao Tráfico Ilícito de Entorpecentes e Drogas Afins - Multas e Juros de Mora</t>
  </si>
  <si>
    <t>1930022300</t>
  </si>
  <si>
    <t>Alienação de Bens e Mercadorias Associados ao Tráfico Ilícito de Entorpecentes e Drogas Afins - Dívida Ativa</t>
  </si>
  <si>
    <t>1930022400</t>
  </si>
  <si>
    <t>Alienação de Bens e Mercadorias Associados ao Tráfico Ilícito de Entorpecentes e Drogas Afins - Dívida Ativa - Multas e Juros de Mora da Dívida Ativa</t>
  </si>
  <si>
    <t>1930050000</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</si>
  <si>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</si>
  <si>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</si>
  <si>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1930051100</t>
  </si>
  <si>
    <t>Receitas Reconhecidas por Força de Decisões Judiciais e de Tribunais Administrativos - Principal</t>
  </si>
  <si>
    <t>49991040000</t>
  </si>
  <si>
    <t>1930051200</t>
  </si>
  <si>
    <t>Receitas Reconhecidas por Força de Decisões Judiciais e de Tribunais Administrativos - Multas e Juros de Mora</t>
  </si>
  <si>
    <t>1930051300</t>
  </si>
  <si>
    <t>Receitas Reconhecidas por Força de Decisões Judiciais e de Tribunais Administrativos - Dívida Ativa</t>
  </si>
  <si>
    <t>1930051400</t>
  </si>
  <si>
    <t>Receitas Reconhecidas por Força de Decisões Judiciais e de Tribunais Administrativos - Dívida Ativa - Multas e Juros de Mora da Dívida Ativa</t>
  </si>
  <si>
    <t>1990000000</t>
  </si>
  <si>
    <t>Demais Receitas Correntes</t>
  </si>
  <si>
    <t>Agrega receitas auferidas pela União não abarcadas pelos itens anteriores</t>
  </si>
  <si>
    <t>1990010000</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</si>
  <si>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</si>
  <si>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</si>
  <si>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1990011100</t>
  </si>
  <si>
    <t>Aportes Periódicos para Amortização de Déficit Atuarial do Regimes Próprios de Previdência e Sistema de Proteção Social - Principal</t>
  </si>
  <si>
    <t>1990011101</t>
  </si>
  <si>
    <t>Aportes Periódicos para Amortização de Déficit Atuarial do RPPS - Plano Previdenciário</t>
  </si>
  <si>
    <t>45132020200</t>
  </si>
  <si>
    <t>1990011102</t>
  </si>
  <si>
    <t>Aportes Periódicos para Amortização de Déficit Atuarial do RPPS - Plano Financeiro</t>
  </si>
  <si>
    <t>45132019900</t>
  </si>
  <si>
    <t>1990120000</t>
  </si>
  <si>
    <t>Encargos Legais pela Inscrição em Dívida Ativa e Receitas de Ônus de Sucumbência</t>
  </si>
  <si>
    <t>Agrega as receitas relativas a encargos legais pela inscrição em Dívida Ativa e as receitas de ônus de sucumbência.</t>
  </si>
  <si>
    <t>1990121000</t>
  </si>
  <si>
    <t>Encargos Legais pela Inscrição em Dívida Ativa</t>
  </si>
  <si>
    <t>Registra as receitas correspondentes aos encargos legais exigidos na ato da inscrição de créditos em dívida ativa da União, bem como nas hipóteses de cobrança judicial do executado, a serem recolhidas como renda da União.</t>
  </si>
  <si>
    <t>1990121100</t>
  </si>
  <si>
    <t>Encargos Legais pela Inscrição em Dívida Ativa - Principal</t>
  </si>
  <si>
    <t>49991050000</t>
  </si>
  <si>
    <t>1990121200</t>
  </si>
  <si>
    <t>Encargos Legais pela Inscrição em Dívida Ativa - Multas e Juros de Mora</t>
  </si>
  <si>
    <t>1990121300</t>
  </si>
  <si>
    <t>Encargos Legais pela Inscrição em Dívida Ativa - Dívida Ativa</t>
  </si>
  <si>
    <t>1990121400</t>
  </si>
  <si>
    <t>Encargos Legais pela Inscrição em Dívida Ativa - Dívida Ativa - Multas e Juros de Mora da Dívida Ativa</t>
  </si>
  <si>
    <t>1990122000</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</si>
  <si>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</si>
  <si>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</si>
  <si>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1990122100</t>
  </si>
  <si>
    <t>Ônus de Sucumbência - Principal</t>
  </si>
  <si>
    <t>49991060000</t>
  </si>
  <si>
    <t>1990122200</t>
  </si>
  <si>
    <t>Ônus de Sucumbência - Multas e Juros de Mora</t>
  </si>
  <si>
    <t>1990122300</t>
  </si>
  <si>
    <t>Ônus de Sucumbência - Dívida Ativa</t>
  </si>
  <si>
    <t>1990122400</t>
  </si>
  <si>
    <t>Ônus de Sucumbência - Dívida Ativa - Multas e Juros de Mora da Dívida Ativa</t>
  </si>
  <si>
    <t>Outras Receitas</t>
  </si>
  <si>
    <t>Agrega receitas que não se enquadram nos itens anteriores.</t>
  </si>
  <si>
    <t>1990991000</t>
  </si>
  <si>
    <t xml:space="preserve">Outras Receitas Não Arrecadadas e Não Projetadas pela RFB - Primárias  </t>
  </si>
  <si>
    <t>Registra as  receitas primárias que não se enquadram nos itens anteriores.</t>
  </si>
  <si>
    <t>1990991100</t>
  </si>
  <si>
    <t>Outras Receitas Não Arrecadadas e Não Projetadas pela RFB - Primárias   - Principal</t>
  </si>
  <si>
    <t>49991070000</t>
  </si>
  <si>
    <t>11261020400</t>
  </si>
  <si>
    <t>1990991200</t>
  </si>
  <si>
    <t>Outras Receitas Não Arrecadadas e Não Projetadas pela RFB - Primárias   - Multas e Juros de Mora</t>
  </si>
  <si>
    <t>1990991300</t>
  </si>
  <si>
    <t>Outras Receitas Não Arrecadadas e Não Projetadas pela RFB - Primárias   - Dívida Ativa</t>
  </si>
  <si>
    <t>1990991400</t>
  </si>
  <si>
    <t>Outras Receitas Não Arrecadadas e Não Projetadas pela RFB - Primárias   - Dívida Ativa - Multas e Juros de Mora da Dívida Ativa</t>
  </si>
  <si>
    <t>11214019900</t>
  </si>
  <si>
    <t>Outras Receitas Não Arrecadadas e Não Projetadas pela RFB - Financeiras</t>
  </si>
  <si>
    <t>Registra as  receitas financeiras que não se enquadram nos itens anteriores.</t>
  </si>
  <si>
    <t>1990992100</t>
  </si>
  <si>
    <t>Outras Receitas Não Arrecadadas e Não Projetadas pela RFB - Financeiras - Principal</t>
  </si>
  <si>
    <t>49991080000</t>
  </si>
  <si>
    <t>1990992200</t>
  </si>
  <si>
    <t>Outras Receitas Não Arrecadadas e Não Projetadas pela RFB - Financeiras - Multas e Juros de Mora</t>
  </si>
  <si>
    <t>1990992300</t>
  </si>
  <si>
    <t>Outras Receitas Não Arrecadadas e Não Projetadas pela RFB - Financeiras - Dívida Ativa</t>
  </si>
  <si>
    <t>1990992400</t>
  </si>
  <si>
    <t>Outras Receitas Não Arrecadadas e Não Projetadas pela RFB - Financeiras - Dívida Ativa - Multas e Juros de Mora da Dívida Ativa</t>
  </si>
  <si>
    <t>2000000000</t>
  </si>
  <si>
    <t>Receitas de Capital</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</si>
  <si>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</si>
  <si>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2100000000</t>
  </si>
  <si>
    <t>Operações de Crédito</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</si>
  <si>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</si>
  <si>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2110000000</t>
  </si>
  <si>
    <t>Operações de Crédito - Mercado Interno</t>
  </si>
  <si>
    <t>Agrega as operações de crédito internas, que compreendem os recursos decorrentes da colocação no mercado interno de títulos públicos, financiamentos ou empréstimos obtidos no país junto a entidades estatais ou particulares.</t>
  </si>
  <si>
    <t>2112000000</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</si>
  <si>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</si>
  <si>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</si>
  <si>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2112001000</t>
  </si>
  <si>
    <t>Registra as receitas provenientes de obrigações contratuais no mercado interno, decorrentes de financiamentos ou empréstimos, inclusive arrendamento mercantil, ou concessão de qualquer garantia que represente compromisso, autorizadas por leis específicas.</t>
  </si>
  <si>
    <t>2112001100</t>
  </si>
  <si>
    <t>Operações de Crédito Contratuais - Mercado Interno - Principal</t>
  </si>
  <si>
    <t>3</t>
  </si>
  <si>
    <t>22211029802</t>
  </si>
  <si>
    <t>2112001200</t>
  </si>
  <si>
    <t>Operações de Crédito Contratuais - Mercado Interno - Multas e Juros de Mora</t>
  </si>
  <si>
    <t>2112001300</t>
  </si>
  <si>
    <t>Operações de Crédito Contratuais - Mercado Interno - Dívida Ativa</t>
  </si>
  <si>
    <t>2112001400</t>
  </si>
  <si>
    <t>2118011000</t>
  </si>
  <si>
    <t>Operações de Crédito Internas para Programas de Educação</t>
  </si>
  <si>
    <t>Registra o valor da arrecadação de receita com operações de crédito internas relativas a programas de educação.</t>
  </si>
  <si>
    <t>2118011100</t>
  </si>
  <si>
    <t>Operações de Crédito Internas para Programas de Educação - Principal</t>
  </si>
  <si>
    <t>2118011200</t>
  </si>
  <si>
    <t>Operações de Crédito Internas para Programas de Educação - Multas e Juros de Mora</t>
  </si>
  <si>
    <t>2118011300</t>
  </si>
  <si>
    <t>Operações de Crédito Internas para Programas de Educação - Dívida Ativa</t>
  </si>
  <si>
    <t>2118011400</t>
  </si>
  <si>
    <t>2118012000</t>
  </si>
  <si>
    <t>Operações de Crédito Internas para Programas de Saúde</t>
  </si>
  <si>
    <t>Registra o valor da arrecadação de receita com operações de crédito internas relativas a programas de saúde.</t>
  </si>
  <si>
    <t>2118012100</t>
  </si>
  <si>
    <t>Operações de Crédito Internas para Programas de Saúde - Principal</t>
  </si>
  <si>
    <t>2118012200</t>
  </si>
  <si>
    <t>Operações de Crédito Internas para Programas de Saúde - Multas e Juros de Mora</t>
  </si>
  <si>
    <t>2118012300</t>
  </si>
  <si>
    <t>Operações de Crédito Internas para Programas de Saúde - Dívida Ativa</t>
  </si>
  <si>
    <t>2118012400</t>
  </si>
  <si>
    <t>2118013000</t>
  </si>
  <si>
    <t>Operações de Crédito Internas para Programas de Saneamento</t>
  </si>
  <si>
    <t>Registra o valor da arrecadação de receita com operações de crédito internas relativas a programas de saneamento.</t>
  </si>
  <si>
    <t>2118013100</t>
  </si>
  <si>
    <t>Operações de Crédito Internas para Programas de Saneamento - Principal</t>
  </si>
  <si>
    <t>2118013200</t>
  </si>
  <si>
    <t>Operações de Crédito Internas para Programas de Saneamento - Multas e Juros de Mora</t>
  </si>
  <si>
    <t>2118013300</t>
  </si>
  <si>
    <t>Operações de Crédito Internas para Programas de Saneamento - Dívida Ativa</t>
  </si>
  <si>
    <t>2118013400</t>
  </si>
  <si>
    <t>2118014000</t>
  </si>
  <si>
    <t>Operações de Crédito Internas para Programas de Meio Ambiente</t>
  </si>
  <si>
    <t>Registra o valor da arrecadação de receita com operações de crédito internas relativas a programas de meio ambiente.</t>
  </si>
  <si>
    <t>2118014100</t>
  </si>
  <si>
    <t>Operações de Crédito Internas para Programas de Meio Ambiente - Principal</t>
  </si>
  <si>
    <t>2118014200</t>
  </si>
  <si>
    <t>Operações de Crédito Internas para Programas de Meio Ambiente - Multas e Juros de Mora</t>
  </si>
  <si>
    <t>2118014300</t>
  </si>
  <si>
    <t>Operações de Crédito Internas para Programas de Meio Ambiente - Dívida Ativa</t>
  </si>
  <si>
    <t>2118014400</t>
  </si>
  <si>
    <t>2118015000</t>
  </si>
  <si>
    <t>Operações de Crédito Internas para Programas de Modernização da Administração Pública</t>
  </si>
  <si>
    <t>Registra o valor da arrecadação da receita com operações de crédito internas relativas a programas de modernização da máquina pública.</t>
  </si>
  <si>
    <t>2118015100</t>
  </si>
  <si>
    <t>Operações de Crédito Internas para Programas de Modernização da Administração Pública - Principal</t>
  </si>
  <si>
    <t>2118015200</t>
  </si>
  <si>
    <t>2118015300</t>
  </si>
  <si>
    <t>Operações de Crédito Internas para Programas de Modernização da Administração Pública - Dívida Ativa</t>
  </si>
  <si>
    <t>2118015400</t>
  </si>
  <si>
    <t>2118016000</t>
  </si>
  <si>
    <t>Operações de Crédito Internas para Refinanciamento da Dívida Contratual</t>
  </si>
  <si>
    <t>Registra o valor da arrecadação da receita com operações de crédito internas para refinanciamento da dívida contratual.</t>
  </si>
  <si>
    <t>2118016100</t>
  </si>
  <si>
    <t>Operações de Crédito Internas para Refinanciamento da Dívida Contratual - Principal</t>
  </si>
  <si>
    <t>2118016200</t>
  </si>
  <si>
    <t>2118016300</t>
  </si>
  <si>
    <t>Operações de Crédito Internas para Refinanciamento da Dívida Contratual - Dívida Ativa</t>
  </si>
  <si>
    <t>2118016400</t>
  </si>
  <si>
    <t>2119000000</t>
  </si>
  <si>
    <t>Outras Operações de Crédito - Mercado Interno</t>
  </si>
  <si>
    <t>Agrega receitas decorrentes da contratação de operação de crédito no mercado interno não contempladas nos itens anteriores.</t>
  </si>
  <si>
    <t>2119001000</t>
  </si>
  <si>
    <t>Registra receitas decorrentes da contratação de operação de crédito no mercado interno não contempladas nos itens anteriores.</t>
  </si>
  <si>
    <t>2119001100</t>
  </si>
  <si>
    <t>Outras Operações de Crédito - Mercado Interno - Principal</t>
  </si>
  <si>
    <t>2119001200</t>
  </si>
  <si>
    <t>Outras Operações de Crédito - Mercado Interno - Multas e Juros de Mora</t>
  </si>
  <si>
    <t>2119001300</t>
  </si>
  <si>
    <t>Outras Operações de Crédito - Mercado Interno - Dívida Ativa</t>
  </si>
  <si>
    <t>2119001400</t>
  </si>
  <si>
    <t>2120000000</t>
  </si>
  <si>
    <t>Operações de Crédito - Mercado Externo</t>
  </si>
  <si>
    <t>Agrega as receitas de operações de crédito externas. Compreendem os recursos decorrentes da colocação no mercado externo de títulos públicos, financiamentos ou empréstimos obtidos no país junto a entidades estatais ou particulares.</t>
  </si>
  <si>
    <t>2122000000</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</si>
  <si>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</si>
  <si>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</si>
  <si>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2122001000</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</si>
  <si>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</si>
  <si>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2122001100</t>
  </si>
  <si>
    <t>Operações de Crédito Contratuais - Mercado Externo - Principal</t>
  </si>
  <si>
    <t>2122001200</t>
  </si>
  <si>
    <t>Operações de Crédito Contratuais - Mercado Externo - Multas e Juros de Mora</t>
  </si>
  <si>
    <t>2122001300</t>
  </si>
  <si>
    <t>Operações de Crédito Contratuais - Mercado Externo - Dívida Ativa</t>
  </si>
  <si>
    <t>2122001400</t>
  </si>
  <si>
    <t>2128011000</t>
  </si>
  <si>
    <t>Operações de Crédito Externas para Programas de Educação</t>
  </si>
  <si>
    <t>Registra o valor da arrecadação de receita com operações de crédito externas relativas a programas de educação.</t>
  </si>
  <si>
    <t>2128011100</t>
  </si>
  <si>
    <t>Operações de Crédito Externas para Programas de Educação - Principal</t>
  </si>
  <si>
    <t>2128011200</t>
  </si>
  <si>
    <t>Operações de Crédito Externas para Programas de Educação - Multas e Juros de Mora</t>
  </si>
  <si>
    <t>2128011300</t>
  </si>
  <si>
    <t>Operações de Crédito Externas para Programas de Educação - Dívida Ativa</t>
  </si>
  <si>
    <t>2128011400</t>
  </si>
  <si>
    <t>2128012000</t>
  </si>
  <si>
    <t>Operações de Crédito Externas para Programas de Saúde</t>
  </si>
  <si>
    <t>Registra o valor da arrecadação de receita com operações de crédito externas relativas a programas de saúde.</t>
  </si>
  <si>
    <t>2128012100</t>
  </si>
  <si>
    <t>Operações de Crédito Externas para Programas de Saúde - Principal</t>
  </si>
  <si>
    <t>2128012200</t>
  </si>
  <si>
    <t>Operações de Crédito Externas para Programas de Saúde - Multas e Juros de Mora</t>
  </si>
  <si>
    <t>2128012300</t>
  </si>
  <si>
    <t>Operações de Crédito Externas para Programas de Saúde - Dívida Ativa</t>
  </si>
  <si>
    <t>2128012400</t>
  </si>
  <si>
    <t>Operações de Crédito Externas para Programas de Saúde - Dívida Ativa - Multas e Juros de Mora</t>
  </si>
  <si>
    <t>2128013000</t>
  </si>
  <si>
    <t>Operações de Crédito Externas para Programas de Saneamento</t>
  </si>
  <si>
    <t>Registra o valor da arrecadação de receita com operações de crédito externas relativas a programas de saneamento.</t>
  </si>
  <si>
    <t>2128013100</t>
  </si>
  <si>
    <t>Operações de Crédito Externas para Programas de Saneamento - Principal</t>
  </si>
  <si>
    <t>2128013200</t>
  </si>
  <si>
    <t>Operações de Crédito Externas para Programas de Saneamento - Multas e Juros de Mora</t>
  </si>
  <si>
    <t>2128013300</t>
  </si>
  <si>
    <t>Operações de Crédito Externas para Programas de Saneamento - Dívida Ativa</t>
  </si>
  <si>
    <t>2128013400</t>
  </si>
  <si>
    <t>2128014000</t>
  </si>
  <si>
    <t>Operações de Crédito Externas para Programas de Meio Ambiente</t>
  </si>
  <si>
    <t>Registra o valor da arrecadação de receita com operações de crédito externas relativas a programas de meio ambiente.</t>
  </si>
  <si>
    <t>2128014100</t>
  </si>
  <si>
    <t>Operações de Crédito Externas para Programas de Meio Ambiente - Principal</t>
  </si>
  <si>
    <t>2128014200</t>
  </si>
  <si>
    <t>Operações de Crédito Externas para Programas de Meio Ambiente - Multas e Juros de Mora</t>
  </si>
  <si>
    <t>2128014300</t>
  </si>
  <si>
    <t>Operações de Crédito Externas para Programas de Meio Ambiente - Dívida Ativa</t>
  </si>
  <si>
    <t>2128014400</t>
  </si>
  <si>
    <t>2128015000</t>
  </si>
  <si>
    <t>Operações de Crédito Externas para Programas de Modernização da Administração Pública</t>
  </si>
  <si>
    <t>Registra o valor da arrecadação de receita com operações de crédito externas relativas a programas de modernização da máquina pública.</t>
  </si>
  <si>
    <t>2128015100</t>
  </si>
  <si>
    <t>Operações de Crédito Externas para Programas de Modernização da Administração Pública - Principal</t>
  </si>
  <si>
    <t>2128015200</t>
  </si>
  <si>
    <t>Operações de Crédito Externas para Programas de Modernização da Administração Pública - Multas e Juros de Mora</t>
  </si>
  <si>
    <t>2128015300</t>
  </si>
  <si>
    <t>Operações de Crédito Externas para Programas de Modernização da Administração Pública - Dívida Ativa</t>
  </si>
  <si>
    <t>2128015400</t>
  </si>
  <si>
    <t>2128016000</t>
  </si>
  <si>
    <t>Operações de Crédito Externas para Refinanciamento da Dívida Contratual</t>
  </si>
  <si>
    <t>Registra o valor da arrecadação da receita com operações de crédito externas para refinanciamento da dívida contratual.</t>
  </si>
  <si>
    <t>2128016100</t>
  </si>
  <si>
    <t>Operações de Crédito Externas para Refinanciamento da Dívida Contratual - Principal</t>
  </si>
  <si>
    <t>2128016200</t>
  </si>
  <si>
    <t>Operações de Crédito Externas para Refinanciamento da Dívida Contratual - Multas e Juros de Mora</t>
  </si>
  <si>
    <t>2128016300</t>
  </si>
  <si>
    <t>Operações de Crédito Externas para Refinanciamento da Dívida Contratual - Dívida Ativa</t>
  </si>
  <si>
    <t>2128016400</t>
  </si>
  <si>
    <t>2129000000</t>
  </si>
  <si>
    <t>Outras Operações de Crédito - Mercado Externo</t>
  </si>
  <si>
    <t>Agrega os recursos provenientes de outras operações de crédito externas que não se enquadram nos itens anteriores.</t>
  </si>
  <si>
    <t>2129001000</t>
  </si>
  <si>
    <t>Registra os recursos provenientes de outras operações de crédito externas que não se enquadram nos itens anteriores.</t>
  </si>
  <si>
    <t>2129001100</t>
  </si>
  <si>
    <t>Outras Operações de Crédito - Mercado Externo - Principal</t>
  </si>
  <si>
    <t>2129001200</t>
  </si>
  <si>
    <t>Outras Operações de Crédito - Mercado Externo - Multas e Juros de Mora</t>
  </si>
  <si>
    <t>2129001300</t>
  </si>
  <si>
    <t>Outras Operações de Crédito - Mercado Externo - Dívida Ativa</t>
  </si>
  <si>
    <t>2129001400</t>
  </si>
  <si>
    <t>2200000000</t>
  </si>
  <si>
    <t>Alienação de Bens</t>
  </si>
  <si>
    <t>Agrega os recursos provenientes da venda de bens móveis e imóveis e da alienação ou resgate de títulos.</t>
  </si>
  <si>
    <t>2210000000</t>
  </si>
  <si>
    <t>Alienação de Bens Móveis</t>
  </si>
  <si>
    <t>Agrega o valor da receita de alienação de bens móveis tais como: mercadorias, bens inservíveis ou desnecessários, dentre outros.</t>
  </si>
  <si>
    <t>2213000000</t>
  </si>
  <si>
    <t>Alienação de Bens Móveis e Semoventes</t>
  </si>
  <si>
    <t>Agrega as receitas provenientes da alienação de  bens móveis e semoventes. Compreende a alienação de animais, veículos, móveis, equipamentos e utensílios.</t>
  </si>
  <si>
    <t>2213001000</t>
  </si>
  <si>
    <t>2213001100</t>
  </si>
  <si>
    <t>Alienação de Bens Móveis e Semoventes - Principal</t>
  </si>
  <si>
    <t>46221019900</t>
  </si>
  <si>
    <t>2213001200</t>
  </si>
  <si>
    <t>Alienação de Bens Móveis e Semoventes - Multas e Juros de Mora</t>
  </si>
  <si>
    <t>12311990100</t>
  </si>
  <si>
    <t>2213001300</t>
  </si>
  <si>
    <t>Alienação de Bens Móveis e Semoventes - Dívida Ativa</t>
  </si>
  <si>
    <t>2213001400</t>
  </si>
  <si>
    <t>2220000000</t>
  </si>
  <si>
    <t>Alienação de Bens Imóveis</t>
  </si>
  <si>
    <t>Agrega as receitas provenientes da alienação de bens imóveis, de propriedade da União, Estados, Distrito Federal e Municípios..</t>
  </si>
  <si>
    <t>2220001000</t>
  </si>
  <si>
    <t>Registra as receitas provenientes da alienação de bens imóveis, de propriedade da União, Estados, Distrito Federal e Municípios.</t>
  </si>
  <si>
    <t>2220001100</t>
  </si>
  <si>
    <t>Alienação de Bens Imóveis - Principal</t>
  </si>
  <si>
    <t>2220001200</t>
  </si>
  <si>
    <t>Alienação de Bens Imóveis - Multas e Juros de Mora</t>
  </si>
  <si>
    <t>2220001300</t>
  </si>
  <si>
    <t>Alienação de Bens Imóveis - Dívida Ativa</t>
  </si>
  <si>
    <t>2220001400</t>
  </si>
  <si>
    <t>2400000000</t>
  </si>
  <si>
    <t>Transferências de Capital</t>
  </si>
  <si>
    <t>Agrega as receitas provenientes de recursos financeiros decorrentes de doações, contratos, convênios, acordos, ajustes, termos de parceria ou outros instrumentos, quando destinados a atender despesas classificáveis como de capital.</t>
  </si>
  <si>
    <t>2410000000</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</si>
  <si>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</si>
  <si>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</si>
  <si>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t>
  </si>
  <si>
    <t>2418030000</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</si>
  <si>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</si>
  <si>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</si>
  <si>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2418031000</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</si>
  <si>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</si>
  <si>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2418031100</t>
  </si>
  <si>
    <t>2418031200</t>
  </si>
  <si>
    <t>2418031300</t>
  </si>
  <si>
    <t>2418031400</t>
  </si>
  <si>
    <t>2418032000</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</si>
  <si>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</si>
  <si>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2418032100</t>
  </si>
  <si>
    <t>2418032200</t>
  </si>
  <si>
    <t>Transferência de Recursos do SUS ¿ Atenção Especializada - Multas e Juros de Mora</t>
  </si>
  <si>
    <t>2418032300</t>
  </si>
  <si>
    <t>2418032400</t>
  </si>
  <si>
    <t>2418033000</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</si>
  <si>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</si>
  <si>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2418033100</t>
  </si>
  <si>
    <t>2418033200</t>
  </si>
  <si>
    <t>Transferência de Recursos do SUS ¿ Vigilância em Saúde - Multas e Juros de Mora</t>
  </si>
  <si>
    <t>2418033300</t>
  </si>
  <si>
    <t>2418033400</t>
  </si>
  <si>
    <t>2418034000</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</si>
  <si>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</si>
  <si>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2418034100</t>
  </si>
  <si>
    <t>2418034200</t>
  </si>
  <si>
    <t>Transferência de Recursos do SUS ¿ Assistência Farmacêutica - Multas e Juros de Mora</t>
  </si>
  <si>
    <t>2418034300</t>
  </si>
  <si>
    <t>2418034400</t>
  </si>
  <si>
    <t>2418035000</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</si>
  <si>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</si>
  <si>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2418035100</t>
  </si>
  <si>
    <t>2418035200</t>
  </si>
  <si>
    <t>Transferência de Recursos do SUS ¿ Gestão do SUS - Multas e Juros de Mora</t>
  </si>
  <si>
    <t>2418035300</t>
  </si>
  <si>
    <t>2418035400</t>
  </si>
  <si>
    <t>2418039000</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</si>
  <si>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</si>
  <si>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2418039100</t>
  </si>
  <si>
    <t>2418039200</t>
  </si>
  <si>
    <t>Transferência de Recursos do SUS ¿ Outros Programas Financiados por Transferências Fundo a</t>
  </si>
  <si>
    <t>2418039300</t>
  </si>
  <si>
    <t>2418039400</t>
  </si>
  <si>
    <t>2418040000</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</si>
  <si>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</si>
  <si>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</si>
  <si>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2418041000</t>
  </si>
  <si>
    <t>Registra o valor das transferências de capital da União recebidas pelos Estados, Distrito Federal e Municípios, referentes ao bloco de estruturação da rede de serviços do Sistema Único de Saúde – SUS, destinados à atenção primária em saúde.</t>
  </si>
  <si>
    <t>2418041100</t>
  </si>
  <si>
    <t>2418041200</t>
  </si>
  <si>
    <t>Transferências de Recursos do Sistema Único de Saúde ¿ SUS Destinados à Atenção Primária -</t>
  </si>
  <si>
    <t>2418041300</t>
  </si>
  <si>
    <t>2418041400</t>
  </si>
  <si>
    <t>2418042000</t>
  </si>
  <si>
    <t>Registra o valor das transferências de capital da União recebidas pelos Estados, Distrito Federal e Municípios, referentes ao bloco de estruturação da rede de serviços do Sistema Único de Saúde – SUS, destinaos à atenção especializada em saúde.</t>
  </si>
  <si>
    <t>2418042100</t>
  </si>
  <si>
    <t>2418042200</t>
  </si>
  <si>
    <t>Transferências de Recursos do Sistema Único de Saúde ¿ SUS destinados à Atenção Especializ</t>
  </si>
  <si>
    <t>2418042300</t>
  </si>
  <si>
    <t>2418042400</t>
  </si>
  <si>
    <t>Transferências de Recursos do Bloco de Estruturação da Rede de Serviços Públicos de Saúde - Assistência Farmacêutica</t>
  </si>
  <si>
    <t>Registra o valor das transferências de capital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</si>
  <si>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Assistência Farmacêutica - Principal</t>
  </si>
  <si>
    <t>Transferências de Recursos do Bloco de Estruturação da Rede de Serviços Públicos de Saúde - Assistência Farmacêutica - Multas e Juros de Mora</t>
  </si>
  <si>
    <t>Transferências de Recursos do Bloco de Estruturação da Rede de Serviços Públicos de Saúde - Assistência Farmacêutica - Dívida Ativa</t>
  </si>
  <si>
    <t>2418043000</t>
  </si>
  <si>
    <t>Registra o valor das transferências de capital da União recebidas pelos Estados, Distrito Federal e Municípios, referentes ao bloco de estruturação da rede de serviços do Sistema Único de Saúde – SUS, destinados à Vigilância em Saúde.</t>
  </si>
  <si>
    <t>2418043100</t>
  </si>
  <si>
    <t>2418043200</t>
  </si>
  <si>
    <t>Transferências de Recursos do Sistema Único de Saúde ¿ SUS destinados à Vigilância em Saúd</t>
  </si>
  <si>
    <t>2418043300</t>
  </si>
  <si>
    <t>2418043400</t>
  </si>
  <si>
    <t>2418045000</t>
  </si>
  <si>
    <t>Registra o valor das transferências de capital da União recebidas pelos Estados, Distrito Federal e Municípios, referentes ao bloco de estruturação da rede de serviços do Sistema Único de Saúde – SUS, destinados à Gestão do SUS.</t>
  </si>
  <si>
    <t>2418045100</t>
  </si>
  <si>
    <t>2418045200</t>
  </si>
  <si>
    <t>2418045300</t>
  </si>
  <si>
    <t>2418045400</t>
  </si>
  <si>
    <t>Transferências de Recursos do Bloco de Estruturação da Rede de Serviços Públicos de Saúde - Outros Programas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</si>
  <si>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</si>
  <si>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Transferências de Recursos do Bloco de Estruturação da Rede de Serviços Públicos de Saúde - Outros Programas - Principal</t>
  </si>
  <si>
    <t>Transferências de Recursos do Bloco de Estruturação da Rede de Serviços Públicos de Saúde - Outros Programas - Multas e Juros de Mora</t>
  </si>
  <si>
    <t>Transferências de Recursos do Bloco de Estruturação da Rede de Serviços Públicos de Saúde - Outros Programas - Dívida Ativa</t>
  </si>
  <si>
    <t>2418049000</t>
  </si>
  <si>
    <t>Registra o valor das transferências de capital da União recebidas pelos Estados, Distrito Federal e Municípios, referentes ao bloco de estruturação da rede de serviços do Sistema Único de Saúde – SUS, não detalhadas anteriormente.</t>
  </si>
  <si>
    <t>2418049100</t>
  </si>
  <si>
    <t>Outras Transferências de Recursos do Sistema Único de Saúde - SUS - Principal</t>
  </si>
  <si>
    <t>2418049200</t>
  </si>
  <si>
    <t>2418049300</t>
  </si>
  <si>
    <t>Outras Transferências de Recursos do Sistema Único de Saúde - SUS - Dívida Ativa</t>
  </si>
  <si>
    <t>2418049400</t>
  </si>
  <si>
    <t>2418120000</t>
  </si>
  <si>
    <t>Transferências de Recursos do Fundo Nacional de Assistência Social – FNAS </t>
  </si>
  <si>
    <t>Agrega o valor total dos recursos de transferências de capital da União recebidos pelos Estados, Distrito Federal e Municípios, referentes ao Fundo Nacional de Assistência Social – FNAS.</t>
  </si>
  <si>
    <t>2418121000</t>
  </si>
  <si>
    <t>Registra o valor total dos recursos de transferências de capital da União recebidos pelos Estados, Distrito Federal e Municípios, referentes ao Fundo Nacional de Assistência Social – FNAS.</t>
  </si>
  <si>
    <t>2418121100</t>
  </si>
  <si>
    <t>2418121200</t>
  </si>
  <si>
    <t>Transferências de Recursos do Fundo Nacional de Assistência Social ¿ FNAS - Multas e Juros</t>
  </si>
  <si>
    <t>2418121300</t>
  </si>
  <si>
    <t>2418121400</t>
  </si>
  <si>
    <t>2418100000</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</si>
  <si>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</si>
  <si>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</si>
  <si>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2418101000</t>
  </si>
  <si>
    <t>Registra o valor dos recursos oriundos de convênios firmados com a saúde, para a realização de objetivos de interesse comum dos partícipes, e destinados a custear despesas de capital.</t>
  </si>
  <si>
    <t>2418101100</t>
  </si>
  <si>
    <t>2418101200</t>
  </si>
  <si>
    <t>2418101300</t>
  </si>
  <si>
    <t>2418101400</t>
  </si>
  <si>
    <t>2418102000</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</si>
  <si>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</si>
  <si>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</si>
  <si>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2418102100</t>
  </si>
  <si>
    <t>Transferências de Convênios da União destinadas a Programas de Educação - Principal</t>
  </si>
  <si>
    <t>2418102200</t>
  </si>
  <si>
    <t>2418102300</t>
  </si>
  <si>
    <t>Transferências de Convênios da União destinadas a Programas de Educação - Dívida Ativa</t>
  </si>
  <si>
    <t>2418102400</t>
  </si>
  <si>
    <t>2418105000</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</si>
  <si>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</si>
  <si>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</si>
  <si>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2418105100</t>
  </si>
  <si>
    <t>Transferências de Convênios da União destinadas a Programas de Saneamento Básico - Principal</t>
  </si>
  <si>
    <t>2418105200</t>
  </si>
  <si>
    <t>2418105300</t>
  </si>
  <si>
    <t>Transferências de Convênios da União destinadas a Programas de Saneamento Básico - Dívida Ativa</t>
  </si>
  <si>
    <t>2418105400</t>
  </si>
  <si>
    <t>2418106000</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</si>
  <si>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</si>
  <si>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</si>
  <si>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2418106100</t>
  </si>
  <si>
    <t>Transferências de Convênios da União destinadas a Programas de Meio Ambiente - Principal</t>
  </si>
  <si>
    <t>2418106200</t>
  </si>
  <si>
    <t>2418106300</t>
  </si>
  <si>
    <t>Transferências de Convênios da União destinadas a Programas de Meio Ambiente - Dívida Ativa</t>
  </si>
  <si>
    <t>2418106400</t>
  </si>
  <si>
    <t>2418107000</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</si>
  <si>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</si>
  <si>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</si>
  <si>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2418107100</t>
  </si>
  <si>
    <t>Transferências de Convênios da União destinadas a Programas de Infraestrutura em Transporte - Principal</t>
  </si>
  <si>
    <t>2418107200</t>
  </si>
  <si>
    <t>Transferências de Convênios da União destinadas a Programas de Infraestrutura em Transport</t>
  </si>
  <si>
    <t>2418107300</t>
  </si>
  <si>
    <t>Transferências de Convênios da União destinadas a Programas de Infraestrutura em Transporte - Dívida Ativa</t>
  </si>
  <si>
    <t>2418107400</t>
  </si>
  <si>
    <t>2418109000</t>
  </si>
  <si>
    <t>Registra o valor dos recursos oriundos de transferências de convênios firmados com a União e de suas Entidades, para a realização de objetivos de interesse comum dos partícipes, e destinados a custear despesas de capital, não previstos nos itens anteriores.</t>
  </si>
  <si>
    <t>2418109100</t>
  </si>
  <si>
    <t>Outras Transferências de Convênios da União e de Suas Entidades - Principal</t>
  </si>
  <si>
    <t>2418109200</t>
  </si>
  <si>
    <t>Outras Transferências de Convênios da União e de Suas Entidades - Multas e Juros de Mora</t>
  </si>
  <si>
    <t>2418109300</t>
  </si>
  <si>
    <t>Outras Transferências de Convênios da União e de Suas Entidades - Dívida Ativa</t>
  </si>
  <si>
    <t>2418109400</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</si>
  <si>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</si>
  <si>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2418010000</t>
  </si>
  <si>
    <t>Registra o valor das transferências de capital da União recebidas pelos consórcios públicos, mediante contrato ou outro instrumento.</t>
  </si>
  <si>
    <t>2418011100</t>
  </si>
  <si>
    <t>2418011200</t>
  </si>
  <si>
    <t>2418011300</t>
  </si>
  <si>
    <t>2418011400</t>
  </si>
  <si>
    <t>Outras Transferências De Recursos da União e de suas Entidades</t>
  </si>
  <si>
    <t>Outras Transferências De Recursos da União e de suas Entidades - Principal</t>
  </si>
  <si>
    <t>Outras Transferências De Recursos da União e de suas Entidades - Multas e Juros de Mora</t>
  </si>
  <si>
    <t>Outras Transferências De Recursos da União e de suas Entidades - Dívida Ativa</t>
  </si>
  <si>
    <t>2420000000</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</si>
  <si>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</si>
  <si>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</si>
  <si>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</si>
  <si>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2428101000</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</si>
  <si>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</si>
  <si>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</si>
  <si>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2428101100</t>
  </si>
  <si>
    <t>Transferências de Convênios dos Estados para o Sistema Único de Saúde – SUS - Principal</t>
  </si>
  <si>
    <t>2428101200</t>
  </si>
  <si>
    <t>2428101300</t>
  </si>
  <si>
    <t>Transferências de Convênios dos Estados para o Sistema Único de Saúde – SUS - Dívida Ativa</t>
  </si>
  <si>
    <t>2428101400</t>
  </si>
  <si>
    <t>2428102000</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</si>
  <si>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</si>
  <si>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</si>
  <si>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2428102100</t>
  </si>
  <si>
    <t>Transferências de Convênios dos Estados destinadas a Programas de Educação - Principal</t>
  </si>
  <si>
    <t>2428102200</t>
  </si>
  <si>
    <t>2428102300</t>
  </si>
  <si>
    <t>Transferências de Convênios dos Estados destinadas a Programas de Educação - Dívida Ativa</t>
  </si>
  <si>
    <t>2428102400</t>
  </si>
  <si>
    <t xml:space="preserve">Transferências de Convênios dos Estados destinadas a Programas de Educação - Dívida Ativa - Multas e Juros de Mora </t>
  </si>
  <si>
    <t>2428105000</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</si>
  <si>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</si>
  <si>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</si>
  <si>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2428105100</t>
  </si>
  <si>
    <t>Transferências de Convênios dos Estados destinadas a Programas de Saneamento Básico - Principal</t>
  </si>
  <si>
    <t>2428105200</t>
  </si>
  <si>
    <t>2428105300</t>
  </si>
  <si>
    <t>Transferências de Convênios dos Estados destinadas a Programas de Saneamento Básico - Dívida Ativa</t>
  </si>
  <si>
    <t>2428105400</t>
  </si>
  <si>
    <t xml:space="preserve">Transferências de Convênios dos Estados destinadas a Programas de Saneamento Básico -  - Dívida Ativa - Multas e Juros de Mora </t>
  </si>
  <si>
    <t>2428106000</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</si>
  <si>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</si>
  <si>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</si>
  <si>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2428106100</t>
  </si>
  <si>
    <t>Transferências de Convênios dos Estados destinadas a Programas de Meio Ambiente - Principal</t>
  </si>
  <si>
    <t>2428106200</t>
  </si>
  <si>
    <t>2428106300</t>
  </si>
  <si>
    <t>Transferências de Convênios dos Estados destinadas a Programas de Meio Ambiente - Dívida Ativa</t>
  </si>
  <si>
    <t>2428106400</t>
  </si>
  <si>
    <t>2428107000</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</si>
  <si>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</si>
  <si>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</si>
  <si>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2428107100</t>
  </si>
  <si>
    <t>Transferências de Convênios dos Estados destinadas a Programas de Infraestrutura em Transporte - Principal</t>
  </si>
  <si>
    <t>2428107200</t>
  </si>
  <si>
    <t>2428107300</t>
  </si>
  <si>
    <t>Transferências de Convênios dos Estados destinadas a Programas de Infraestrutura em Transporte - Dívida Ativa</t>
  </si>
  <si>
    <t>2428107400</t>
  </si>
  <si>
    <t>2428109000</t>
  </si>
  <si>
    <t>Registra o valor dos recursos oriundos de transferências de convênios dos Estados, DF e de suas Entidades, para a realização de objetivos de interesse comum dos partícipes, e destinados a custear despesas de capital, não previstos nos itens anteriores.</t>
  </si>
  <si>
    <t>2428109100</t>
  </si>
  <si>
    <t>Outras Transferências de Convênios dos Estados e DF e de Suas Entidades - Principal</t>
  </si>
  <si>
    <t>2428109200</t>
  </si>
  <si>
    <t>Outras Transferências de Convênio dos Estados e DF e de Suas Entidades - Multas e Juros de Mora</t>
  </si>
  <si>
    <t>2428109300</t>
  </si>
  <si>
    <t>Outras Transferências de Convênios dos Estados e DF e de Suas Entidades - Dívida Ativa</t>
  </si>
  <si>
    <t>2428109400</t>
  </si>
  <si>
    <t xml:space="preserve">Outras Transferências de Convênio dos Estados e DF e de Suas Entidades - Dívida Ativa - Multas e Juros de Mora </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</si>
  <si>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</si>
  <si>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</si>
  <si>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2428010000</t>
  </si>
  <si>
    <t>Transferências dos Estados e Distrito Federal a Consórcios Públicos</t>
  </si>
  <si>
    <t>Registra as transferências de capital dos Estados, Distrito Federal, e de suas entidades, recebidas pelos consórcios públicos, mediante contrato ou outro instrumento.</t>
  </si>
  <si>
    <t>2428011100</t>
  </si>
  <si>
    <t>Transferências dos Estados e Distrito Federal a Consórcios Públicos - Principal</t>
  </si>
  <si>
    <t>2428011200</t>
  </si>
  <si>
    <t>2428011300</t>
  </si>
  <si>
    <t>Transferências dos Estados e Distrito Federal a Consórcios Públicos - Dívida Ativa</t>
  </si>
  <si>
    <t>2428011400</t>
  </si>
  <si>
    <t>2428991000</t>
  </si>
  <si>
    <t>Registra o valor total das receitas para atender suas necessidades de identificação. As demais esferas de governo poderão desdobrar este item, discriminando os recursos transferidos pelos Estados que não estejam especificados.</t>
  </si>
  <si>
    <t>2428991100</t>
  </si>
  <si>
    <t>Outras Transferências de Recursos dos Estados - Principal</t>
  </si>
  <si>
    <t>2428991200</t>
  </si>
  <si>
    <t>Outras Transferências de Recursos dos Estados - Multas e Juros de Mora</t>
  </si>
  <si>
    <t>2428991300</t>
  </si>
  <si>
    <t>Outras Transferências de Recursos dos Estados - Dívida Ativa</t>
  </si>
  <si>
    <t>2428991400</t>
  </si>
  <si>
    <t xml:space="preserve">Outras Transferências de Recursos dos Estados - Dívida Ativa - Multas e Juros de Mora </t>
  </si>
  <si>
    <t>2430000000</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</si>
  <si>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</si>
  <si>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2438100000</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</si>
  <si>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</si>
  <si>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</si>
  <si>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2438101000</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</si>
  <si>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</si>
  <si>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</si>
  <si>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2438101100</t>
  </si>
  <si>
    <t>Transferências de Convênios dos Municípios destinados a Programas de Saúde - Principal</t>
  </si>
  <si>
    <t>2438101200</t>
  </si>
  <si>
    <t>2438101300</t>
  </si>
  <si>
    <t>Transferências de Convênios dos Municípios destinados a Programas de Saúde - Dívida Ativa</t>
  </si>
  <si>
    <t>2438101400</t>
  </si>
  <si>
    <t xml:space="preserve">Transferências de Convênios dos Municípios destinados a Programas de Saúde - Dívida Ativa - Multas e Juros de Mora </t>
  </si>
  <si>
    <t>2438102000</t>
  </si>
  <si>
    <t>Registra  o valor dos recursos oriundos de convênios firmados com os Municípios, destinados a programas de educação, para a realização de objetivos de interesse comum dos partícipes, e destinados a custear despesas de capital.</t>
  </si>
  <si>
    <t>2438102100</t>
  </si>
  <si>
    <t>2438102200</t>
  </si>
  <si>
    <t>2438102300</t>
  </si>
  <si>
    <t>2438102400</t>
  </si>
  <si>
    <t>2438103000</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</si>
  <si>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</si>
  <si>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</si>
  <si>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2438103100</t>
  </si>
  <si>
    <t>Transferências de Convênios dos Municípios destinadas a Programas de Saneamento - Principal</t>
  </si>
  <si>
    <t>2438103200</t>
  </si>
  <si>
    <t>2438103300</t>
  </si>
  <si>
    <t>Transferências de Convênios dos Municípios destinadas a Programas de Saneamento - Dívida Ativa</t>
  </si>
  <si>
    <t>2438103400</t>
  </si>
  <si>
    <t xml:space="preserve">Transferências de Convênios dos Municípios destinadas a Programas de Saneamento - Dívida Ativa - Multas e Juros de Mora </t>
  </si>
  <si>
    <t>2438109000</t>
  </si>
  <si>
    <t>Registra o valor dos recursos oriundos de transferências de convênios dos Municípios e de suas Entidades, para a realização de objetivos de interesse comum dos partícipes, e destinados a custear despesas de capital, não previstos nos itens anteriores.</t>
  </si>
  <si>
    <t>2438109100</t>
  </si>
  <si>
    <t>Outras Transferências de Convênios dos Municípios e de Suas Entidades - Principal</t>
  </si>
  <si>
    <t>2438109200</t>
  </si>
  <si>
    <t>Outras Transferências de Convênios dos Municípios e de Suas Entidades - Multas e Juros de Mora</t>
  </si>
  <si>
    <t>2438109300</t>
  </si>
  <si>
    <t>Outras Transferências de Convênios dos Municípios e de Suas Entidades - Dívida Ativa</t>
  </si>
  <si>
    <t>2438109400</t>
  </si>
  <si>
    <t xml:space="preserve">Outras Transferências de Convênios dos Municípios e de Suas Entidades - Dívida Ativa - Multas e Juros de Mora </t>
  </si>
  <si>
    <t>2438990000</t>
  </si>
  <si>
    <t>Agrega o valor total de outros recursos recebidos pelas demais esferas de governo e de suas entidades da administração descentralizada, transferidos pelos Municípios, não previstos nos itens anteriores.</t>
  </si>
  <si>
    <t>2438010000</t>
  </si>
  <si>
    <t>Registra  o valor das transferências de capital dos Municípios recebidas pelos consórcios públicos, mediante contrato ou outro instrumento.</t>
  </si>
  <si>
    <t>2438011100</t>
  </si>
  <si>
    <t>2438011200</t>
  </si>
  <si>
    <t>2438011300</t>
  </si>
  <si>
    <t>2438011400</t>
  </si>
  <si>
    <t>Transferências de Municípios a Consórcios Públicos - Dívida Ativa - Multas e Juros de Mora</t>
  </si>
  <si>
    <t>2438991000</t>
  </si>
  <si>
    <t>Registra  o valor total de outros recursos recebidos pelas demais esferas de governo e de suas entidades da administração descentralizada, transferidos pelos Municípios, não previstos nos itens anteriores.</t>
  </si>
  <si>
    <t>2438991100</t>
  </si>
  <si>
    <t>2438991200</t>
  </si>
  <si>
    <t>2438991300</t>
  </si>
  <si>
    <t>2438991400</t>
  </si>
  <si>
    <t xml:space="preserve">Outras Transferências dos Municípios - Dívida Ativa - Multas e Juros de Mora </t>
  </si>
  <si>
    <t>2440000000</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</si>
  <si>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</si>
  <si>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2448011000</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</si>
  <si>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</si>
  <si>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</si>
  <si>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2448011100</t>
  </si>
  <si>
    <t>Transferências de Convênios de Instituições Privadas Destinados a Programas de Saúde - Principal</t>
  </si>
  <si>
    <t>2448011101</t>
  </si>
  <si>
    <t>Transferências de Convênios de Instituições Privadas Destinados a Programas de Saúde - Principal - Sem fins lucrativos</t>
  </si>
  <si>
    <t>2448011102</t>
  </si>
  <si>
    <t>Transferências de Convênios de Instituições Privadas Destinados a Programas de Saúde - Principal - Com fins lucrativos</t>
  </si>
  <si>
    <t>2448011200</t>
  </si>
  <si>
    <t>Transferências de Convênios de Instituições Privadas Destinados a Programas de Saúde - Multas e Juros de Mora</t>
  </si>
  <si>
    <t>2448011201</t>
  </si>
  <si>
    <t>Transferências de Convênios de Instituições Privadas Destinados a Programas de Saúde - Multas e Juros de Mora - Sem fins lucrativos</t>
  </si>
  <si>
    <t>2448011202</t>
  </si>
  <si>
    <t>Transferências de Convênios de Instituições Privadas Destinados a Programas de Saúde - Multas e Juros de Mora - Com fins lucrativos</t>
  </si>
  <si>
    <t>2448011300</t>
  </si>
  <si>
    <t>Transferências de Convênios de Instituições Privadas Destinados a Programas de Saúde - Dívida Ativa</t>
  </si>
  <si>
    <t>2448011301</t>
  </si>
  <si>
    <t>Transferências de Convênios de Instituições Privadas Destinados a Programas de Saúde - Dívida Ativa - Sem fins lucrativos</t>
  </si>
  <si>
    <t>2448011302</t>
  </si>
  <si>
    <t>Transferências de Convênios de Instituições Privadas Destinados a Programas de Saúde - Dívida Ativa - Com fins lucrativos</t>
  </si>
  <si>
    <t>2448011400</t>
  </si>
  <si>
    <t>Transferências de Convênios de Instituições Privadas Destinados a Programas de Saúde - Dívida Ativa - Multas e Juros de Mora</t>
  </si>
  <si>
    <t>2448011401</t>
  </si>
  <si>
    <t>Transferências de Convênios de Instituições Privadas Destinados a Programas de Saúde - Dívida Ativa - Multas e Juros de Mora - Sem fins lucrativos</t>
  </si>
  <si>
    <t>2448011402</t>
  </si>
  <si>
    <t>Transferências de Convênios de Instituições Privadas Destinados a Programas de Saúde - Dívida Ativa - Multas e Juros de Mora - Com fins lucrativos</t>
  </si>
  <si>
    <t>2448012000</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</si>
  <si>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</si>
  <si>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</si>
  <si>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2448012100</t>
  </si>
  <si>
    <t>Transferências de Convênios de Instituições Privadas Destinados a Programas de Educação - Principal</t>
  </si>
  <si>
    <t>2448012101</t>
  </si>
  <si>
    <t>Transferências de Convênios de Instituições Privadas Destinados a Programas de Educação - Principal - Sem fins lucrativos</t>
  </si>
  <si>
    <t>2448012102</t>
  </si>
  <si>
    <t>Transferências de Convênios de Instituições Privadas Destinados a Programas de Educação - Principal - Com fins lucrativos</t>
  </si>
  <si>
    <t>2448012200</t>
  </si>
  <si>
    <t>Transferências de Convênios de Instituições Privadas Destinados a Programas de Educação - Multas e Juros de Mora</t>
  </si>
  <si>
    <t>2448012201</t>
  </si>
  <si>
    <t>Transferências de Convênios de Instituições Privadas Destinados a Programas de Educação - Multas e Juros de Mora - Sem fins lucrativos</t>
  </si>
  <si>
    <t>2448012202</t>
  </si>
  <si>
    <t>Transferências de Convênios de Instituições Privadas Destinados a Programas de Educação - Multas e Juros de Mora - Com fins lucrativos</t>
  </si>
  <si>
    <t>2448012300</t>
  </si>
  <si>
    <t>Transferências de Convênios de Instituições Privadas Destinados a Programas de Educação - Dívida Ativa</t>
  </si>
  <si>
    <t>2448012301</t>
  </si>
  <si>
    <t>Transferências de Convênios de Instituições Privadas Destinados a Programas de Educação - Dívida Ativa - Sem fins lucrativos</t>
  </si>
  <si>
    <t>2448012302</t>
  </si>
  <si>
    <t>Transferências de Convênios de Instituições Privadas Destinados a Programas de Educação - Dívida Ativa - Com fins lucrativos</t>
  </si>
  <si>
    <t>2448012400</t>
  </si>
  <si>
    <t xml:space="preserve">Transferências de Convênios de Instituições Privadas Destinados a Programas de Educação - Dívida Ativa - Multas e Juros de Mora </t>
  </si>
  <si>
    <t>2448012401</t>
  </si>
  <si>
    <t>Transferências de Convênios de Instituições Privadas Destinados a Programas de Educação - Dívida Ativa - Multas e Juros de Mora - Sem fins lucrativos</t>
  </si>
  <si>
    <t>2448012402</t>
  </si>
  <si>
    <t>Transferências de Convênios de Instituições Privadas Destinados a Programas de Educação - Dívida Ativa - Multas e Juros de Mora - Com fins lucrativos</t>
  </si>
  <si>
    <t>2448101000</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</si>
  <si>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</si>
  <si>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2448101100</t>
  </si>
  <si>
    <t>2448101101</t>
  </si>
  <si>
    <t>Outras Transferências de Instituições Privadas - Principal - Sem fins lucrativos</t>
  </si>
  <si>
    <t>45311990000</t>
  </si>
  <si>
    <t>2448101102</t>
  </si>
  <si>
    <t>Outras Transferências de Instituições Privadas - Principal - Com fins lucrativos</t>
  </si>
  <si>
    <t>45321990000</t>
  </si>
  <si>
    <t>2448101200</t>
  </si>
  <si>
    <t>2448101201</t>
  </si>
  <si>
    <t>2448101202</t>
  </si>
  <si>
    <t>2448101300</t>
  </si>
  <si>
    <t>2448101301</t>
  </si>
  <si>
    <t>Outras Transferências de Instituições Privadas - Dívida Ativa - Sem fins lucrativos</t>
  </si>
  <si>
    <t>2448101302</t>
  </si>
  <si>
    <t>Outras Transferências de Instituições Privadas - Dívida Ativa - Com fins lucrativos</t>
  </si>
  <si>
    <t>2448101400</t>
  </si>
  <si>
    <t>Outras Transferências de Instituições Privadas - Dívida Ativa - Multas e Juros de Mora</t>
  </si>
  <si>
    <t>2448101401</t>
  </si>
  <si>
    <t>Outras Transferências de Instituições Privadas - Dívida Ativa - Multas e Juros de Mora - Sem fins lucrativos</t>
  </si>
  <si>
    <t>2448101402</t>
  </si>
  <si>
    <t>Outras Transferências de Instituições Privadas - Dívida Ativa - Multas e Juros de Mora - Com fins lucrativos</t>
  </si>
  <si>
    <t>2460000000</t>
  </si>
  <si>
    <t>Agrega as receitas provenientes de recursos financeiros recebidos do exterior, decorrentes de doações, contratos, acordos, ajustes ou outros instrumentos, quando destinados a atender despesas classificáveis como de capital.</t>
  </si>
  <si>
    <t>2468011000</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</si>
  <si>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</si>
  <si>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</si>
  <si>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2468011100</t>
  </si>
  <si>
    <t>Transferências do Exterior para Programas de Saúde - Principal</t>
  </si>
  <si>
    <t>2468011200</t>
  </si>
  <si>
    <t>Transferências do Exterior para Programas de Saúde - Multas e Juros de Mora</t>
  </si>
  <si>
    <t>2468011300</t>
  </si>
  <si>
    <t>Transferências do Exterior para Programas de Saúde - Dívida Ativa</t>
  </si>
  <si>
    <t>2468011400</t>
  </si>
  <si>
    <t>Transferências do Exterior para Programas de Saúde - Dívida Ativa - Multas e Juros de Mora</t>
  </si>
  <si>
    <t>2468012000</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</si>
  <si>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</si>
  <si>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</si>
  <si>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2468012100</t>
  </si>
  <si>
    <t>Transferências do Exterior para Programas de Educação - Principal</t>
  </si>
  <si>
    <t>2468012200</t>
  </si>
  <si>
    <t>Transferências do Exterior para Programas de Educação - Multas e Juros de Mora</t>
  </si>
  <si>
    <t>2468012300</t>
  </si>
  <si>
    <t>Transferências do Exterior para Programas de Educação - Dívida Ativa</t>
  </si>
  <si>
    <t>2468012400</t>
  </si>
  <si>
    <t>2468019000</t>
  </si>
  <si>
    <t>Registra as receitas provenientes de recursos financeiros recebidos do exterior, quando destinados a atender despesas classificáveis como de capital, não especificadas anteriormente.</t>
  </si>
  <si>
    <t>2468019100</t>
  </si>
  <si>
    <t>2468019200</t>
  </si>
  <si>
    <t>2468019300</t>
  </si>
  <si>
    <t>2468019400</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</si>
  <si>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</si>
  <si>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</si>
  <si>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</si>
  <si>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2478011000</t>
  </si>
  <si>
    <t>Transferências de Pessoas Físicas para Programas de Saúde</t>
  </si>
  <si>
    <t>Registra  o valor total das receitas recebidas por meio de transferências de capital provenientes de pessoas físicas, específicas para Programas de Saúde.</t>
  </si>
  <si>
    <t>2478011100</t>
  </si>
  <si>
    <t>Transferências de Pessoas Físicas para Programas de Saúde - Principal</t>
  </si>
  <si>
    <t>2478011200</t>
  </si>
  <si>
    <t>Transferências de Pessoas Físicas para Programas de Saúde - Multas e Juros de Mora</t>
  </si>
  <si>
    <t>2478011300</t>
  </si>
  <si>
    <t>Transferências de Pessoas Físicas para Programas de Saúde - Dívida Ativa</t>
  </si>
  <si>
    <t>2478011400</t>
  </si>
  <si>
    <t xml:space="preserve">Transferências de Pessoas Físicas para Programas de Saúde - Dívida Ativa - Multas e Juros </t>
  </si>
  <si>
    <t>2478012000</t>
  </si>
  <si>
    <t>Transferências de Pessoas Físicas para Programas de Educação</t>
  </si>
  <si>
    <t>Registra  o valor total das receitas recebidas por meio de transferências de capital provenientes de pessoas físicas, específicas para Programas de Educação.</t>
  </si>
  <si>
    <t>2478012100</t>
  </si>
  <si>
    <t>Transferências de Pessoas Físicas para Programas de Educação - Principal</t>
  </si>
  <si>
    <t>2478012200</t>
  </si>
  <si>
    <t>Transferências de Pessoas Físicas para Programas de Educação - Multas e Juros de Mora</t>
  </si>
  <si>
    <t>2478012300</t>
  </si>
  <si>
    <t>Transferências de Pessoas Físicas para Programas de Educação - Dívida Ativa</t>
  </si>
  <si>
    <t>2478012400</t>
  </si>
  <si>
    <t>2478019000</t>
  </si>
  <si>
    <t>Registra o valor total das receitas recebidas por meio de transferências de capital provenientes de pessoas físicas, não especificadas anteriormente.</t>
  </si>
  <si>
    <t>2478019100</t>
  </si>
  <si>
    <t>2478019200</t>
  </si>
  <si>
    <t>2478019300</t>
  </si>
  <si>
    <t>2478019400</t>
  </si>
  <si>
    <t>7000000000</t>
  </si>
  <si>
    <t>RECEITA CORRENTE INTRA-ORÇAMENTÁRIA</t>
  </si>
  <si>
    <t>7210000000</t>
  </si>
  <si>
    <t>7218000000</t>
  </si>
  <si>
    <t>Contribuições para Regimes Próprios de Previdência e Sistema de Proteção Social</t>
  </si>
  <si>
    <t>7218030000</t>
  </si>
  <si>
    <t>Contribuição Patronal - Servidor Civil</t>
  </si>
  <si>
    <t>7218031000</t>
  </si>
  <si>
    <t>Contribuição Patronal - Servidor Civil Ativo</t>
  </si>
  <si>
    <t>7218031100</t>
  </si>
  <si>
    <t>Contribuição Patronal - Servidor Civil Ativo - Principal</t>
  </si>
  <si>
    <t>42112010100</t>
  </si>
  <si>
    <t>7218031200</t>
  </si>
  <si>
    <t>Contribuição Patronal - Servidor Civil Ativo - Multas e Juros de Mora</t>
  </si>
  <si>
    <t>7218031300</t>
  </si>
  <si>
    <t>Contribuição Patronal - Servidor Civil Ativo - Dívida Ativa</t>
  </si>
  <si>
    <t>7218031400</t>
  </si>
  <si>
    <t>7218070000</t>
  </si>
  <si>
    <t xml:space="preserve">Contribuição Patronal para o Sistema de Proteção Social dos Militares </t>
  </si>
  <si>
    <t>7218071000</t>
  </si>
  <si>
    <t>7218071100</t>
  </si>
  <si>
    <t>7218071200</t>
  </si>
  <si>
    <t>Contribuição Patronal - Militar Ativo - Multas e Juros de Mora</t>
  </si>
  <si>
    <t>7218071300</t>
  </si>
  <si>
    <t>Contribuição Patronal - Militar Ativo - Dívida Ativa</t>
  </si>
  <si>
    <t>7218071400</t>
  </si>
  <si>
    <t xml:space="preserve">Contribuição Patronal - Militar Ativo - Dívida Ativa - Multas e Juros de Mora </t>
  </si>
  <si>
    <t>7600000000</t>
  </si>
  <si>
    <t>Manter e Descrição</t>
  </si>
  <si>
    <t>7690000000</t>
  </si>
  <si>
    <t>7690990000</t>
  </si>
  <si>
    <t>7690991100</t>
  </si>
  <si>
    <t>7900000000</t>
  </si>
  <si>
    <t>7990000000</t>
  </si>
  <si>
    <t xml:space="preserve">Manter </t>
  </si>
  <si>
    <t>7990990000</t>
  </si>
  <si>
    <t xml:space="preserve">Depara 2022 </t>
  </si>
  <si>
    <t>7990991000</t>
  </si>
  <si>
    <t>7990991100</t>
  </si>
  <si>
    <t>8000000000</t>
  </si>
  <si>
    <t>RECEITA DE CAPITAL INTRA-ORÇAMENTÁRIA</t>
  </si>
  <si>
    <t>8900000000</t>
  </si>
  <si>
    <t>OUTRAS RECEITAS DE CAPITAL - INTRA</t>
  </si>
  <si>
    <t>8990000000</t>
  </si>
  <si>
    <t>Demais Receitas de Capital - Intra</t>
  </si>
  <si>
    <t>9990000000</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</si>
  <si>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</si>
  <si>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</si>
  <si>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t>9990000100</t>
  </si>
  <si>
    <t>Recursos Arrecadados em Exercícios Anteriores - RPPS</t>
  </si>
  <si>
    <t>1.2.1.5.53.0.0.00</t>
  </si>
  <si>
    <t xml:space="preserve">Contribuição Patronal - Militar </t>
  </si>
  <si>
    <t>1.9.1.1.00.0.0.00</t>
  </si>
  <si>
    <t>7200000000</t>
  </si>
  <si>
    <t>7.2.0.0.00.0.0.00</t>
  </si>
  <si>
    <t>Especificação</t>
  </si>
  <si>
    <t>Impostos sobre o Comércio Exterior</t>
  </si>
  <si>
    <t>Agrega as receitas que se originaram de impostos cobrados sobre a exportação e sobre a importação.</t>
  </si>
  <si>
    <t>Imposto sobre a Importação</t>
  </si>
  <si>
    <t>Registra as receitas que se originaram dos impostos sobre a importação. De competência da União, o imposto de importação possui natureza regulatória e arrecadatória e incide sobre a importação de mercadorias estrangeiras. São contribuintes o importador e o arrematante de produtos apreendidos ou abandonados.</t>
  </si>
  <si>
    <t>Imposto sobre a Exportação</t>
  </si>
  <si>
    <t>Registra as receitas que se originaram dos impostos sobre a exportação.
De competência da União, incide sobre a exportação, para o estrangeiro, de produtos nacionais ou nacionalizados.</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</si>
  <si>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</si>
  <si>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</si>
  <si>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</si>
  <si>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</si>
  <si>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Não-Conveniados</t>
  </si>
  <si>
    <t>Registra as receitas que se originaram de Impostos sobre a Propriedade Territorial Rural em municípios que não possuem convênio com a União para fiscalização do referido tributo.</t>
  </si>
  <si>
    <t>Imposto sobre a Propriedade Predial e Territorial Urbana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</si>
  <si>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</si>
  <si>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</si>
  <si>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</si>
  <si>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Imposto sobre a Renda de Pessoa Física - IRPF</t>
  </si>
  <si>
    <t>Registra as receitas originadas de rendimentos e ganhos de capital percebidos pelas pessoas físicas residentes ou domiciliadas no Brasil, que não estejam sujeitas a tributação exclusiva na fonte.</t>
  </si>
  <si>
    <t>Imposto sobre a Renda de Pessoa Jurídica - IRPJ - Líquida de Incentivos</t>
  </si>
  <si>
    <t>Registra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</si>
  <si>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Imposto sobre a Renda - Retido na Fonte - Capital</t>
  </si>
  <si>
    <t>Registra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</si>
  <si>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Remessa ao Exterior</t>
  </si>
  <si>
    <t>Registra as receitas originadas do imposto sobre a renda incidente sobre importâncias pagas, creditadas, entregues, empregadas ou remetidas ao exterior por fonte localizada no Brasil referentes a royalties e pagamentos de assistência técnica, juros e concessões em geral, juros sobre o capital próprio, aluguel e arrendamento, renda e proventos de qualquer natureza, fretes internacionais, previdência privada e remuneração de direitos e obras audiovisuais, e ainda sobre aplicações em fundos de conversão de débitos externos e aplicações financeiras por entidades de investimento coletivo, nos dois casos com participação exclusiva de residentes ou domiciliados no exterior.</t>
  </si>
  <si>
    <t>Imposto sobre a Renda - Retido na Fonte - Outros Rendimentos</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</si>
  <si>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</si>
  <si>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Produtos Industrializados - IPI</t>
  </si>
  <si>
    <t>Agrega as receitas originadas do Imposto sobre Produtos Industrializados. 
Industrialização, entendida como a modificação de natureza ou finalidade do produto, ou ainda o seu aperfeiçoamento para consumo. Quanto ao aspecto temporal, considera-se que o fato gerador ocorreu no momento do desembaraço aduaneiro, quando os produtos são de procedência estrangeira; na saída do respectivo estabelecimento produtor, quando produzidos no país; ou na ocasião da apreensão e leilão, no caso de arrematação. Quando a industrialização se der no próprio local de consumo ou de utilização do produto, o fato gerador considerar-se-á ocorrido no momento em que ficar concluída a operação industrial.</t>
  </si>
  <si>
    <t>Imposto sobre Produtos Industrializados - IPI - Fumo</t>
  </si>
  <si>
    <t>Registra as receitas originadas do Imposto sobre Produtos Industrializados incidente sobre fumo (tabaco) manufaturado e não manufaturado, assim como sobre seus sucedâneos manufaturados (charutos, cigarrilhas e cigarros).</t>
  </si>
  <si>
    <t>Imposto sobre Produtos Industrializados - IPI- Bebidas</t>
  </si>
  <si>
    <t>Registra as receitas originadas do Imposto sobre Produtos Industrializados incidente sobre água mineral, gelo, refrigerantes, cervejas de malte, vinhos, álcool etílico não desnaturado, álcool etílico e aguardentes desnaturados, licores, gim, vodca, rum, vinagres e seus sucedâneos, obtidos a partir do ácido acético, para usos alimentares, entre outros.</t>
  </si>
  <si>
    <t>Imposto sobre Produtos Industrializados - IPI - Automóveis</t>
  </si>
  <si>
    <t>Registra as receitas originadas do Imposto sobre Produtos Industrializados incidente sobre veículos e material para vias férreas ou semelhantes, e suas partes; aparelhos mecânicos (incluídos os eletromecânicos) de sinalização para vias de comunicação; veículos automóveis, tratores, ciclos e outros veículos terrestres, suas partes e acessórios; aeronaves e aparelhos espaciais, e suas partes; embarcações e estruturas flutuantes.</t>
  </si>
  <si>
    <t>Imposto sobre Produtos Industrializados - IPI - Vinculados à Importação</t>
  </si>
  <si>
    <t>Registra as receitas originadas do Imposto sobre Produtos Industrializados incidente sobre produtos industrializados de procedência estrangeira. O fato gerador é o desembaraço aduaneiro.</t>
  </si>
  <si>
    <t>Imposto sobre Produtos Industrializados - IPI - Outros Produtos</t>
  </si>
  <si>
    <t>Registra as receitas originadas do Imposto sobre Produtos Industrializados incidente sobre as demais mercadorias relacionadas na Tabela de Incidência do Imposto sobre Produtos Industrializados - TIPI.</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</si>
  <si>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</si>
  <si>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</si>
  <si>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</si>
  <si>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</si>
  <si>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</si>
  <si>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</si>
  <si>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</si>
  <si>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</si>
  <si>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Impostos sobre Operações de Crédito, Câmbio e Seguro, ou Relativas a Títulos ou Valores Mobiliários</t>
  </si>
  <si>
    <t>Agrega as receitas originadas do Imposto sobre Operações Financeiras.</t>
  </si>
  <si>
    <t>Imposto sobre Operações Financeiras Incidente sobre o Ouro – IOF-Ouro</t>
  </si>
  <si>
    <t>Registra as receitas originadas do Imposto sobre Operações Financeiras incidente sobre a primeira aquisição do ouro, quando definido em lei como ativo financeiro ou instrumento cambial, efetuada por instituição integrante do Sistema Financeiro Nacional. No caso de ouro oriundo do exterior, o fato gerador é o seu desembaraço aduaneiro.</t>
  </si>
  <si>
    <t>Imposto sobre Operações Financeiras - IOF - Demais Operações</t>
  </si>
  <si>
    <t>Registra as receitas originadas do Imposto sobre Operações Financeiras, tais como operações de crédito, câmbio, seguro, assim como as relativas a títulos e valores mobiliários.
Considerando-se o fato gerador, quanto às operações de crédito, sua efetivação pela entrega total ou parcial do montante ou do valor que constitua o objeto das obrigações, ou sua colocação à disposição do interessado; quanto às operações de câmbio, sua efetivação pela entrega de moeda nacional ou estrangeira, ou de documento que a represente, ou sua colocação à disposição do interessado, em montante equivalente à moeda estrangeira ou nacional entregue ou posta à disposição por este; quanto às operações de seguro, sua efetivação pela emissão da apólice ou do documento equivalente, ou o recebimento do prêmio, na forma da lei aplicável; e quanto às operações relativas a títulos e valores mobiliários, a emissão, transmissão, pagamento ou resgate destes, na forma da lei aplicável.</t>
  </si>
  <si>
    <t>Outros Impostos</t>
  </si>
  <si>
    <t>Agrega receitas de impostos não classificados nos itens anteriores.</t>
  </si>
  <si>
    <t>Registra receitas de impostos não classificados nos itens anteriores.</t>
  </si>
  <si>
    <t>Taxas de Fiscalização das Telecomunicações</t>
  </si>
  <si>
    <t>Agrega receitas que se originaram da Taxa de Fiscalização de Telecomunicações.</t>
  </si>
  <si>
    <t>Taxa de Fiscalização de Instalação - TFI - Não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</si>
  <si>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não proveniente da utilização de posições orbitais.</t>
  </si>
  <si>
    <t>Taxa de Fiscalização de Funcionamento - TFF - Não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</si>
  <si>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não proveniente da utilização de posições orbitais.</t>
  </si>
  <si>
    <t>Taxa de Fiscalização de Instalação - TFI -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</si>
  <si>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e que são provenientes da utilização de posições orbitais.</t>
  </si>
  <si>
    <t>Taxa de Fiscalização de Funcionamento - TFF -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</si>
  <si>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são provenientes da utilização de posições orbitais.</t>
  </si>
  <si>
    <t>Taxa de Controle e Fiscalização de Produtos Químicos</t>
  </si>
  <si>
    <t>Registra receitas da taxa pelo exercício do poder de polícia para controle e fiscalização de produtos químicos.</t>
  </si>
  <si>
    <t>Taxa de Controle e Fiscalização da Pesca e Aquicultura</t>
  </si>
  <si>
    <t>Registra as receitas relativas à Taxa de Controle e Fiscalização da Pesca e Aquicultura.</t>
  </si>
  <si>
    <t>Taxa de Utilização do Sistema Integrado de Comércio Exterior – SISCOMEX</t>
  </si>
  <si>
    <t>Registra a arrecadação decorrente da Taxa de Utilização do Sistema Integrado de Comércio Exterior - SISCOMEX, cujo fato gerador consiste na utilização do sistema</t>
  </si>
  <si>
    <t>Taxa de Utilização do Mercante - TUM</t>
  </si>
  <si>
    <t>Registra a arrecadação decorrente da Taxa de Utilização do Mercante - TUM</t>
  </si>
  <si>
    <t>Taxa de Saúde Suplementar</t>
  </si>
  <si>
    <t>Registra as receitas relacionadas às taxas de inspeção, controle e fiscalização relativas a saúde suplementar, de competência dos Estados, Distrito Federal e Municípios.</t>
  </si>
  <si>
    <t>Taxa de Estudo de Impacto de Vizinhança (EIV)</t>
  </si>
  <si>
    <t>Registra as receitas relativas à Taxa de Estudo de Impacto de Vizinhança (EIV), estabelecidas conforme a Lei nº 10.257/2001.</t>
  </si>
  <si>
    <t>Contribuição de Melhoria</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</si>
  <si>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</si>
  <si>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</si>
  <si>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</si>
  <si>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</si>
  <si>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</si>
  <si>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</si>
  <si>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</si>
  <si>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</si>
  <si>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</si>
  <si>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</si>
  <si>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 valor de outras contribuições de melhorias, não classificadas nos itens anteriores.</t>
  </si>
  <si>
    <t>Contribuição para Financiamento da Seguridade Social - COFINS</t>
  </si>
  <si>
    <t>Agrega as receitas oriundas da Contribuição para o Financiamento da Seguridade Social sobre o faturamento de pessoas jurídicas ou a elas equiparadas pela legislação do imposto de renda.</t>
  </si>
  <si>
    <t>Contribuição para Financiamento da Seguridade Social - COFINS sobre o Faturamento</t>
  </si>
  <si>
    <t>Registra as receitas oriundas da Contribuição para o Financiamento da Seguridade
Social sobre o faturamento de pessoas jurídicas ou a elas equiparadas pela legislação
do imposto de renda.</t>
  </si>
  <si>
    <t>Contribuição para Financiamento da Seguridade Social - COFINS sobre o Faturamento - SIMPLES</t>
  </si>
  <si>
    <t>Registra receitas originadas da Contribuição para o Financiamento da Seguridade</t>
  </si>
  <si>
    <t>Contribuição para Financiamento da Seguridade Social - COFINS sobre o Faturamento - Parcelamentos</t>
  </si>
  <si>
    <t>Registra receitas originadas do parcelamento de débitos da Contribuição para o
Financiamento da Seguridade Social sobre o faturamento das pessoas jurídicas ou a
elas equiparadas pela legislação do imposto de renda.</t>
  </si>
  <si>
    <t>Contribuição para o Programa de Integração Social e para Programa de Formação de Patrimônio do Servidor Público PIS/PASEP</t>
  </si>
  <si>
    <t>Agrega as receitas originadas das Contribuições para os Programas de Integração
Social e de Formação do Patrimônio do Servidor Público.</t>
  </si>
  <si>
    <t>Contribuição para o PIS/PASEP - Contribuintes Não Optantes pelo Simples Nacional</t>
  </si>
  <si>
    <t>Registra receitas originadas das Contribuições para os Programas de Integração
Social e de Formação do Patrimônio do Servidor Público, exclusive as optantes pelo SIMPLES.</t>
  </si>
  <si>
    <t>Contribuição para o PIS/PASEP - Contribuintes Optantes pelo Simples Nacional</t>
  </si>
  <si>
    <t>Registra receitas originadas das Contribuições para os Programas de Integração
Social e de Formação do Patrimônio do Servidor Público sobre optantes pelo SIMPLES.</t>
  </si>
  <si>
    <t>Contribuição para o PIS/PASEP - Parcelamentos</t>
  </si>
  <si>
    <t>Registra as receitas originadas dos parcelamentos de débitos da Contribuição para o
PIS/PASEP.</t>
  </si>
  <si>
    <t>Contribuição Social sobre o Lucro Líquido - CSLL</t>
  </si>
  <si>
    <t>Agrega as receitas originadas da Contribuição Social sobre o Lucro Líquido.</t>
  </si>
  <si>
    <t>Contribuição Social sobre o Lucro Líquido - CSLL - Contribuintes Não Optantes pelo Simples Nacional</t>
  </si>
  <si>
    <t>Registra receitas originadas da Contribuição Social sobre o Lucro Líquido de contribuintes não optantes pelo Simples Nacional.</t>
  </si>
  <si>
    <t>Contribuição Social sobre o Lucro Líquido - CSLL - Contribuintes Optantes pelo Simples Nacional</t>
  </si>
  <si>
    <t>Registra receitas originadas da Contribuição Social sobre o Lucro Líquido de contribuintes optantes pelo Simples Nacional.</t>
  </si>
  <si>
    <t>Contribuição Social sobre o Lucro Líquido - CSLL - Parcelamentos</t>
  </si>
  <si>
    <t>Registra receitas originadas do parcelamento de débitos da Contribuição Social sobre o Lucro Líquido.</t>
  </si>
  <si>
    <t>Contribuições para o Regime Geral de Previdência Social - RGPS</t>
  </si>
  <si>
    <t>Agrega as receitas originadas da Contribuição para o Regime Geral de Previdência
Social.</t>
  </si>
  <si>
    <t>Contribuição Previdenciária do Empregador ou Equiparado</t>
  </si>
  <si>
    <t>Agrega as receitas originadas da Contribuição Previdenciária para o RGPS de empresário ou sociedade que assume o risco de atividade econômica urbana ou rural, com fins lucrativos ou não, bem como dos órgãos e das entidades da administração pública direta, indireta e fundacional. Equipara-se a empresa, para fins previdenciários, o contribuinte individual em relação ao segurado que lhe presta serviço, bem como a cooperativa, associação ou entidade de qualquer natureza ou finalidade, missão diplomática e repartição consular de carreiras estrangeiras.</t>
  </si>
  <si>
    <t>Contribuição Previdenciária do Empregador ou Equiparado - Contribuintes Não Optantes pelo Simples Nacional</t>
  </si>
  <si>
    <t>Registra receitas originadas da Contribuição Previdenciária para o RGPS de: I - empresa: firma individual ou sociedade que assume o risco de atividade econômica urbana ou rural, com fins lucrativos ou não, bem como dos órgãos e das entidades da administração pública direta, indireta e fundacional para contribuintes não optantes pelo Simples Nacional; II - empregador doméstico: a pessoa ou família que admite a seu serviço, sem finalidade lucrativa, empregado doméstico;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</si>
  <si>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Empregador ou Equiparado - Contribuintes Optantes pelo Simples Nacional</t>
  </si>
  <si>
    <t>Registra receitas originadas da Contribuição Previdenciária para o RGPS de firma individual ou sociedade que assume o risco de atividade econômica urbana ou rural, com fins lucrativos ou não, para contribuintes optantes pelo Simples Nacional.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</si>
  <si>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Segurado</t>
  </si>
  <si>
    <t>Registra as receitas originadas da Contribuição Previdenciária para o RGPS dos seguintes segurados obrigatórios (Empregado, Empregado Doméstico, Contribuinte Individual, Trabalhador Avulso e Segurado Especial) e facultativos.</t>
  </si>
  <si>
    <t>Contribuições para o Regime Geral de Previdência Social - RGPS - Parcelamentos</t>
  </si>
  <si>
    <t>Registra receitas originadas do parcelamento de débitos da Contribuição
Previdenciária para o RGPS.</t>
  </si>
  <si>
    <t>Agrega as receitas provenientes da Contribuição para o Plano de Seguridade Social do Servidor Público, recolhidas pela União, Autarquias e Fundações.</t>
  </si>
  <si>
    <t>Registra as receitas provenientes da Contribuição para o Plano de Seguridade Social do Servidor Público, recolhidas, respectivamente, das entidades patronais (União, Autarquias e Fundações).</t>
  </si>
  <si>
    <t>Contribuição Patronal - Servidor Civil Ativo - Dívida Ativa - Multas e Juros de Mora da Dívida Ativa</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</si>
  <si>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</si>
  <si>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</si>
  <si>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t>Contribuição do Servidor Civil - Parcelamentos</t>
  </si>
  <si>
    <t>Registra as receitas provenientes dos parcelamentos de débitos da Contribuição para o Plano de Seguridade Social do Servidor Público Civil.</t>
  </si>
  <si>
    <t xml:space="preserve"> Contribuição para o Custeio das Pensões e/ou da Inatividade dos Militares </t>
  </si>
  <si>
    <t>Agrega a receita de contribuição dos militares e pensionistas militares  para o custeio do Sistema de Proteção Social dos Militares.</t>
  </si>
  <si>
    <t>Contribuição para o Custeio das Pensões Militares das Forças Armadas</t>
  </si>
  <si>
    <t>Registra o valor da arrecadação da receita de contribuições dos militares ativos para custeio do Sistema de Proteção Social dos Militares.</t>
  </si>
  <si>
    <t>Contribuição para o Custeio das Pensões Militares e da Inatividade da Polícia Militar do Distrito Federal</t>
  </si>
  <si>
    <t>Registra o valor da arrecadação da receita de contribuições dos militares inativos para o custeio do Sistema de Proteção Social dos Militares.</t>
  </si>
  <si>
    <t>Contribuição para o Custeio das Pensões Militares e da Inatividade do Corpo de Bombeiros Militares do Distrito Federal</t>
  </si>
  <si>
    <t>Registra o valor da arrecadação da receita de contribuições dos pensionistas militares para o custeio do Sistema de Proteção Social dos Militares.</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</si>
  <si>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</si>
  <si>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</si>
  <si>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</si>
  <si>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</si>
  <si>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 Pensionistas</t>
  </si>
  <si>
    <t>Registra o valor da arrecadação da receita de contribuições patronais relativas aos pensionistas civis públicos para institutos de previdência social.</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</si>
  <si>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</si>
  <si>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</si>
  <si>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</si>
  <si>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</si>
  <si>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</si>
  <si>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</si>
  <si>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</si>
  <si>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</si>
  <si>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</si>
  <si>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</si>
  <si>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</si>
  <si>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</si>
  <si>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Agrega o valor total da arrecadação das contribuições dos militares para o Sistema de Proteção Social dos Militares previsto no Decreto-Lei nº 667, de 2 de julho de 1969.</t>
  </si>
  <si>
    <t>Contribuição Patronal para o Sistema de Proteção Social dos Militares</t>
  </si>
  <si>
    <t>Agrega o valor total da arrecadação das receitas de contribuições patronais para o Sistema de Proteção Social dos Militares previsto no Decreto-Lei nº 667, de 2 de julho de 1969.</t>
  </si>
  <si>
    <t>Contribuição Patronal - Militar Inativo</t>
  </si>
  <si>
    <t>Registra o valor da arrecadação da receita de contribuições patronais relativas aos militares inativos para o custeio do Sistema de Proteção Social dos Militares.</t>
  </si>
  <si>
    <t>Contribuição Patronal - Pensionistas Militares</t>
  </si>
  <si>
    <t>Registra o valor da arrecadação da receita de contribuições patronais relativas aos pensionistas militares para o custeio do Sistema de Proteção Social dos Militares.</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</si>
  <si>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</si>
  <si>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</si>
  <si>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</si>
  <si>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</si>
  <si>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</si>
  <si>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</si>
  <si>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</si>
  <si>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</si>
  <si>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</si>
  <si>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</si>
  <si>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</si>
  <si>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</si>
  <si>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</si>
  <si>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</si>
  <si>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Agrega o valor total da arrecadação das receitas de parcelamentos das contribuições dos militares para o Sistema de Proteção Social dos Militares previsto no Decreto-Lei nº 667, de 2 de julho de 1969.</t>
  </si>
  <si>
    <t xml:space="preserve">Contribuição do Militar para o Sistema de Proteção Social dos Militares, Oriunda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</si>
  <si>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</si>
  <si>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</si>
  <si>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</si>
  <si>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</si>
  <si>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</si>
  <si>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</si>
  <si>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</si>
  <si>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para Fundos de Assistência Médico-Hospitalar e Social  </t>
  </si>
  <si>
    <t>Agrega as receitas originadas da contribuição para assistência médico-hospitalar dos Policiais Militares e do Corpo de Bombeiros Militar do Distrito Federal e dos estados.</t>
  </si>
  <si>
    <t>Contribuição para Fundos de Assistência Médica - Policiais Militares</t>
  </si>
  <si>
    <t>Agrega as receitas originadas de recursos que integram o Fundo de Saúde da Polícia Militar do Distrito Federal e dos estados, destinado ao atendimento médico-hospitalar, médicodomiciliar, odontológico, psicológico e social do militar, seus dependentes e pensionistas.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</si>
  <si>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</si>
  <si>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</si>
  <si>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</si>
  <si>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</si>
  <si>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Agrega as receitas da contribuição para a Assistência Médico-Hospitalar dos Bombeiros Militares do Distrito Federal e dos estados.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</si>
  <si>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</si>
  <si>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</si>
  <si>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</si>
  <si>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</si>
  <si>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 as receitas originadas de recursos que integram o Fundo de Saúde de Assistência Médica, destinado ao atendimento médico-hospitalar, médico-domiciliar, odontológico, psicológico e social dos servidores civis.</t>
  </si>
  <si>
    <t>Registra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</si>
  <si>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</si>
  <si>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</si>
  <si>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Médico-Hospitalar e Social – Forças Armadas</t>
  </si>
  <si>
    <t>Agrega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</si>
  <si>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Registra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</si>
  <si>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Contribuição para Fundos de Assistência Médico-Hospitalar e Social – Forças Armadas - Parcelamentos</t>
  </si>
  <si>
    <t>Registra as receitas decorrentes das contribuições mensais parceladas obrigatórias dos militares, da ativa e na inatividade, e dos pensionistas dos militares, para a constituição e manutenção dos Fundos de Saúde de cada Força Armada, e destinadas a complementar o custeio da assistência médico-hospitalar</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</si>
  <si>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</si>
  <si>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</si>
  <si>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</si>
  <si>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</si>
  <si>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</si>
  <si>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Contribuições sobre Concursos de Prognósticos e Sorteios</t>
  </si>
  <si>
    <t>Agrega as receitas originadas das Contribuições de Concursos de Prognósticos, tais como Loteria Federal, Loteria Esportiva, Loterias de Números, Timemania e outros sorteios.</t>
  </si>
  <si>
    <t>Contribuição sobre a Loteria Federal</t>
  </si>
  <si>
    <t>Agrega as receitas das Contribuições sobre os Concursos da Loteria Federal.</t>
  </si>
  <si>
    <t>Registra as receitas das Contribuições sobre os Concursos da Loteria Federal.</t>
  </si>
  <si>
    <t>Contribuição sobre a Loteria Federal - Parcelamentos</t>
  </si>
  <si>
    <t>Registra as receitas de parcelamento das Contribuições sobre os Concursos da Loteria Federal.</t>
  </si>
  <si>
    <t>Contribuição sobre Loterias Esportivas</t>
  </si>
  <si>
    <t>Agrega as receitas das Contribuições sobre os Concursos de Loterias Esportivas.</t>
  </si>
  <si>
    <t>Registra as receitas das Contribuições sobre os Concursos de Loterias Esportivas.</t>
  </si>
  <si>
    <t>Contribuição sobre Loterias Esportivas - Parcelamentos</t>
  </si>
  <si>
    <t>Registra as receitas de parcelamento das Contribuições sobre os Concursos de
Loterias Esportivas.</t>
  </si>
  <si>
    <t>Contribuição sobre Concursos Especiais de Loterias Esportivas</t>
  </si>
  <si>
    <t>Agrega a receita da contribuição sobre concurso de prognóstico esportivo, realizado pela Caixa Econômica Federal, e que, excepcionalmente, repassa para a Cruz Vermelha a renda líquida auferida para a Cruz Vermelha Brasileira, nos termos da Lei nº 6.905,
de 11 de maio de 1981, art. 2º.</t>
  </si>
  <si>
    <t>Registra a receita da contribuição sobre concurso de prognóstico esportivo, realizado pela Caixa Econômica Federal, e que, excepcionalmente, repassa para a Cruz Vermelha a renda líquida auferida para a Cruz Vermelha Brasileira, nos termos da Lei nº 6.905, de 11 de maio de 1981, art. 2º.</t>
  </si>
  <si>
    <t>Contribuição sobre Concursos Especiais de Loterias Esportivas - Parcelamentos</t>
  </si>
  <si>
    <t>Registra a receita de parcelamento da contribuição sobre concurso de prognóstico esportivo, realizado pela Caixa Econômica Federal, e que, excepcionalmente, repassa para a Cruz Vermelha a renda líquida auferida para a Cruz Vermelha Brasileira, nos termos da Lei nº 6.905, de 11 de maio de 1981, art. 2º.</t>
  </si>
  <si>
    <t>Contribuição sobre Loterias de Números</t>
  </si>
  <si>
    <t>Agrega a receita da Contribuição sobre Loterias de Números.</t>
  </si>
  <si>
    <t>Registra a receita da Contribuição sobre Loterias de Números.</t>
  </si>
  <si>
    <t>Contribuição sobre Loterias de Números - Parcelamentos</t>
  </si>
  <si>
    <t>Registra a receita de parcelamento da Contribuição sobre Loterias de Números.</t>
  </si>
  <si>
    <t>Contribuição sobre a Loteria Instantânea</t>
  </si>
  <si>
    <t>Agrega as receitas da Contribuição sobre a Loteria Instantânea.</t>
  </si>
  <si>
    <t>Registra as receitas da Contribuição sobre a Loteria Instantânea.</t>
  </si>
  <si>
    <t>Contribuição sobre a Loteria Instantânea - Parcelamentos</t>
  </si>
  <si>
    <t>Contribuição sobre Concursos de Prognósticos - Modalidade Futebol</t>
  </si>
  <si>
    <t>Agrega as receitas da contribuição sobre Concurso de Prognóstico Específico
destinado ao Desenvolvimento da Prática Desportiva – Timemania.</t>
  </si>
  <si>
    <t>Registra as receitas da contribuição sobre Concurso de Prognóstico Específico
destinado ao Desenvolvimento da Prática Desportiva – Timemania.</t>
  </si>
  <si>
    <t>Contribuição sobre Concursos de Prognósticos - Modalidade Futebol - Parcelamentos</t>
  </si>
  <si>
    <t>Outras Contribuições Sociais</t>
  </si>
  <si>
    <t>Agrega as receitas originadas de outras Contribuições Sociais não incluídas nos
códigos de natureza de receita anteriores.</t>
  </si>
  <si>
    <t>Contribuição sobre Sorteios Realizados por Entidades Filantrópicas</t>
  </si>
  <si>
    <t>Agrega as receitas originadas da contribuição devida sobre sorteios realizados por Entidades Filantrópicas.</t>
  </si>
  <si>
    <t>Registra as receitas originadas da contribuição devida sobre sorteios realizados por Entidades Filantrópicas.</t>
  </si>
  <si>
    <t>Contribuição sobre Sorteios Realizados por Entidades Filantrópicas - Parcelamentos</t>
  </si>
  <si>
    <t>Registra as receitas originadas do parcelamento de débitos da contribuição devida sobre sorteios realizados por Entidades Filantrópicas.</t>
  </si>
  <si>
    <t>Cota-Parte da Contribuição Sindical</t>
  </si>
  <si>
    <t>Agrega as receitas que se originaram da cota-parte dos recursos arrecadados a título de contribuição sindical. Consiste da parcela de que trata o art. 4º da Lei nº 9.322, de 1996, uma vez que o restante da contribuição em questão não tramita pelo orçamento.</t>
  </si>
  <si>
    <t>Registra as receitas que se originaram da cota-parte dos recursos arrecadados a título de contribuição sindical. Consiste da parcela de que trata o art. 4º da Lei nº 9.322, de 1996, uma vez que o restante da contribuição em questão não tramita pelo orçamento.</t>
  </si>
  <si>
    <t>Cota-Parte da Contribuição Sindical - Parcelamentos</t>
  </si>
  <si>
    <t>Registra as receitas que se originaram do parcelamento de débitos da cota-parte dos recursos arrecadados a título de contribuição sindical. Consiste da parcela de que trata o art. 4º da Lei nº 9.322, de 1996, uma vez que o restante da contribuição em questão não tramita pelo orçamento.</t>
  </si>
  <si>
    <t>Contribuições Referentes ao Fundo de Garantia do Tempo de Serviço - FGTS</t>
  </si>
  <si>
    <t>Agrega as receitas originadas da contribuição devida pelos empregadores em caso de despedida de empregado sem justa causa, bem como da contribuição sobre a remuneração devida ao trabalhador</t>
  </si>
  <si>
    <t>Contribuição Relativa à Despedida de Empregado sem Justa Causa</t>
  </si>
  <si>
    <t>Registra as receitas originadas da contribuição devida pelos empregadores em caso de despedida de empregado sem justa causa.</t>
  </si>
  <si>
    <t>Contribuição sobre a Remuneração Devida ao Trabalhador</t>
  </si>
  <si>
    <t>Registra as receitas da contribuição sobre a remuneração devida ao trabalhador,
correspondentes ao adicional da contribuição social de 8%, devida pelo empregador, determinada pela aplicação da alíquota de 0,5% sobre a base de cálculo especificada nos §§ 2º e 3º do Decreto nº 3.914, de 11 de setembro de 2001 (total da remuneração mensal), perfazendo uma alíquota total de 8,5%.</t>
  </si>
  <si>
    <t>Contribuições Referentes ao Fundo de Garantia do Tempo de Serviço - FGTS - Parcelamentos</t>
  </si>
  <si>
    <t>Registra as receitas originadas do parcelamento de débitos da contribuição devida pelos empregadores em caso de despedida de empregado sem justa causa, bem como da contribuição sobre a remuneração devida ao trabalhador.</t>
  </si>
  <si>
    <t>Contribuição Social do Salário-Educação</t>
  </si>
  <si>
    <t>Agrega as receitas que se originaram da Contribuição Social do Salário-Educação,
recolhida pelas Empresas calculada com base em alíquota incidente sobre a
remuneração paga ou creditada, a qualquer título, aos segurados empregados.</t>
  </si>
  <si>
    <t>Registra as receitas que se originaram da Contribuição Social do Salário-Educação, recolhida pelas Empresas calculada com base em alíquota incidente sobre a remuneração paga ou creditada, a qualquer título, aos segurados empregados.</t>
  </si>
  <si>
    <t>Contribuição Social do Salário-Educação - Parcelamentos</t>
  </si>
  <si>
    <t>Registra as receitas que se originaram do parcelamento de débitos da Contribuição Social do Salário-Educação, recolhida pelas Empresas calculada com base em alíquota incidente sobre a remuneração paga ou creditada, a qualquer título, aos segurados empregados.</t>
  </si>
  <si>
    <t>Contribuição para o Ensino Aeroviário</t>
  </si>
  <si>
    <t>Agrega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</si>
  <si>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 xml:space="preserve">Registra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 </t>
  </si>
  <si>
    <t>Contribuição para o Ensino Aeroviário - Parcelamentos</t>
  </si>
  <si>
    <t>Registra as receitas que se originaram do parcelamento de débitos da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</si>
  <si>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Contribuição para o Desenvolvimento do Ensino Profissional Marítimo</t>
  </si>
  <si>
    <t>Agrega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</si>
  <si>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Registra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</si>
  <si>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para o Desenvolvimento do Ensino Profissional Marítimo - Parcelamentos</t>
  </si>
  <si>
    <t>Registra receitas que se originaram do parcelamento de débitos da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</si>
  <si>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sobre a Arrecadação dos Fundos de Investimentos Regionais</t>
  </si>
  <si>
    <t>Agrega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</si>
  <si>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Registra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</si>
  <si>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Parcelamentos</t>
  </si>
  <si>
    <t>Registra a receita oriunda do parcelamento de débitos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</si>
  <si>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Industrial Rural</t>
  </si>
  <si>
    <t>Agrega as receitas oriundas de contribuições pagas por produtores rurais.</t>
  </si>
  <si>
    <t>Registra as receitas oriundas de contribuições pagas por produtores rurais.</t>
  </si>
  <si>
    <t>Contribuição Industrial Rural - Parcelamentos</t>
  </si>
  <si>
    <t>Registra as receitas oriundas do parcelamento de débitos das contribuições pagas por produtores rurais.</t>
  </si>
  <si>
    <t>Adicional à Contribuição Previdenciária Rural</t>
  </si>
  <si>
    <t>Agrega as receitas oriundas de adicional de 2,6% sobre o total de salários pagos, a título de contribuição previdenciária devido pelos empregadores rurais.</t>
  </si>
  <si>
    <t>Registra as receitas oriundas de adicional de 2,6% sobre o total de salários pagos, a título de contribuição previdenciária devido pelos empregadores rurais.</t>
  </si>
  <si>
    <t>Adicional à Contribuição Previdenciária Rural - Parcelamentos</t>
  </si>
  <si>
    <t>Registra as receitas oriundas do parcelamento de débitos de adicional de 2,6% sobre o total de salários pagos, a título de contribuição previdenciária devido pelos empregadores rurais.</t>
  </si>
  <si>
    <t>Contribuição sobre Movimentação ou Transmissão de Valores e de Créditos e Direitos de Natureza Financeira</t>
  </si>
  <si>
    <t>Agrega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</si>
  <si>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Registra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</si>
  <si>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Contribuição sobre Movimentação ou Transmissão de Valores e de Créditos e Direitos de Natureza Financeira - Parcelamentos</t>
  </si>
  <si>
    <t>Registra valores relativos ao parcelamento de débitos da contribuição provisória
sobre movimentação ou transmissão de valores e de créditos e direitos de natureza
financeira, prevista nos arts. 74, 75 e 80, inciso I, do Ato das Disposições
Constitucionais Transitórias, cobrada até 31 de dezembro de 2007.</t>
  </si>
  <si>
    <t>Demais Contribuições Sociais – Arrecadadas e Projetadas pela RFB</t>
  </si>
  <si>
    <t>Registra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</si>
  <si>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 Arrecadadas e Projetadas pela RFB - Parcelamentos</t>
  </si>
  <si>
    <t>Registra os parcelamentos de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</si>
  <si>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</si>
  <si>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</si>
  <si>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Contribuições para o Programa de Integração Nacional - PIN e para o Programa de Redistribuição de Terras e de Estímulo à Agroindústria do Norte e do Nordeste - PROTERRA</t>
  </si>
  <si>
    <t>Agrega as receitas originadas das contribuições para o Programa de Integração Nacional - PIN, e para o Programa de Redistribuição de Terras e de Estímulo à Agroindústria do Norte e do Nordeste - PROTERRA.</t>
  </si>
  <si>
    <t>Contribuição para o Programa de Integração Nacional - PIN</t>
  </si>
  <si>
    <t>Registra as receitas originadas das contribuições para o Programa de Integração Nacional - PIN.</t>
  </si>
  <si>
    <t>Contribuição para o Programa de Redistribuição de Terras e de Estímulo à Agroindústria do Norte e do Nordeste - PROTERRA</t>
  </si>
  <si>
    <t>Registra as receitas originadas das contribuições para o Programa de Redistribuição de Terras e de Estímulo à Agroindústria do Norte e do Nordeste - PROTERRA.</t>
  </si>
  <si>
    <t>Contribuição de Lojas Francas, Entrepostos Aduaneiros e Depósitos Alfandegários</t>
  </si>
  <si>
    <t>Registra as receitas relativas às contribuições para o Fundo de Desenvolvimento e Aperfeiçoamento das Atividades de Fiscalização - FUNDAF.</t>
  </si>
  <si>
    <t>Contribuição sobre Apostas em Competições Hípicas</t>
  </si>
  <si>
    <t>Registra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</si>
  <si>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Contribuição para o Desenvolvimento da Indústria Cinematográfica Nacional - CONDECINE</t>
  </si>
  <si>
    <t>Registra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</si>
  <si>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Cota-Parte do Adicional ao Frete para a Renovação da Marinha Mercante - AFRMM</t>
  </si>
  <si>
    <t>Registra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</si>
  <si>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Contribuição sobre as Receitas de Concessionárias e Permissionárias de Energia Elétrica</t>
  </si>
  <si>
    <t>Registra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</si>
  <si>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Contribuição pela Licença de Uso, Aquisição ou Transferência de Tecnologia - CIDE - Remessas ao Exterior</t>
  </si>
  <si>
    <t>Registra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</si>
  <si>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Contribuição Relativa às Atividades de Importação e Comercialização de Petróleo e seus Derivados, Gás Natural e Álcool Carburante - CIDE Combustíveis</t>
  </si>
  <si>
    <t>Agrega as receitas originadas da Contribuição de Intervenção no Domínio Econômico relativa às atividades de comercialização e de importação de petróleo e seus derivados, gás natural e álcool carburante - CIDE Combustíveis.</t>
  </si>
  <si>
    <t>Contribuição de Intervenção no Domínio Econômico - CIDE-Combustíveis - Importação</t>
  </si>
  <si>
    <t>Registra as receitas originadas da Contribuição relativa às atividades de comercialização e de importação de petróleo e seus derivados, gás natural e álcool carburante - CIDE Combustíveis - Importação.</t>
  </si>
  <si>
    <t>Contribuição de Intervenção no Domínio Econômico - CIDE-Combustíveis - Comercialização</t>
  </si>
  <si>
    <t>Registra as receitas originadas da Contribuição relativa às atividades de comercialização e de importação de petróleo e seus derivados, gás natural e álcool carburante - CIDE Combustíveis - Comercialização.</t>
  </si>
  <si>
    <t>Contribuição sobre a Receita das Empresas Prestadoras de Serviços de Telecomunicações</t>
  </si>
  <si>
    <t>Agrega as receitas advindas de contribuição sobre a receita das empresas prestadoras de serviços de telecomunicações, incidente à aliquota de 1,0% sobre a receita operacional bruta para o FUST e de 0,5% sobre a receita bruta para o FUNTTEL, excluindo-se o ICMS, o PIS e o COFINS, decorrente de prestação de serviços de telecomunicações.</t>
  </si>
  <si>
    <t>Contribuição sobre a Receita Operacional Bruta Decorrente de Prestação de Serviços de Telecomunicações</t>
  </si>
  <si>
    <t>Registra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</si>
  <si>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sobre a Receita Bruta das Empresas Prestadoras de Serviços de Telecomunicações</t>
  </si>
  <si>
    <t>Registra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</si>
  <si>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para o Fomento da Radiodifusão Pública</t>
  </si>
  <si>
    <t>Registra as receitas originadas da Contribuição para Fomento da Radiodifusão Pública.</t>
  </si>
  <si>
    <t>Contribuição sobre o Faturamento das Empresas de Informática</t>
  </si>
  <si>
    <t>Agrega as receitas originadas da contribuição paga por empresas que vendem bens e serviços de informática e que optaram por investir em pesquisa e desenvolvimento</t>
  </si>
  <si>
    <t>Contribuição sobre o Faturamento das Empresas de Informática instaladas na Amazônia</t>
  </si>
  <si>
    <t>Registra as receitas originadas da contribuição paga por empresas instaladas na Amazônia que vendem bens e serviços de informática e que optaram por investir em pesquisa e desenvolvimento.</t>
  </si>
  <si>
    <t xml:space="preserve">Contribuição sobre o Faturamento das Empresas de Informática instaladas nas Demais Regiões </t>
  </si>
  <si>
    <t>Registra as receitas originadas da contribuição paga por empresas instaladas nas demais regiões do País (exceto na Amazônia) que vendem bens e serviços de informática e que optaram por investir em pesquisa e desenvolvimento</t>
  </si>
  <si>
    <t>Contribuições Econômicas sobre Commodities</t>
  </si>
  <si>
    <t>Agrega as receitas originadas de contribuições econômicas sobre commodities, específicas de Estados e Municípios</t>
  </si>
  <si>
    <t>Contribuição Econômica destinada ao Fethab</t>
  </si>
  <si>
    <t>Registra as receitas decorrentes de contribuições arrecadadas, coforme Lei Estadual do Estado do Mato Grosso nº 10.353/2015.</t>
  </si>
  <si>
    <t>Outras Contribuições Econômicas</t>
  </si>
  <si>
    <t>Agrega as receitas originadas de contribuições econômicas que não se enquadram nos itens anteriores.</t>
  </si>
  <si>
    <t>Outras Contribuições Econômicas – Não Arrecadadas e Não Projetadas pela RFB</t>
  </si>
  <si>
    <t>Registra contribuições econômicas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</si>
  <si>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Arrecadadas e Projetadas pela RFB</t>
  </si>
  <si>
    <t>Registra contribuições econômicas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</si>
  <si>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</si>
  <si>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</si>
  <si>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Registra as receitas decorrentes das contribuições, bem como dos respectivos adicionais, arrecadados em favor das entidades privadas de serviço social, de apoio e de formação profissional.</t>
  </si>
  <si>
    <t>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</si>
  <si>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</si>
  <si>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</si>
  <si>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Foros, Laudêmios e Tarifas de Ocupação</t>
  </si>
  <si>
    <t>Registra as receitas que se originaram da exploração do patrimônio imobiliário do Estado, como, por exemplo, foros, laudêmios, tarifas de ocupação de terrenos, tarifas de ocupação de imóveis.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</si>
  <si>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</si>
  <si>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</si>
  <si>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</si>
  <si>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</si>
  <si>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Juros de Títulos de Renda</t>
  </si>
  <si>
    <t>Registra recursos oriundos de juros de título de renda, provenientes de aplicações no mercado financeiro. Inclui o resultado das aplicações em títulos públicos.</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</si>
  <si>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</si>
  <si>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</si>
  <si>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</si>
  <si>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 as receitas decorrente de dividendos.</t>
  </si>
  <si>
    <t>Registra as receitas decorrente de dividendos.</t>
  </si>
  <si>
    <t>Participações</t>
  </si>
  <si>
    <t>Agrega receitas atribuíveis à União, provenientes da participação societária nos resultados de empresas.</t>
  </si>
  <si>
    <t>Registra receitas atribuíveis à União, provenientes da participação societária nos resultados de empresas.</t>
  </si>
  <si>
    <t>Outros Valores Mobiliários</t>
  </si>
  <si>
    <t>Agrega as receitas de valores mobiliários não classificadas nos itens anteriores.</t>
  </si>
  <si>
    <t>Registra as receitas de valores mobiliários não classificadas nos itens anteriores.</t>
  </si>
  <si>
    <t>Delegação de Serviços Públicos Mediante Concessão, Permissão, Autorização ou Licença</t>
  </si>
  <si>
    <t>Agrega receitas decorrentes da delegação (mediante Concessão, Permissão ou Autorização) para o setor privado ou outros entes estatais prestarem serviços públicos.</t>
  </si>
  <si>
    <t>Delegação para a Prestação dos Serviços de Transporte</t>
  </si>
  <si>
    <t>Agrega receitas decorrentes da delegação (mediante Concessão, Permissão ou Autorização) para o setor privado ou outros entes estatais prestarem serviços públicos de transporte</t>
  </si>
  <si>
    <t>Delegação para a Prestação dos Serviços de Transporte Rodoviário</t>
  </si>
  <si>
    <t>Registra receitas decorrentes da delegação (mediante Concessão, Permissão ou Autorização) para o setor privado ou outros entes estatais prestarem serviços públicos de transporte rodoviário.</t>
  </si>
  <si>
    <t>Delegação para a Prestação dos Serviços de Transporte Ferroviário</t>
  </si>
  <si>
    <t>Registra receitas decorrentes da delegação (mediante Concessão, Permissão ou Autorização) para o setor privado ou outros entes estatais prestarem serviços públicos de transporte ferroviário.</t>
  </si>
  <si>
    <t>Delegação para a Prestação dos Serviços de Transporte Metroviário</t>
  </si>
  <si>
    <t>Registra receitas decorrentes da delegação (mediante Concessão, Permissão ou Autorização) para o setor privado ou outros entes estatais prestarem serviços públicos de transporte metroviário.</t>
  </si>
  <si>
    <t>Delegação para a Prestação dos Serviços de Transporte Aquaviário</t>
  </si>
  <si>
    <t>Registra receitas decorrentes da delegação (mediante Concessão, Permissão ou Autorização) para o setor privado ou outros entes estatais prestarem serviços públicos de transporte aquaviário.</t>
  </si>
  <si>
    <t>Delegação para a Prestação dos Serviços de Transporte Aeroviário</t>
  </si>
  <si>
    <t>Registra receitas decorrentes da delegação (mediante Concessão, Permissão ou Autorização) para o setor privado ou outros entes estatais prestarem serviços públicos de transporte aeroviário.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</si>
  <si>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</si>
  <si>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</si>
  <si>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</si>
  <si>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</si>
  <si>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</si>
  <si>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</si>
  <si>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</si>
  <si>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</si>
  <si>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Ferroviário</t>
  </si>
  <si>
    <t>Registra receitas decorrentes da delegação para o setor privado explorar serviços públicos de infraestrutura de Transporte Ferroviário, mediante Concessão, Permissão ou Autorização.</t>
  </si>
  <si>
    <t>Delegação para Exploração da Infraestrutura de Transporte Aquaviário</t>
  </si>
  <si>
    <t>Registra receitas decorrentes da delegação para o setor privado explorar serviços públicos de infraestrutura de Transporte Aquaviário, mediante Concessão, Permissão ou Autorização.</t>
  </si>
  <si>
    <t>Delegação para Exploração da Infraestrutura Aeroportuária</t>
  </si>
  <si>
    <t>Registra as receitas de outorga de infraestrutura aeroportuária.</t>
  </si>
  <si>
    <t>Delegação dos Serviços de Telecomunicação</t>
  </si>
  <si>
    <t>Agrega as receitas decorrentes da delegação dos serviços de telecomunicações</t>
  </si>
  <si>
    <t>Delegação dos Serviços de Telecomunicação - Poder Concedente no Regime Público</t>
  </si>
  <si>
    <t>Agrega as receitas relativas ao exercício do poder concedente dos serviços de telecomunicações, no regime público, inclusive pagamentos pela outorga, multas e indenizações.</t>
  </si>
  <si>
    <t>Delegação dos Serviços de Telecomunicação - Poder Concedente no Regime Público - Não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</si>
  <si>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não provenientes da utilização de posições orbitais.</t>
  </si>
  <si>
    <t>Delegação dos Serviços de Telecomunicação - Poder Concedente no Regime Público -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</si>
  <si>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provenientes da utilização de posições orbitais</t>
  </si>
  <si>
    <t>Delegação dos Serviços de Telecomunicação - Atividade Ordenadora no Regime Privado</t>
  </si>
  <si>
    <t>Agrega as receitas relativas ao exercício da atividade ordenadora da exploração de serviços de telecomunicações, no regime privado, inclusive pagamentos pela expedição de autorização de serviço, multas e indenizações.</t>
  </si>
  <si>
    <t>Delegação dos Serviços de Telecomunicação - Atividade Ordenadora no Regime Privado - Não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</si>
  <si>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não provenientes da utilização de posições orbitais.</t>
  </si>
  <si>
    <t>Delegação dos Serviços de Telecomunicação - Atividade Ordenadora no Regime Privado -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</si>
  <si>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provenientes da utilização de posições orbitais.</t>
  </si>
  <si>
    <t>Delegação dos Serviços de Radiodifusão Sonora e de Sons e Imagens</t>
  </si>
  <si>
    <t>Agrega as receitas relativas ao exercício do poder concedente dos serviços públicos de radiodifusão, a serem recebidos direta e livremente pelo público em geral, compreendendo a radiodifusão sonora e de sons e imagens.</t>
  </si>
  <si>
    <t>Delegação dos Serviços de Radiodifusão Sonora e de Sons e Imagens - Não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</si>
  <si>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não provenientes da utilização de posições orbitais.</t>
  </si>
  <si>
    <t>Delegação dos Serviços de Radiodifusão Sonora e de Sons e Imagens -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</si>
  <si>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provenientes da utilização de posições orbitais.</t>
  </si>
  <si>
    <t>Cessão do Direito de Uso de Radiofrequência</t>
  </si>
  <si>
    <t>Agrega as receitas relativas à cessão do direito de uso de radiofrequência para qualquer fim, inclusive multas e indenizações.</t>
  </si>
  <si>
    <t>Cessão do Direito de Uso de Radiofrequência - Não Proveniente da Utilização de Posições Orbitais</t>
  </si>
  <si>
    <t>Registra as receitas relativas à cessão do direito de uso de radiofrequência para qualquer fim, inclusive multas e indenizações. Essa natureza registra apenas os recursos não provenientes da utilização de posições orbitais.</t>
  </si>
  <si>
    <t>Cessão do Direito de Uso de Radiofrequência - Proveniente da Utilização de Posições Orbitais</t>
  </si>
  <si>
    <t>Registra as receitas relativas à cessão do direito de uso de radiofrequência para qualquer fim, inclusive multas e indenizações. Essa natureza registra apenas os recursos provenientes da utilização de posições orbitais.</t>
  </si>
  <si>
    <t>Cessão do Direito de Exploração de Satélite Brasileiro</t>
  </si>
  <si>
    <t>Registra recursos provenientes da cessão do direito de exploração de satélite brasileiro, mediante licitação.</t>
  </si>
  <si>
    <t>Transferência da Delegação dos Serviços de Telecomunicações ou do Direito de Uso de Radiofrequência</t>
  </si>
  <si>
    <t>Agrega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t>
  </si>
  <si>
    <t>Transferência da Delegação dos Serviços de Telecomunicações ou do Direito de Uso de Radiofrequência - Não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</si>
  <si>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não provenientes da utilização de posições orbitais.</t>
  </si>
  <si>
    <t>Transferência da Delegação dos Serviços de Telecomunicações ou do Direito de Uso de Radiofrequência -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</si>
  <si>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provenientes da utilização de posições orbitais.</t>
  </si>
  <si>
    <t>Concessão de Licenças e Autorizações da Agência Espacial Brasileira</t>
  </si>
  <si>
    <t>Registra as receitas provenientes da concessão de licenças e autorizações da Agência Espacial Brasileira - AEB.</t>
  </si>
  <si>
    <t>Outras Delegações dos Serviços de Telecomunicação</t>
  </si>
  <si>
    <t>Agrega as receitas decorrentes concessões, permissões e autorizações dos serviços de telecomunicações e de uso de radiofrequência não relacionados nos itens anteriores. Não inclui receitas provenientes de posições orbitais.</t>
  </si>
  <si>
    <t>Outras Delegações dos Serviços de Telecomunicação - Não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</si>
  <si>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</si>
  <si>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Outras Delegações dos Serviços de Telecomunicação -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</si>
  <si>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provenientes da utilização de posições orbitais.</t>
  </si>
  <si>
    <t>Concessão para Prestação de Serviços de Energia Elétrica</t>
  </si>
  <si>
    <t>Agrega receitas originadas de concessão para prestação de serviços de energia elétrica.</t>
  </si>
  <si>
    <t>Concessão dos Serviços de Geração, Transmissão ou Distribuição de Energia Elétrica</t>
  </si>
  <si>
    <t>Registra receitas originadas de concessão para prestação de serviços de energia elétrica.</t>
  </si>
  <si>
    <t>Demais Delegações de Serviços Públicos</t>
  </si>
  <si>
    <t>Agrega demais receitas oriundas da delegação de serviços públicos</t>
  </si>
  <si>
    <t>Outras Delegações de Serviços Públicos</t>
  </si>
  <si>
    <t>Registra receitas decorrentes da delegação para prestação de serviços públicos não abarcadas por códigos específicos.</t>
  </si>
  <si>
    <t>Exploração de Recursos Naturais</t>
  </si>
  <si>
    <t>Agrega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</si>
  <si>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</si>
  <si>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</si>
  <si>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</si>
  <si>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</si>
  <si>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</si>
  <si>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Registra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</si>
  <si>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</si>
  <si>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Registra as receitas auferidas em função do pagamento anual pela retenção de área para exploração, desenvolvimento ou produção de petróleo e gás natural.</t>
  </si>
  <si>
    <t>Royalties Mínimos pela Produção de Petróleo - Contrato de Concessão</t>
  </si>
  <si>
    <t>Royalties Mínimos pela Produção de Petróleo em Terra (Qualquer Situação) - Contrato de Concessão</t>
  </si>
  <si>
    <t>Registra as receitas oriundas da parcela do valor do royalty, previsto no contrato de concessão, que representar 5% do valor da produção de petróleo, gás natural ou outros hidrocarbonetos fluidos, quando a lavra ocorrer em terra.</t>
  </si>
  <si>
    <t>Royalties Mínimos pela Produção de Petróleo em Plataforma - Contrato de Concessão - Declaração de Comercialidade antes de 3/12/2012 - Área e Camada Pré-Sal</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</si>
  <si>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</si>
  <si>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Mínimos pela Produção de Petróleo em Plataforma - Contrato de Concessão - Declaração de Comercialidade antes de 3/12/2012 - Demais Situações</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</si>
  <si>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</si>
  <si>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Mínimos pela Produção de Petróleo em Plataforma - Contrato de Concessão - Declaração de Comercialidade a partir de 3/12/2012 - Qualquer Situação</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</si>
  <si>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 partir de 3/12/2012.</t>
  </si>
  <si>
    <t>Royalties Excedentes pela Produção de Petróleo - Contrato de Concessão</t>
  </si>
  <si>
    <t>Royalties Excedentes pela Produção de Petróleo em Terra (Qualquer Situação) - Contrato de Concessão</t>
  </si>
  <si>
    <t>Registra as receitas oriundas da parcela do valor do royalty, previsto no contrato de concessão, que exceder a 5% do valor da produção de petróleo, gás natural ou outros hidrocarbonetos fluidos, quando a lavra ocorrer em terra.</t>
  </si>
  <si>
    <t>Royalties Excedentes pela Produção de Petróleo em Plataforma - Contrato de Concessão - Declaração de Comercialidade antes de 3/12/2012 - Área e Camada Pré-Sal</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</si>
  <si>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</si>
  <si>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Excedentes pela Produção de Petróleo em Plataforma - Contrato de Concessão - Declaração de Comercialidade antes de 3/12/2012 - Demais Situações</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</si>
  <si>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</si>
  <si>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Excedentes pela Produção de Petróleo em Plataforma - Contrato de Concessão - Declaração de Comercialidade a partir de 3/12/2012 - Qualquer Situação</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</si>
  <si>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 partir de 3/12/2012.</t>
  </si>
  <si>
    <t>Participação Especial pela Produção de Petróleo - Contrato de Concessão</t>
  </si>
  <si>
    <t>Agrega as receitas oriundas da participação especial pela produção de petróleo, gás natural ou outros hidrocarbonetos fluidos, quando a lavra ocorrer sob o regime de concessão.</t>
  </si>
  <si>
    <t>Participação Especial pela Produção de Petróleo em Terra (Qualquer Situação) - Contrato de Concessão</t>
  </si>
  <si>
    <t>Registra as receitas auferidas a título de participação especial pela produção de petróleo, gás natural ou outros hidrocarbonetos fluidos em campos explorados sob regime de concessão, quando a lavra ocorrer em terra.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</si>
  <si>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Especial pela Produção de Petróleo em Plataforma - Contrato de Concessão - Declaração de Comercialidade antes de 3/12/2012 - Área e Camada Pré-Sal</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</si>
  <si>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t>
  </si>
  <si>
    <t>Participação Especial pela Produção de Petróleo em Plataforma - Contrato de Concessão - Declaração de Comercialidade antes de 3/12/2012 - Demais Situações</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</si>
  <si>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fora do horizonte geológico* e das áreas do pré-sal** e estratégicas.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</si>
  <si>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Participação Especial pela Produção de Petróleo em Plataforma - Contrato de Concessão - Declaração de Comercialidade a partir de 3/12/2012 - Qualquer Situação</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</si>
  <si>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 partir de 3/12/2012.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</si>
  <si>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Petróleo - Regime de Cessão Onerosa</t>
  </si>
  <si>
    <t>Agrega as receitas oriundas da produção de petróleo, gás natural ou outros hidrocarbonetos fluidos, relativas a contratos celebrados sob o regime de cessão onerosa.</t>
  </si>
  <si>
    <t>Royalties Mínimos pela Produção de Petróleo - Cessão Onerosa - Declaração de Comercialidade a partir de 3/12/2012</t>
  </si>
  <si>
    <t>Agrega as receitas oriundas da parcela do valor do royalty, previsto no contrato de cessão onerosa, que representar 5% do valor da produção de petróleo, gás natural ou outros hidrocarbonetos fluidos.</t>
  </si>
  <si>
    <t>Royalties Mínimos pela Produção de Petróleo em Terra - Cessão Onerosa - Declaração de Comercialidade a partir de 3/12/2012</t>
  </si>
  <si>
    <t>Registra as receitas oriundas da parcela do valor do royalty, previsto no contrato de cessão onerosa, que representar 5% do valor da produção de petróleo, gás natural ou outros hidrocarbonetos fluidos, quando a lavra ocorrer em terra ou em lagos, rios, ilhas fluviais e lacustres.</t>
  </si>
  <si>
    <t>Royalties Mínimos pela Produção de Petróleo em Plataforma - Cessão Onerosa - Declaração de Comercialidade a partir de 3/12/2012</t>
  </si>
  <si>
    <t>Registra as receitas oriundas da parcela do valor do royalty, que representem 5% do valor da produção de petróleo, gás natural ou outros hidrocarbonetos fluidos, quando a lavra ocorrer na plataforma continental, no mar territorial ou na zona econômica exclusiva, no regime de cessão onerosa.</t>
  </si>
  <si>
    <t>Royalties Excedentes pela Produção de Petróleo - Cessão Onerosa - Declaração de Comercialidade a partir de 3/12/2012</t>
  </si>
  <si>
    <t>Agrega as receitas oriundas da parcela do valor do royalty, previsto no contrato de cessão onerosa, que exceder a 5% do valor da produção de petróleo, gás natural ou outros hidrocarbonetos fluidos.</t>
  </si>
  <si>
    <t>Royalties Excedentes pela Produção de Petróleo em Terra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</si>
  <si>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em terra ou em lagos, rios, ilhas fluviais e lacustres.</t>
  </si>
  <si>
    <t>Royalties Excedentes pela Produção de Petróleo em Plataforma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</si>
  <si>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na plataforma continental, no mar territorial ou na zona econômica exclusiva.</t>
  </si>
  <si>
    <t>Petróleo - Regime de Partilha de Produção</t>
  </si>
  <si>
    <t>Agrega as receitas oriundas da produção de petróleo, gás natural ou outros hidrocarbonetos fluidos, relativas a contratos celebrados sob o regime de partilha de produção.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</si>
  <si>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</si>
  <si>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</si>
  <si>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da União</t>
  </si>
  <si>
    <t>Registra as receitas que se originaram do bônus de assinatura do contrato de partilha de produção que são devidas à União, conforme determinação legal.</t>
  </si>
  <si>
    <t>Bônus de Assinatura de Contrato de Partilha de Produção - Parcela do Fundo Social</t>
  </si>
  <si>
    <t>Registra as receitas que se originaram do bônus de assinatura do contrato de partilha de produção que são devidas ao Fundo Social, conforme determinação legal.</t>
  </si>
  <si>
    <t>Bônus de Assinatura de Contrato de Partilha de Produção - Parcela da Empresa Gestora do Contrato</t>
  </si>
  <si>
    <t>Registra as receitas que se originaram do bônus de assinatura do contrato de partilha de produção que são devidas à empresa gestora do contrato de partilha de produção, conforme determinação legal.</t>
  </si>
  <si>
    <t>Bônus de Assinatura de Contrato de Partilha de Produção - Parcela de Estados e Municípios</t>
  </si>
  <si>
    <t>Registra as receitas que se originaram do bônus de assinatura do contrato de partilha de produção que são devidas aos Estados ou Municípios, conforme determinação legal.</t>
  </si>
  <si>
    <t>Royalties pela Produção de Petróleo - Partilha de Produção - Declaração de Comercialidade a partir de 3/12/2012</t>
  </si>
  <si>
    <t>Agrega as receitas oriundas da parcela do valor do royalty, no regime de partilha de produção, sobre a produção de petróleo, gás natural ou outros hidrocarbonetos fluidos.</t>
  </si>
  <si>
    <t>Royalties pela Produção de Petróleo em Terra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</si>
  <si>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em terra ou em lagos, rios, ilhas fluviais e lacustres.</t>
  </si>
  <si>
    <t>Royalties pela Produção de Petróleo em Plataforma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</si>
  <si>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na plataforma continental, no mar territorial ou na zona econômica exclusiva.</t>
  </si>
  <si>
    <t>Exploração de Recursos Minerais</t>
  </si>
  <si>
    <t>Agrega receitas decorrentes da extração mineral</t>
  </si>
  <si>
    <t>Outorga de Direitos de Exploração e Pesquisa Mineral</t>
  </si>
  <si>
    <t>Registra receitas decorrentes da outorga do Alvará de Pesquisa Mineral.</t>
  </si>
  <si>
    <t>Compensação Financeira pela Exploração de Recursos Minerais</t>
  </si>
  <si>
    <t>Registra receitas decorrentes da compensação financeira pela exploração de recursos minerais.</t>
  </si>
  <si>
    <t>Exploração de Recursos Hídricos</t>
  </si>
  <si>
    <t>Agrega as receitas de compensação financeira pela exploração e utilização de recursos hídricos.</t>
  </si>
  <si>
    <t>Outorga de Direitos de Uso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</si>
  <si>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</si>
  <si>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Concessão de Uso do Potencial de Energia Hidráulica</t>
  </si>
  <si>
    <t>Registra as receitas decorrentes da autorização ou concessão, por parte da União, para exploração e aproveitamento dos potenciais de energia hidráulica.</t>
  </si>
  <si>
    <t>Compensação Financeira pela Exploração de Recursos Hídricos</t>
  </si>
  <si>
    <t>Agrega as receitas de compensação financeira pela exploração e utilização de recursos hídricos para geração de energia elétrica.</t>
  </si>
  <si>
    <t>Utilização de Recursos Hídricos - Itaipu</t>
  </si>
  <si>
    <t>Registra as receitas de compensação financeira pela utilização de recursos hídricos por parte da Itaipu Binacional do Brasil.</t>
  </si>
  <si>
    <t>Utilização de Recursos Hídricos - Demais Empresas</t>
  </si>
  <si>
    <t>Registra as receitas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</si>
  <si>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</si>
  <si>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</si>
  <si>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Exploração de Recursos Florestais</t>
  </si>
  <si>
    <t>Agrega receitas decorrentes da exploração de recursos florestais.</t>
  </si>
  <si>
    <t>Concessão de Florestas Nacionais</t>
  </si>
  <si>
    <t>Agrega receitas decorrentes da concessão florestal de unidades localizadas em florestas nacionais criadas pela União nos termos do art. 17 da Lei no 9.985, de 18 de julho de 2000.</t>
  </si>
  <si>
    <t>Concessão de Florestas Nacionais - Valor Mínimo</t>
  </si>
  <si>
    <t>Registra receitas decorrentes do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</si>
  <si>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Demais Valores</t>
  </si>
  <si>
    <t>Registra receitas decorrentes do valor excedente ao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</si>
  <si>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t>
  </si>
  <si>
    <t>Agrega receitas decorrentes da concessão florestal de unidades localizadas em florestas não classificadas como "florestas nacionais nos termos do art. 17 da Lei no 9.985, de 18 de julho de 2000".</t>
  </si>
  <si>
    <t>Concessão de Florestas Não Catalogadas como “Florestas Nacionais” - Valor Mínimo</t>
  </si>
  <si>
    <t>Registra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</si>
  <si>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Demais Valores</t>
  </si>
  <si>
    <t>Registra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</si>
  <si>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Custos de Edital de Concessão Florestal</t>
  </si>
  <si>
    <t>Registra receitas decorrentes do pagamento de preço calculado sobre os custos de realização do edital de licitação da concessão florestal da unidade de manejo.</t>
  </si>
  <si>
    <t>Contratos de Transição de Concessão Florestal</t>
  </si>
  <si>
    <t>Registra receitas decorrentes do pagamento de preço decorrente de contratos de transição de concessão florestal para exploração e gestão de florestas públicas e recursos florestais.</t>
  </si>
  <si>
    <t>Demais Receitas de Exploração de Recursos Florestais</t>
  </si>
  <si>
    <t>Registra receitas decorrentes de concessões florestais não especificadas nos itens anteriores.</t>
  </si>
  <si>
    <t>Exploração de Outros Recursos Naturais</t>
  </si>
  <si>
    <t>Agrega receitas oriundas da exploração de recursos naturais não listados de forma específica nos códigos de natureza de receita anteriores.</t>
  </si>
  <si>
    <t>Compensações Ambientais</t>
  </si>
  <si>
    <t>Registra receitas oriundas de Compensações Ambientais</t>
  </si>
  <si>
    <t>Outras Delegações para Exploração de Recursos Naturais</t>
  </si>
  <si>
    <t>Registra receitas oriundas da exploração de quaisquer outros recursos naturais não listados em códigos de natureza de receita específicos.</t>
  </si>
  <si>
    <t>Exploração do Patrimônio Intangível</t>
  </si>
  <si>
    <t>Agrega as receitas originadas com a exploração do patrimônio intangível.</t>
  </si>
  <si>
    <t>Outorga de Direito de Uso ou de Exploração de Criação Protegida - Instituição Científica e Tecnológica</t>
  </si>
  <si>
    <t>Registra valores referentes à receita decorrente da celebração de contratos de transferência de tecnologia e de licenciamento para outorga de direito de uso de exploração de criação protegida.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</si>
  <si>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</si>
  <si>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</si>
  <si>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Royalties pela Exploração do Patrimônio Genético ou Conhecimento Tradicional Associado</t>
  </si>
  <si>
    <t>Registra os recursos decorrentes da exploração do patrimônio genético ou ao conhecimento tradicional associado</t>
  </si>
  <si>
    <t>Royalties pela Comercialização de Produtos Resultantes de Criação Protegida</t>
  </si>
  <si>
    <t>Registra as receitas oriundas de royalties recebidos por órgãos ou entidades da administração pública direta ou indireta em decorrência da comercialização
de produtos que tenham sido desenvolvidos com a utilização de tecnologia por eles desenvolvida.</t>
  </si>
  <si>
    <t>Cessão do Direito de Operacionalização de Pagamentos - Poder Judiciário</t>
  </si>
  <si>
    <t>Agrega as receitas decorrentes da cessão do direito de operacionalizar pagamentos de determinado órgão ou entidade do Poder Judiciário.</t>
  </si>
  <si>
    <t>Participação da União em Receita de Serviços</t>
  </si>
  <si>
    <t>Agrega as receitas decorrentes de participação da União nos recursos obtidos em serviços públicos, devidas por ocasião da exploração de monopólio daquele ente por concessionárias, permissionárias ou empresas estatais.</t>
  </si>
  <si>
    <t>Participação da União em Receita de Concursos de Prognósticos e Sorteios</t>
  </si>
  <si>
    <t>Agrega as receitas decorrentes de participação da União nos recursos obtidos em serviços lotéricos e sorteios, devidas por ocasião da exploração de monopólio daquele ente por empresa pública ou particular concessionário.</t>
  </si>
  <si>
    <t>Participação da União em Receita de Loteria Federal</t>
  </si>
  <si>
    <t>Registra as receitas decorrentes de participação da União nos recursos obtidos na loteria federal, devidas por ocasião da exploração de monopólio daquele ente por empresa pública ou particular concessionário.</t>
  </si>
  <si>
    <t>Participação da União em Receita de Loteria Esportiva</t>
  </si>
  <si>
    <t>Registra as receitas decorrentes de participação da União nos recursos obtidos na loteria esportiva, devidas por ocasião da exploração de monopólio daquele ente por empresa pública ou particular concessionário.</t>
  </si>
  <si>
    <t>Participação da União em Receita de Loterias de Prognósticos Numéricos</t>
  </si>
  <si>
    <t>Registra as receitas decorrentes de participação da União nos recursos obtidos na loteria de números, devidas por ocasião da exploração de monopólio daquele ente por empresa pública ou particular concessionário.</t>
  </si>
  <si>
    <t>Participação da União em Receita de Loteria Instantânea</t>
  </si>
  <si>
    <t>Registra as receitas decorrentes de participação da União nos recursos obtidos na loteria instantânea, devidas por ocasião da exploração de monopólio daquele ente por empresa pública ou particular concessionário.</t>
  </si>
  <si>
    <t>Participação da União em Receita de Loterias de Prognósticos Específico</t>
  </si>
  <si>
    <t>Registra as receitas decorrentes de participação da União nos recursos obtidos na loteria modalidade futebol, devidas por ocasião da exploração de monopólio daquele ente por empresa pública ou particular concessionário.</t>
  </si>
  <si>
    <t>Registra as receitas patrimoniais não classificadas nos itens anteriores, inclusive receitas de aluguéis de bens móveis.</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</si>
  <si>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</si>
  <si>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Registra as receitas decorrentes das atividades industriais.</t>
  </si>
  <si>
    <t>Serviços Técnicos e Aprovação de Laudos de Telecomunicações</t>
  </si>
  <si>
    <t>Registra as receitas decorrentes da aprovação de laudos de ensaio de produtos e prestação de serviços técnicos por órgãos da Agência Nacional de telecomunicações - Anatel.</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</si>
  <si>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</si>
  <si>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</si>
  <si>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</si>
  <si>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</si>
  <si>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Naval</t>
  </si>
  <si>
    <t>Registra as receitas originadas de serviços de navegação, decorrentes da utilização de instalações e serviços destinados a apoiar e tornar segura a navegação  naval, de acordo com normas específicas.</t>
  </si>
  <si>
    <t>Serviços Portuários</t>
  </si>
  <si>
    <t>Registra as receitas originadas na exploração dos portos, terminais marítimos, atracadouros e ancoradouros.</t>
  </si>
  <si>
    <t>Serviços Aeroportuários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</si>
  <si>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</si>
  <si>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Tarifa Aeroportuária</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</si>
  <si>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</si>
  <si>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Adicional sobre Tarifa Aeroportuária</t>
  </si>
  <si>
    <t>Registra as receitas originadas do adicional sobre as tarifas aeroportuárias referidas no art. 3º da Lei nº 6.009, de 26 de dezembro de 1973.</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</si>
  <si>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</si>
  <si>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</si>
  <si>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Serviços e Atividades Referentes à Saúde</t>
  </si>
  <si>
    <t>Agrega as receitas originadas de serviços de atendimento à saúde, de caráter especializado ou não, voltados à população em geral ou especificamente aos servidores públicos civis e militares.</t>
  </si>
  <si>
    <t>Serviços de Atendimento à Saúde</t>
  </si>
  <si>
    <t>Serviços de Atendimento à Saúde em Unidades do Governo Federal</t>
  </si>
  <si>
    <t>Registra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</si>
  <si>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</si>
  <si>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</si>
  <si>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</si>
  <si>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</si>
  <si>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Concessão de Avais, Garantias e Seguros</t>
  </si>
  <si>
    <t>Registra as receitas de natureza não-financeira originadas da concessão de garantias, avais e seguros nas operações de crédito.</t>
  </si>
  <si>
    <t>Remuneração sobre Repasse para Programas de Desenvolvimento Econômico</t>
  </si>
  <si>
    <t>Registra as receitas decorrentes de parte dos rendimentos dos empréstimos de recursos do Fundo de Amparo ao Trabalhador ao Banco Nacional de Desenvolvimento Econômico e Social - BNDES, de acordo com o art. 239 da Constituição Federal.</t>
  </si>
  <si>
    <t>Cota-Parte do Fundo de Participação dos Municípios - FPM</t>
  </si>
  <si>
    <t>Registra o valor total das receitas recebidas por meio de cota-parte do Fundo de Participação dos Municípios (FPM).</t>
  </si>
  <si>
    <t>Cota-Parte do Fundo de Participação dos Municípios - Cota Mensal</t>
  </si>
  <si>
    <t>Registra o valor total das receitas recebidas por meio de cota-parte do Fundo de Participação dos Municípios (FPM), referente à alínea “b” do inciso I do art. 159 da Constituição Federal.</t>
  </si>
  <si>
    <t>Cota-Parte do Fundo de Participação do Municípios – 1% Cota entregue no mês de dezembro</t>
  </si>
  <si>
    <t>Registra o valor total das receitas recebidas por meio de cota-parte do Fundo de Participação dos Municípios (FPM), referente à alínea “d” do inciso I do art. 159 da Constituição Federal.</t>
  </si>
  <si>
    <t>Cota-Parte do Fundo de Participação dos Municípios - 1% Cota entregue no mês de julho</t>
  </si>
  <si>
    <t>Registra o valor total das receitas recebidas por meio de cota-parte do Fundo de Participação dos Municípios (FPM), referente à alínea “e” do inciso I do art. 159 da Constituição Federal e Emenda Constitucional nº 84, de 2014.</t>
  </si>
  <si>
    <t>Cota-Parte do Imposto Sobre a Propriedade Territorial Rural</t>
  </si>
  <si>
    <t>Registra o valor total das receitas recebidas por meio de transferências do imposto sobre a propriedade territorial rural.</t>
  </si>
  <si>
    <t>Transferências Decorrentes de Participação em Outras Receitas de Impostos da União</t>
  </si>
  <si>
    <t>Registra o valor de transferências decorrentes da participação em receitas de impostos da União, não especificadas anteriormente, conforme definido em legislação.</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</si>
  <si>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</si>
  <si>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</si>
  <si>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</si>
  <si>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</si>
  <si>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</si>
  <si>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</si>
  <si>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Transferências de Recursos do Sistema Único de Saúde – SUS </t>
  </si>
  <si>
    <t xml:space="preserve">Agrega o valor total das transferências de recursos do Sistema Único de Saúde - SUS </t>
  </si>
  <si>
    <t>Registra o valor das transferências correntes da União recebidas pelos Estados, Distrito Federal e Municípios, referentes ao bloco de estruturação da rede de serviços do Sistema Único de Saúde – SUS, destinados à Assistência Farmacêutica.</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</si>
  <si>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</si>
  <si>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</si>
  <si>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</si>
  <si>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</si>
  <si>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</si>
  <si>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</si>
  <si>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</si>
  <si>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</si>
  <si>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</si>
  <si>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</si>
  <si>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</si>
  <si>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</si>
  <si>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</si>
  <si>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</si>
  <si>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Registra o valor recebido a título da complementação efetuada pela União ao Fundeb na modalidade VAAR, conforme art. 5º, III e art. 6º, III da Lei nº 14.113/2020. </t>
  </si>
  <si>
    <t>Agrega o valor total dos recursos de transferências correntes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</si>
  <si>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</si>
  <si>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</si>
  <si>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Assistência Social - Multas</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</si>
  <si>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</si>
  <si>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</si>
  <si>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</si>
  <si>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</si>
  <si>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</si>
  <si>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</si>
  <si>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Participação na Receita dos Estados e Distrito Federal</t>
  </si>
  <si>
    <t>Agrega as receitas provenientes de recursos financeiros recebidos dos Estados e do Distrito Federal.</t>
  </si>
  <si>
    <t>Cota-Parte do ICMS</t>
  </si>
  <si>
    <t>Registra o valor da arrecadação de receita de transferência da participação de municípios na arrecadação do Imposto sobre a Circulação de Mercadorias e Prestação de Serviços – ICMS, pelo estado.</t>
  </si>
  <si>
    <t>Cota-Parte do IPVA</t>
  </si>
  <si>
    <t>Registra o valor da arrecadação de receita de transferência da participação de municípios na arrecadação do Imposto sobre a Propriedade de Veículos Automotores – IPVA, pelo estado.</t>
  </si>
  <si>
    <t>Cota-Parte do IPI - Municípios</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</si>
  <si>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</si>
  <si>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</si>
  <si>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</si>
  <si>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</si>
  <si>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</si>
  <si>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 xml:space="preserve">Agrega as receitas referentes as 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</si>
  <si>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</si>
  <si>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</si>
  <si>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Hídricos - Principal</t>
  </si>
  <si>
    <t>Cota-parte da Compensação Financeira de Recursos Hídricos - Multas e Juros de Mora</t>
  </si>
  <si>
    <t>Cota-parte da Compensação Financeira de Recursos Hídricos - Dívida Ativa</t>
  </si>
  <si>
    <t>Cota-parte da Compensação Financeira de Recursos Minerais - CFEM</t>
  </si>
  <si>
    <t>Registra o valor da arrecadação da receita com a cota-parte da compensação financeira de recursos minerais.</t>
  </si>
  <si>
    <t>Cota-parte da Compensação Financeira de Recursos Minerais - CFEM - Principal</t>
  </si>
  <si>
    <t>Cota-parte da Compensação Financeira de Recursos Minerais - CFEM - Multas e Juros de Mora</t>
  </si>
  <si>
    <t>Cota-parte da Compensação Financeira de Recursos Minerais - CFEM - Dívida Ativa</t>
  </si>
  <si>
    <t xml:space="preserve">Cota-parte Royalties – Compensação Financeira pela Produção do Petróleo </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</si>
  <si>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</si>
  <si>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</si>
  <si>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</si>
  <si>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Transferências de Recursos do Sistema Único de Saúde – SUS</t>
  </si>
  <si>
    <t>Agrega os valores das receitas recebidas dos Estados no âmbito do Sistema Único de Saúde – SUS.</t>
  </si>
  <si>
    <t>Registra os valores das receitas recebidas dos Estados no âmbito do Sistema único de Saúde – SUS.</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</si>
  <si>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</si>
  <si>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</si>
  <si>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Outras Transferências dos Estados e Distrito Federal</t>
  </si>
  <si>
    <t>Agrega o valor total de outras transferências de recursos dos Estados e do Distrito Federal.</t>
  </si>
  <si>
    <t>Transferências de Estados destinadas à Assistência Social</t>
  </si>
  <si>
    <t>Registra a receita repassada pelos Estados aos demais entes destinadas à Assistência Social.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</si>
  <si>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</si>
  <si>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</si>
  <si>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Agrega os valores das receitas recebidas dos Municípios no âmbito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</si>
  <si>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</si>
  <si>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</si>
  <si>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Agrega os valores das receitas de transferências de convênios dos Municípios e de suas entidades.</t>
  </si>
  <si>
    <t>Registra os valores das receitas de transferências recebidas por Órgãos e Entidades da União a partir de Convênios Celebrados com Municípios e suas Entidades.</t>
  </si>
  <si>
    <t>Agrega o valor total de outras transferências de recursos dos Municípios.</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</si>
  <si>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</si>
  <si>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</si>
  <si>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</si>
  <si>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</si>
  <si>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Agrega o valor da receita de outras transferências multigovernamentais, não classificadas nos itens anteriores.</t>
  </si>
  <si>
    <t xml:space="preserve">Transferências do Exterior </t>
  </si>
  <si>
    <t>Demais Transferências Correntes</t>
  </si>
  <si>
    <t>Agrega as receitas provenientes de demais transferências correntes.</t>
  </si>
  <si>
    <t>Transferências Provenientes de Depósitos Não Identificados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</si>
  <si>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</si>
  <si>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</si>
  <si>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</si>
  <si>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</si>
  <si>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</si>
  <si>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Agrega as receitas oriundas de multas administrativas, contratuais e judiciais.</t>
  </si>
  <si>
    <t>Multas Previstas na Lei Geral das Telecomunicações</t>
  </si>
  <si>
    <t>Agrega as receitas decorrentes de multas aplicadas por infração à Lei Geral de Telecomunicações - LGT e cometidas por concessionários de serviços de telecomunicações e de radiodifusão.</t>
  </si>
  <si>
    <t>Multas Previstas na Lei Geral das Telecomunicações - Não Proveniente da Utilização de Posições Orbitais</t>
  </si>
  <si>
    <t>Registra as receitas decorrentes de multas aplicadas por infração à Lei Geral de Telecomunicações - LGT e cometidas por concessionários de serviços de telecomunicações e de radiodifusão e que não são provenientes de posições orbitais.</t>
  </si>
  <si>
    <t>Multas Previstas na Lei Geral das Telecomunicações - Proveniente da Utilização de Posições Orbitais</t>
  </si>
  <si>
    <t>Registra as receitas decorrentes de multas aplicadas por infração à Lei Geral de Telecomunicações - LGT e cometidas por concessionários de serviços de telecomunicações e de radiodifusão e que são provenientes de posições orbitais.</t>
  </si>
  <si>
    <t>Multas Previstas na Legislação do Seguro-Desemprego e Abono Salarial</t>
  </si>
  <si>
    <t>Registra receitas decorrentes de multas aplicadas por infração à legislação do seguro desemprego e abono salarial.</t>
  </si>
  <si>
    <t>Multas Previstas em Lei por Infrações no Setor de Energia Elétrica</t>
  </si>
  <si>
    <t>Registra Multas aplicadas pela ANEEL (auto de infração) a Concessionárias, Permissionárias e Autorizadas de Energia Elétrica</t>
  </si>
  <si>
    <t>Multas Previstas na Legislação sobre Regime de Previdência Privada Complementar</t>
  </si>
  <si>
    <t>Registra receitas decorrentes de multas aplicadas pelo descumprimento da obrigatoriedade de que trata a legislação sobre regime de previdência privada complementar.</t>
  </si>
  <si>
    <t>Multa por Descumprimento de Obrigação Previdenciária Acessória</t>
  </si>
  <si>
    <t>Registra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</si>
  <si>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Multas Previstas na Legislação Antidrogas</t>
  </si>
  <si>
    <t>Registra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</si>
  <si>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</si>
  <si>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</si>
  <si>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</si>
  <si>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</si>
  <si>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</si>
  <si>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</si>
  <si>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Indenização por Posse ou Ocupação Ilícita de Bens Públicos</t>
  </si>
  <si>
    <t>Registra o valor das receitas de Indenização por Posse ou Ocupação Ilícita de Bens da União.</t>
  </si>
  <si>
    <t>Restituição de Benefícios Não Desembolsados</t>
  </si>
  <si>
    <t>Registra receitas decorrentes de restituições, ao órgão concedente, de benefícios que não foram desembolsados em exercícios anteriores, ou mesmo pagos com erro ou fraude.</t>
  </si>
  <si>
    <t>Restituição de Benefícios Previdenciários</t>
  </si>
  <si>
    <t>Registra as receitas provenientes de restituição dos benefícios previdenciários.</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</si>
  <si>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</si>
  <si>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</si>
  <si>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</si>
  <si>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</si>
  <si>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Despesas Primárias de Exercícios Anteriores - Principal</t>
  </si>
  <si>
    <t>Restituição de Despesas Financeiras de Exercícios Anteriores</t>
  </si>
  <si>
    <t>Registra o valor de receitas provenientes do cancelamento (restituição/recuperação/devolução) de despesas financeiras executadas/pagas em exercícios anteriores, canceladas apenas no exercício corrente.</t>
  </si>
  <si>
    <t>Restituição de Parcelas do Seguro Desemprego Recebidas Indevidamente</t>
  </si>
  <si>
    <t>Registra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</si>
  <si>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Restituição de Garantias Prestadas</t>
  </si>
  <si>
    <t>Registra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</si>
  <si>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Restituição de Recursos de Fomento</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</si>
  <si>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</si>
  <si>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Decorrente da Não Aplicação de Incentivos Fiscais</t>
  </si>
  <si>
    <t>Agrega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</si>
  <si>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Rouanet</t>
  </si>
  <si>
    <t>Registra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</si>
  <si>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do Audiovisual</t>
  </si>
  <si>
    <t>Registra as receitas advindas da devolução de recursos referentes ao abatimento de Imposto de Renda concedido pela Lei do Audiovisual (Lei no 8.685, de 20 de julho de 1993), no caso de não aplicação dos referidos recursos no desenvolvimento de projetos culturais, produção de obras audiovisuais e cinematográficas brasileiras no devido prazo legal.</t>
  </si>
  <si>
    <t>Restituição Decorrente da Aplicação Irregular de Recursos Eleitorais</t>
  </si>
  <si>
    <t>Registra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</si>
  <si>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Restituição de Depósitos de Setenças Judiciais não Sacados</t>
  </si>
  <si>
    <t>Registra receitas decorrentes de restituições, ao órgão concedente, de depósitos relativos a precatórios e a sentenças de pequeno valor que não foram sacados pelos respectivos beneficiários há mais de dois anos.</t>
  </si>
  <si>
    <t>Restituição de Contribuições para a Previdência Complementar do Servidor Público</t>
  </si>
  <si>
    <t>Registra receitas decorrentes de restituições de aportes financeiros dos Patrocinadores em favor da Funpresp-Exe, da Funpresp-Leg e da Funpresp-Jud, a título de adiantamento de contribuições futuras, necessários ao regular funcionamento inicial da Funpresp.</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</si>
  <si>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</si>
  <si>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</si>
  <si>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</si>
  <si>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</si>
  <si>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Ressarcimento por Operadoras de Seguros Privados de Assistência a Saúde</t>
  </si>
  <si>
    <t>Registra receitas de ressarcimentos por operadoras de seguros privados de assistência à saúde.</t>
  </si>
  <si>
    <t>Reversão de Garantias</t>
  </si>
  <si>
    <t>Registra as receitas relativas à incorporação de valores perdidos em favor da União, quando nos casos de reversão de depósito de garantias, ou outros assemelhados, nos casos relacionados a contratos administrativos.</t>
  </si>
  <si>
    <t>Ressarcimento ao Regime Geral de Previdência Social - RGPS</t>
  </si>
  <si>
    <t>Registra os recursos decorrentes do ressarcimento de ações regressivas oriundas da relação de trabalho.</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</si>
  <si>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</si>
  <si>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</si>
  <si>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</si>
  <si>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Registra receitas decorrentes de prêmios de concursos de prognósticos não procurados pelos contemplados dentro de prazo de prescrição.</t>
  </si>
  <si>
    <t>Bens, Direitos e Valores Objeto de Renúncia Voluntária em Acordo de Não Persecução Penal</t>
  </si>
  <si>
    <t>Registra receitas provenientes de renúncia voluntária em acordo de não persecução penal.</t>
  </si>
  <si>
    <t>Multas e Juros de Mora das Receitas de Capital</t>
  </si>
  <si>
    <t>Agrega receitas oriundas de multas e juros decorrentes de receitas de capital.</t>
  </si>
  <si>
    <t xml:space="preserve">Multas e Juros de Mora das Alienações de Bens Móveis </t>
  </si>
  <si>
    <t>Agrega receitas oriundas de multas e juros decorrentes das alienações de bens móveis.</t>
  </si>
  <si>
    <t>Multas e Juros de Mora da Alienação de Investimentos</t>
  </si>
  <si>
    <t>Registra as receitas oriundas de multas e juros decorrentes da alienação de Investimentos.</t>
  </si>
  <si>
    <t>Multas e Juros da Alienação de Estoques</t>
  </si>
  <si>
    <t>Agrega receitas oriundas de multas e juros decorrentes da alienação de estoques.</t>
  </si>
  <si>
    <t>Multas e Juros de Alienação de Estoques - Política de Garantia de Preços Mínimos</t>
  </si>
  <si>
    <t>Registra as receitas oriundas de multas e juros decorrentes de alienação de estoques referentes a política de garantia de preços mínimos.</t>
  </si>
  <si>
    <t>Multas e Juros de Alienação de Estoques - Destinados a Programas Sociais</t>
  </si>
  <si>
    <t>Registra as receitas oriundas de multas e juros decorrentes de alienação de estoques destinados a programas sociais.</t>
  </si>
  <si>
    <t>Multas e Juros de Alienação de Estoques - Programa de Aquisição de Alimentos</t>
  </si>
  <si>
    <t>Registra as receitas oriundas de multas e juros decorrentes de alienação de estoques referentes ao programa de aquisição de alimentos.</t>
  </si>
  <si>
    <t>Multas e Juros de Alienação de Estoques - Funcafé</t>
  </si>
  <si>
    <t>Registra as receitas oriundas de multas e juros decorrentes de alienação de estoques referentes ao Funcafé.</t>
  </si>
  <si>
    <t>Multas e Juros de Mora de Bens Móveis e Semoventes</t>
  </si>
  <si>
    <t>Registra as receitas oriundas de multas e juros de bens móveis e semoventes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</si>
  <si>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</si>
  <si>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</si>
  <si>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</si>
  <si>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receitas oriundas de multas e juros decorrentes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</si>
  <si>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</si>
  <si>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</si>
  <si>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</si>
  <si>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</si>
  <si>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</si>
  <si>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</si>
  <si>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</si>
  <si>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receitas oriundas de multas e juros de bens de alienações de bens imóveis, não especificados anteriormente.</t>
  </si>
  <si>
    <t>Multas e Juros de Mora das Alienações de Bens Intangíveis</t>
  </si>
  <si>
    <t>Agrega  receitas oriundas de multas e juros decorrentes das alienações de bens intangíveis.</t>
  </si>
  <si>
    <t>Multas e Juros da Alienação de Bens Intangíveis</t>
  </si>
  <si>
    <t>Registra as receitas oriundas de multas e juros decorrentes das alienações de bens intangíveis.</t>
  </si>
  <si>
    <t>Multas e Juros de Mora das Amortizações de Empréstimos</t>
  </si>
  <si>
    <t>Agrega receitas oriundas de multas e juros decorrentes das amortizações de empréstimos.</t>
  </si>
  <si>
    <t>Multas e Juros de Amortização de Empréstimos - BEA/BIB</t>
  </si>
  <si>
    <t>Registra as receitas oriundas de multas e juros decorrentes de amortização de empréstimos - BEA/BIB</t>
  </si>
  <si>
    <t>Multas e Juros de Mora de Amortização Proveniente da Execução de Garantia - Operações de Crédito</t>
  </si>
  <si>
    <t>Registra as receitas oriundas de multas e juros decorrentes de amortização proveniente da execução de garantia - Operações de Crédito</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</si>
  <si>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</si>
  <si>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</si>
  <si>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Refinanciamento de Dívidas de Médio e Longo Prazo</t>
  </si>
  <si>
    <t>Registra as receitas oriundas de multas e juros decorrentes de amortização de empréstimos -Refinanciamento de Dívidas de Médio e Longo Prazo</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</si>
  <si>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</si>
  <si>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</si>
  <si>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Contratuais</t>
  </si>
  <si>
    <t>Registra as receitas oriundas de multas e juros decorrentes de amortização de empréstimos contratuais.</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</si>
  <si>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</si>
  <si>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</si>
  <si>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</si>
  <si>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</si>
  <si>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Amortização de Financiamento do Fundo de Financiamento ao Estudante do Ensino Superior - FIES</t>
  </si>
  <si>
    <t>Registra as receitas oriundas de multas e juros decorrentes de amortização de financiamento do Fundo de Financiamento ao Estudante do Ensino Superior - FIES</t>
  </si>
  <si>
    <t>Multas e Juros de Mora de Amortização de Financiamento Proveniente de Fundo Garantidor</t>
  </si>
  <si>
    <t>Registra as receitas oriundas de multas e juros decorrentes de amortização de financiamento Proveniente de Fundo Garantidor</t>
  </si>
  <si>
    <t>Multas e Juros de Mora de Outras Receitas de Capital</t>
  </si>
  <si>
    <t>Agrega receitas oriundas de multas e juros decorrentes de outras receitas de capital.</t>
  </si>
  <si>
    <t>Multas e Juros de Outras Receitas de Capital</t>
  </si>
  <si>
    <t>Registra as receitas oriundas de multas e juros decorrentes de outras receitas de capital.</t>
  </si>
  <si>
    <t>Registra as receitas provenientes de outras receitas correntes.</t>
  </si>
  <si>
    <t>Aportes Periódicos para Compensações ao RGPS</t>
  </si>
  <si>
    <t>Registra as receitas relativas à compensação devida pela União ao Fundo do Regime Geral da Previdência Social pela renúncia previdenciária decorrente da desoneração da folha de pagamentos.</t>
  </si>
  <si>
    <t>Compensações Financeiras entre o Regime Geral e os Regimes Próprios de Previdência e Sistema de Proteção Social</t>
  </si>
  <si>
    <t>Registra as receitas relativas a compensações financeiras entre o Regime Geral e os Regimes Próprios de Previdência dos Servidores.</t>
  </si>
  <si>
    <t>Compensações Financeiras entre o Regime Geral e os Regimes Próprios de Previdência e Sistema de Proteção Social - Principal</t>
  </si>
  <si>
    <t>Contribuição ao Montepio Civil</t>
  </si>
  <si>
    <t>Registra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</si>
  <si>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Barreiras Técnicas ao Comércio Exterior</t>
  </si>
  <si>
    <t>Registra receita decorrente da realização de leilão de cotas de importação, medida de salvaguarda destinada a proteger a produção nacional, por meio da imposição de quotas quantitativas definidas em leilão.</t>
  </si>
  <si>
    <t>Contrapartida de Subvenções ou Subsídios</t>
  </si>
  <si>
    <t>Registra receitas decorrentes de contrapartida por parte de beneficiários de programas de concessão de subvenções ou subsídios.</t>
  </si>
  <si>
    <t>Disponibilidades de Recursos do Fundo Social</t>
  </si>
  <si>
    <t>Registra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</si>
  <si>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Prêmio do Seguro Obrigatório de Danos Pessoais Causados por Veículos Automotores de Via Terrestre - DPVAT</t>
  </si>
  <si>
    <t>Agrega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</si>
  <si>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Registra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</si>
  <si>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Reversão da Provisão de Sinistros Ocorridos e Não Avisados - IBNR do Seguro Obrigatório de Danos Pessoais Causados por Veículos Automotores de Vias Terrestres - DPVAT</t>
  </si>
  <si>
    <t>Registra as receitas decorrentes da reversão da provisão de sinistros IBNR do DPVAT. Essas receitas correspondem à diferença entre os recursos acumulados nas provisões técnicas do balanço do Consórcio do Seguro DPVAT e o valor necessário para o pagamento das obrigações da Seguradora Líder do Consórcio do Seguro DPVAT S.A., que foram revertidas para a União por força do art. 3º da Medida Provisória nº 904, de 11 de novembro de 2019.</t>
  </si>
  <si>
    <t>Prestação de Contas Eleitorais</t>
  </si>
  <si>
    <t>Registra recursos, em dinheiro ou estimáveis em dinheiro - inclusive na forma de publicidade de qualquer espécie - recebidos por partido político, comitê financeiro ou candidato. Abrange, também, o recolhimento de valores apurados como sobras de campanha plebiscitária.</t>
  </si>
  <si>
    <t>Reserva Global de Reversão</t>
  </si>
  <si>
    <t>Registra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</si>
  <si>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Variação Cambial</t>
  </si>
  <si>
    <t>Registra o valor total da receita financeira relativa às diferenças, para maior, de câmbio ocorridas em depósitos bancários ou transferências de recursos financeiros em moeda estrangeira.</t>
  </si>
  <si>
    <t>Recursos Recebidos de Órgãos, Entidades ou Fundos, por Força de Determinação Constitucional ou Legal</t>
  </si>
  <si>
    <t>Agrega as receitas recebidas de órgãos, entidades ou fundos, em razão de uma determinação legal ou constitucional.</t>
  </si>
  <si>
    <t>Recursos Recebidos de Fundos de Desenvolvimento Regional</t>
  </si>
  <si>
    <t>Registra o 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</si>
  <si>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Transação Resolutiva de Litígios de Receitas Não Administradas pela RFB</t>
  </si>
  <si>
    <t>Registra receitas oriundas de créditos da Fazenda Pública de natureza tributária ou não tributária. Essa Natureza de Receita tem seu uso restrito à projeção do ingresso de receitas, vedado seu uso para registrar a efetiva arrecadação, no SIAFI.</t>
  </si>
  <si>
    <t>Títulos Executivos Extrajudiciais</t>
  </si>
  <si>
    <t>Agrega receitas provenientes de títulos executivos extrajudiciais.</t>
  </si>
  <si>
    <t>Termo de Ajustamento de Conduta - TAC</t>
  </si>
  <si>
    <t>Registra as receitas provenientes de termo de ajustamento de conduta - TAC.</t>
  </si>
  <si>
    <t>Alienação de Estoques da Política de Garantia de Preços Mínimos - PGPM</t>
  </si>
  <si>
    <t>Registra as receitas provenientes da alienação de estoques da política de garantia de preços mínimos - PGPM</t>
  </si>
  <si>
    <t>Outras Receitas Administradas pela RFB</t>
  </si>
  <si>
    <t>Registra receitas Administradas pela RFB que não se enquadram em nenhuma outra classificação específica.</t>
  </si>
  <si>
    <t>Títulos de Responsabilidade do Tesouro Nacional - Mercado Interno</t>
  </si>
  <si>
    <t>Agrega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</si>
  <si>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Registra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excetuados aqueles destinados ao refinanciamento da dívida pública federal.</t>
  </si>
  <si>
    <t>Títulos de Responsabilidade do Tesouro Nacional - Refinanciamento da Dívida Pública Federal no Mercado Interno</t>
  </si>
  <si>
    <t>Registra os recursos provenientes da colocação, no mercado interno, de títulos de responsabilidade do Tesouro Nacional, conforme autorizado na Lei nº 10.179, de 6 de fevereiro de 2001, e com as características definidas no Decreto nº 3.859, de 4 de julho de 2001,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</si>
  <si>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Títulos da Dívida Agrária - TDA</t>
  </si>
  <si>
    <t>Registra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</si>
  <si>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Operações de Crédito Internas para Programas de Moradia Popular</t>
  </si>
  <si>
    <t>Registra o valor da arrecadação da receita de operações de crédito internas relativas a programas de moradia popular.</t>
  </si>
  <si>
    <t>Empréstimos Compulsórios</t>
  </si>
  <si>
    <t>Agrega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</si>
  <si>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Registra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</si>
  <si>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Títulos de Responsabilidade do Tesouro Nacional - Mercado Externo</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</si>
  <si>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</si>
  <si>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exceto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</si>
  <si>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3.859, de 4 de julho de 2001, destinados a fins específicos, autorizados em normativos legais. As operações externas, de natureza financeira, dependem, ainda, de autorização do Senado Federal, conforme disposto na Constituição Federal, art. 52.</t>
  </si>
  <si>
    <t>Títulos de Responsabilidade do Tesouro Nacional -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</si>
  <si>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3.859, de 4 de julho de 2001, destinados ao refinanciamento da dívida pública.  A Lei de Responsabilidade Fiscal - LRF, define o refinanciamento da dívida mobiliária, como sendo a emissão de títulos para pagamento do principal acrescido da atualização monetária.</t>
  </si>
  <si>
    <t>Alienação de Títulos, Valores Mobiliários e Aplicações Congêneres</t>
  </si>
  <si>
    <t>Agrega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</si>
  <si>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</si>
  <si>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</si>
  <si>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Permanentes</t>
  </si>
  <si>
    <t>Registra as receitas provenientes da alientação de títulos mobiliários classificados como Ativo Não Circulante relativos a Investimentos e Participações Permanentes.</t>
  </si>
  <si>
    <t>Alienação de Estoques</t>
  </si>
  <si>
    <t>Agrega as receitas provenientes da venda de estoques públicos ou privados, em consonância com a política agrícola nacional.</t>
  </si>
  <si>
    <t>Registra 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</si>
  <si>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</si>
  <si>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</si>
  <si>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do Programa de Aquisição de Alimentos - PAA</t>
  </si>
  <si>
    <t>Agrega as receitas provenientes da alienação de estoques de alimentos pela Companhia Nacional de Abastecimento - CONAB, cujos produtos foram adquiridos mediante recursos transferidos pelo Ministério do Desenvolvimento Social e Combate à Fome - MDS.</t>
  </si>
  <si>
    <t>Alienação de Estoques de Café - FUNCAFÉ</t>
  </si>
  <si>
    <t>Agrega as receitas provenientes da venda de estoques de café, contemplados pela política de garantia de preços mínimos, adquiridos com recursos do Tesouro Nacional.</t>
  </si>
  <si>
    <t>Agrega as receitas provenientes da alienação de bens imóveis, de propriedade da União, Estados, Distrito Federal e Municípios.</t>
  </si>
  <si>
    <t>Alienação de Bens Imóveis - Programa de Administração Imobiliária da União</t>
  </si>
  <si>
    <t>Registra a receita proveniente da alienação de bens imóveis, conforme Programa de Administração Imobiliária da União.</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</si>
  <si>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</si>
  <si>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</si>
  <si>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</si>
  <si>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</si>
  <si>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</si>
  <si>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</si>
  <si>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</si>
  <si>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BEA/BIB</t>
  </si>
  <si>
    <t>Registra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</si>
  <si>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</si>
  <si>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</si>
  <si>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Estados e Municípios</t>
  </si>
  <si>
    <t>Registra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</si>
  <si>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</si>
  <si>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</si>
  <si>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</si>
  <si>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</si>
  <si>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</si>
  <si>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Registra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</si>
  <si>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</si>
  <si>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</si>
  <si>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Financiamentos em Geral</t>
  </si>
  <si>
    <t>Registra as receitas provenientes da amortização de financiamentos concedidos.</t>
  </si>
  <si>
    <t>Amortização de Financiamento do Fundo de Financiamento ao Estudante do Ensino Superior - FIES</t>
  </si>
  <si>
    <t>Registra as receitas provenientes de amortização de financiamento concedido pelo Fundo de Financiamento ao Estudante do Ensino Superior.</t>
  </si>
  <si>
    <t>Amortização de Financiamento Proveniente de Fundo Garantidor</t>
  </si>
  <si>
    <t>Registra as receitas referentes à amortização de financiamento proveniente de fundos garantidores.</t>
  </si>
  <si>
    <t>Transferências de Recursos do Fundo Nacional do Desenvolvimento da Educação – FNDE </t>
  </si>
  <si>
    <t>Agrega os valores das receitas de transferências do Fundo Nacional de Desenvolvimento da Educação - FNDE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</si>
  <si>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</si>
  <si>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</si>
  <si>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</si>
  <si>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</si>
  <si>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</si>
  <si>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</si>
  <si>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</si>
  <si>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</si>
  <si>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</si>
  <si>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</si>
  <si>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</si>
  <si>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</si>
  <si>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Registra o valor total dos recursos recebidos pelas demais esferas de governo e respectivas entidades da administração descentralizada, destinados a programas de educação, transferidos pelos Estados, exceto as transferências de convênios.</t>
  </si>
  <si>
    <t>Transferências de Recursos do Sistema Único de Saúde – SUS dos Municípios </t>
  </si>
  <si>
    <t>Agrega os valores das receitas recebidas dos Municípios no âmbito do Sistema Único de Saúde – SUS</t>
  </si>
  <si>
    <t>Registra os valores das receitas recebidas dos Municípios no âmbito do Sistema Único de Saúde – SUS</t>
  </si>
  <si>
    <t>Registra o valor dos recursos oriundos de outros convênios dos Municípios, para a realização de objetivos de interesse comum dos partícipes, e destinados a custear despesas de capital, não previstos nos itens anteriores.</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</si>
  <si>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</si>
  <si>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</si>
  <si>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</si>
  <si>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t>
  </si>
  <si>
    <t>Registra  o valor total das receitas recebidas por meio de transferências de capital provenientes de pessoas físicas.</t>
  </si>
  <si>
    <t>Agrega as receitas provenientes de depósitos não identificados, decorrentes de doações, quando destinados a atender despesas classificáveis como de capital.</t>
  </si>
  <si>
    <t>Transferências Provenientes de Depósitos Não Identificados </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</si>
  <si>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</si>
  <si>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</si>
  <si>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</si>
  <si>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</si>
  <si>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</si>
  <si>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 as receitas provenientes de integralização de capital social, resultado positivo do Banco Central do Brasil, as remunerações do Tesouro Nacional, os saldos de exercícios anteriores e outras receitas semelhantes.</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</si>
  <si>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</si>
  <si>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</si>
  <si>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</si>
  <si>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Resultado do Banco Central</t>
  </si>
  <si>
    <t>Agrega receitas decorrentes do resultado positivo apurado no balanço semestral do Banco Central, após computadas eventuais constituições ou reversões de reservas.</t>
  </si>
  <si>
    <t>Resultado do Banco Central - Operações com Reservas e Derivativos Cambiais</t>
  </si>
  <si>
    <t>Registra as receitas decorrentes do resultado positivo apurado no balanço semestral do Banco Central, decorrente das operações com Reservas e Derivativos Cambiais, após computadas eventuais constituições ou reversões de reservas.</t>
  </si>
  <si>
    <t>Resultado do Banco Central - Demais Operações</t>
  </si>
  <si>
    <t>Registra as receitas decorrentes do resultado positivo apurado no balanço semestral do Banco Central, decorrente de operações não relacionadas a reservas e derivativos cambiais.</t>
  </si>
  <si>
    <t>Remuneração das Disponibilidades do Tesouro</t>
  </si>
  <si>
    <t>Agrega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</si>
  <si>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Registra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</si>
  <si>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Resgate de Títulos do Tesouro</t>
  </si>
  <si>
    <t>Agrega recursos correspondentes ao valor principal das receitas auferidas por detentores de títulos do Tesouro resgatados.</t>
  </si>
  <si>
    <t>Registra recursos correspondentes ao valor principal das receitas auferidas por detentores de títulos do Tesouro resgatados.</t>
  </si>
  <si>
    <t>Demais Receitas de Capital</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</si>
  <si>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</si>
  <si>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</si>
  <si>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</si>
  <si>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</si>
  <si>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CONTRIBUIÇÕES</t>
  </si>
  <si>
    <t>Outras Receitas de Capital - Intra</t>
  </si>
  <si>
    <t>Demais Receitas de Capital - Intra - Principal</t>
  </si>
  <si>
    <t>DEDUÇÕES DA RECEITA CORRENTE</t>
  </si>
  <si>
    <t>DEDUÇÃO DE IMPOSTOS, TAXAS E CONTRIBUIÇÕES DE MELHORIA - FUNDEB</t>
  </si>
  <si>
    <t>DEDUÇÃO DE IMPOSTOS - FUNDEB</t>
  </si>
  <si>
    <t>Dedução do Impostos sobre o Patrimônio - FUNDEB</t>
  </si>
  <si>
    <t>Dedução do Imposto sobre a Propriedade de Veículos Automotores - FUNDEB</t>
  </si>
  <si>
    <t>Dedução do Imposto sobre a Propriedade de Veículos Automotores - FUNDEB - Principal</t>
  </si>
  <si>
    <t>Dedução do Imposto sobre a Propriedade de Veículos Automotores - FUNDEB - Multas e Juros</t>
  </si>
  <si>
    <t>Dedução do Imposto sobre a Propriedade de Veículos Automotores - FUNDEB - Dívida Ativa</t>
  </si>
  <si>
    <t>Dedução do Imposto sobre a Propriedade de Veículos Automotores - FUNDEB - Dívida Ativa - Multas e Juros</t>
  </si>
  <si>
    <t>Dedução do Imposto sobre Transmissão “Causa Mortis” e Doação de Bens e Direitos - FUNDEB</t>
  </si>
  <si>
    <t>Dedução do Imposto sobre Transmissão “Causa Mortis” e Doação de Bens e Direitos - FUNDEB - Principal</t>
  </si>
  <si>
    <t>Dedução do Imposto sobre Transmissão “Causa Mortis” e Doação de Bens e Direitos - FUNDEB - Multas e Juros</t>
  </si>
  <si>
    <t>Dedução do Impostos sobre a Produção, circulação de Mercadorias e Serviços - FUNDEB</t>
  </si>
  <si>
    <t>Dedução do Imposto sobre Operações Relativas à Circulação de Mercadorias e sobre Prestações de Serviços de Transporte Interestadual e Intermunicipal e de Comunicação - FUNDEB</t>
  </si>
  <si>
    <t>Dedução do Imposto sobre Operações Relativas à Circulação de Mercadorias e sobre Prestações de Serviços de Transporte Interestadual e Intermunicipal e de Comunicação - FUNDEB - Principal</t>
  </si>
  <si>
    <t>Dedução do Imposto sobre Operações Relativas à Circulação de Mercadorias e sobre Prestações de Serviços de Transporte Interestadual e Intermunicipal e de Comunicação - FUNDEB - Multas e Juros</t>
  </si>
  <si>
    <t>Dedução do Imposto sobre Operações Relativas à Circulação de Mercadorias e sobre Prestações de Serviços de Transporte Interestadual e Intermunicipal e de Comunicação - FUNDEB - Dívida Ativa</t>
  </si>
  <si>
    <t>Dedução do Imposto sobre Operações Relativas à Circulação de Mercadorias e sobre Prestações de Serviços de Transporte Interestadual e Intermunicipal e de Comunicação - FUNDEB - Dívida Ativa - Multas e Juros</t>
  </si>
  <si>
    <t>DEDUÇÃO DAS TRANSFERÊNCIAS CORRENTES - FUNDEB</t>
  </si>
  <si>
    <t>Dedução da Transferências da União e de suas Entidades - FUNDEB</t>
  </si>
  <si>
    <t>Dedução das Transferências Decorrentes de Participação na Receita da União - FUNDEB</t>
  </si>
  <si>
    <t>Dedução da Cota-Parte do Fundo de Participação dos Estados e do Distrito Federal - FUNDEB</t>
  </si>
  <si>
    <t>Dedução da Cota-Parte do Fundo de Participação dos Estados e do Distrito Federal - FUNDEB - Principal</t>
  </si>
  <si>
    <t>Dedução da Cota-Parte do Imposto Sobre Produtos Industrializados – Estados Exportadores de Produtos Industrializados - FUNDEB</t>
  </si>
  <si>
    <t>Dedução da Cota-Parte do Imposto Sobre Produtos Industrializados – Estados Exportadores de Produtos Industrializados - FUNDEB - Principal</t>
  </si>
  <si>
    <t>Dedução da Transferência da Contribuição de Intervenção no Domínio Econômico - Municípios</t>
  </si>
  <si>
    <t>Dedução da Transferência da Contribuição de Intervenção no Domínio Econômico - Municípios - Principal</t>
  </si>
  <si>
    <t>Natureza_2022</t>
  </si>
  <si>
    <t>Imposto sobre a Propriedade de Veículos Automotores - Multas e Juros</t>
  </si>
  <si>
    <t>Imposto sobre a Propriedade de Veículos Automotores - Dívida Ativa - Multas e Juros</t>
  </si>
  <si>
    <t>Imposto sobre Transmissão “Causa Mortis” e Doação de Bens e Direitos - Multas e Juros</t>
  </si>
  <si>
    <t>Imposto sobre Operações Relativas à Circulação de Mercadorias e sobre Prestações de Serviços de Transporte Interestadual e Intermunicipal e de Comunicação - Multas e Juros</t>
  </si>
  <si>
    <t>Imposto sobre Operações Relativas à Circulação de Mercadorias e sobre Prestações de Serviços de Transporte Interestadual e Intermunicipal e de Comunicação - Dívida Ativa - Multas e Juros</t>
  </si>
  <si>
    <t>Emolumentos e Custas Judiciais - Principal</t>
  </si>
  <si>
    <t>Taxas pela Prestação de Serviços - Outras</t>
  </si>
  <si>
    <t>Taxas pela Prestação de Serviços - Outras - Principal</t>
  </si>
  <si>
    <t>Contribuição de Militar Ativo - Principal</t>
  </si>
  <si>
    <t>Transferências do Salário-Educação - Principal</t>
  </si>
  <si>
    <t>Outras Transferências Diretas do Fundo Nacional do Desenvolvimento da Educação – FNDE</t>
  </si>
  <si>
    <t>Outras Transferências Diretas do Fundo Nacional do Desenvolvimento da Educação – FNDE - Principal</t>
  </si>
  <si>
    <t>Transferências de Convênios da União e de Suas Entidades - Principal</t>
  </si>
  <si>
    <t>Transferências de Recursos do Fundo Nacional de Segurança Pública - FNSP - Principal</t>
  </si>
  <si>
    <t>Outras Transferências de Convênios dos Municípios</t>
  </si>
  <si>
    <t>Outras Transferências de Convênios dos Municípios - Principal</t>
  </si>
  <si>
    <t>Outras Transferências de Convênios de Instituições Privadas</t>
  </si>
  <si>
    <t>Outras Transferências de Convênios de Instituições Privadas - Principal</t>
  </si>
  <si>
    <t>Multas Previstas em Legislação Específica - Multas e Juros</t>
  </si>
  <si>
    <t>Multas Previstas em Legislação Específica - Dívida ativa - Multas e Juros</t>
  </si>
  <si>
    <t>Multas Previstas em Legislação Sobre Defesa dos Direito Difusos - Principal</t>
  </si>
  <si>
    <t>Multas Aplicadas pelo Tribunal de Contas - Principal</t>
  </si>
  <si>
    <t>Indenizações por Sinistro - Principal</t>
  </si>
  <si>
    <t>Restituições de Convênios Primárias - Principal</t>
  </si>
  <si>
    <t>Restituições de Convênios Financeiras - Principal</t>
  </si>
  <si>
    <t>Restituição de Despesas de Exercícios Anteriores - Principal</t>
  </si>
  <si>
    <t>Outras Receitas Não Arrecadadas e Não Projetadas pela RFB - Primárias - Principal</t>
  </si>
  <si>
    <t>Outras Receitas Não Arrecadadas e Não Projetadas pela RFB - Primárias - Principal - Multas e Juros</t>
  </si>
  <si>
    <t>Outras Receitas Não Arrecadadas e Não Projetadas pela RFB - Primárias - Dívida Ativa</t>
  </si>
  <si>
    <t>Outras Receitas Não Arrecadadas e Não Projetadas pela RFB - Primárias - Dívida Ativa - Multas e Juros</t>
  </si>
  <si>
    <t>Outras Transferências de Recursos do Sistema Único de Saúde – SUS</t>
  </si>
  <si>
    <t>Outras Transferências de Recursos do Sistema Único de Saúde – SUS - Principal</t>
  </si>
  <si>
    <t>Transferências de Convênios da União e de suas Entidades</t>
  </si>
  <si>
    <t>Transferências de Convênios da União e de suas Entidades - Principal</t>
  </si>
  <si>
    <t>Caracteres</t>
  </si>
  <si>
    <t>Imposto sobre a Renda - Retido na Fonte-IRRF</t>
  </si>
  <si>
    <t>Imposto sobre a Renda - Retido na Fonte - Trabalho-IRRF</t>
  </si>
  <si>
    <t>Imposto sobre a Renda - Retido na Fonte - Trabalho - Principal-IRRF</t>
  </si>
  <si>
    <t>Imposto sobre a Renda - Retido na Fonte - Trabalho - Multas e Juros de Mora-IRRF</t>
  </si>
  <si>
    <t>Imposto sobre a Renda - Retido na Fonte - Trabalho - Dívida Ativa-IRRF</t>
  </si>
  <si>
    <t>Imposto sobre a Renda - Retido na Fonte - Trabalho - Dívida Ativa - Multas e Juros de Mora</t>
  </si>
  <si>
    <t>Imposto sobre a Propriedade de Veículos Automotores-IPVA</t>
  </si>
  <si>
    <t>Imposto sobre a Propriedade de Veículos Automotores - Principal-IPVA</t>
  </si>
  <si>
    <t>Não Encontrou</t>
  </si>
  <si>
    <t>Imposto sobre a Propriedade de Veículos Automotores - Multas e Juros de Mora-IPVA</t>
  </si>
  <si>
    <t>Imposto sobre a Propriedade de Veículos Automotores - Dívida Ativa-IPVA</t>
  </si>
  <si>
    <t>Imposto sobre a Propriedade de Veículos Automotores - Multas e Juros da Dívida Ativa -IPVA</t>
  </si>
  <si>
    <t>Imposto sobre Transmissão "Causa Mortis" e Doação de Bens e Direitos-ITCMD</t>
  </si>
  <si>
    <t>Imposto sobre Transmissão "Causa Mortis" e Doação de Bens e Direitos - Principal-ITCMD</t>
  </si>
  <si>
    <t>Imposto sobre Transmissão "Causa Mortis" e Doação de Bens e Direitos - Multas e Juros de M</t>
  </si>
  <si>
    <t>Imposto sobre Transmissão "Causa Mortis" e Doação de Bens e Direitos - Dívida Ativa-ITCMD</t>
  </si>
  <si>
    <t>Imposto sobre Transmissão "Causa Mortis" e Doação de Bens e Direitos - Dívida Ativa - Mult</t>
  </si>
  <si>
    <t>Impostos sobre a Produção, Circulação de Mercadorias e Serviços-ICMS</t>
  </si>
  <si>
    <t>Imposto sobre Operações Relativas à Circulação de Mercadorias e sobre Prestações de Serviç</t>
  </si>
  <si>
    <t>Adicional ICMS - Fundo Estadual de Combate à Pobreza - Dívida Ativa - Multas e Juros de Mo</t>
  </si>
  <si>
    <t>Taxas de Inspeção, Controle e Fiscalização - Dívida Ativa - Multas e Juros de Mora da Dívi</t>
  </si>
  <si>
    <t>Taxa de Controle e Fiscalização Ambiental - Dívida Ativa - Multas e Juros de Mora da Dívid</t>
  </si>
  <si>
    <t>Taxa de Controle de Fiscalização Ambiental - Multas</t>
  </si>
  <si>
    <t>Taxas pela Prestação de Serviços  em Geral - Principal</t>
  </si>
  <si>
    <t>Taxas pela Prestação de Serviços  em Geral - Dívida Ativa</t>
  </si>
  <si>
    <t>Emolumentos e Custas Judiciais</t>
  </si>
  <si>
    <t>Emolumentos e Custas Judiciais - Multas e Juros de Mora</t>
  </si>
  <si>
    <t>Emolumentos e Custas Judiciais - Dívida Ativa</t>
  </si>
  <si>
    <t>Emolumentos e Custas Judiciais - Dívida Ativa - Multas e Juros de Mora da Dívida Ativa</t>
  </si>
  <si>
    <t>1122030000</t>
  </si>
  <si>
    <t>Excluir</t>
  </si>
  <si>
    <t>Emolumentos e Custas Extrajudiciais</t>
  </si>
  <si>
    <t>1122031000</t>
  </si>
  <si>
    <t>EMOLUMENTOS E CUSTAS EXTRAJUDICIAIS</t>
  </si>
  <si>
    <t>1122031100</t>
  </si>
  <si>
    <t>41221100000</t>
  </si>
  <si>
    <t>1128000000</t>
  </si>
  <si>
    <t>Taxas - Específicas de Estados, DF e Municípios</t>
  </si>
  <si>
    <t>1128010000</t>
  </si>
  <si>
    <t>Taxa de Fiscalização de Vigilância Sanitária - Dívida Ativa - Multas e Juros de Mora da Dí</t>
  </si>
  <si>
    <t>1128020000</t>
  </si>
  <si>
    <t>Contribuições Sociais Específicas de Estados, DF e Municípios</t>
  </si>
  <si>
    <t>Contribuição do Servidor Civil para o Plano de Seguridade Social - CPSSS - Específico de E</t>
  </si>
  <si>
    <t>CPSSS do Servidor Civil Ativo</t>
  </si>
  <si>
    <t>CPSSS do Servidor Civil Ativo - Principal</t>
  </si>
  <si>
    <t>CPSSS do Servidor Civil Ativo - Multas e Juros de Mora</t>
  </si>
  <si>
    <t>CPSSS do Servidor Civil Ativo - Dívida Ativa</t>
  </si>
  <si>
    <t>CPSSS do Servidor Civil Ativo - Dívida Ativa - Multas e Juros de Mora da Dívida Ativa</t>
  </si>
  <si>
    <t>CPSSS do Servidor Civil Inativo</t>
  </si>
  <si>
    <t>CPSSS do Servidor Civil Inativo - Principal</t>
  </si>
  <si>
    <t>CPSSS do Servidor Civil Inativo - Multas e Juros de Mora</t>
  </si>
  <si>
    <t>CPSSS do Servidor Civil Inativo - Dívida Ativa</t>
  </si>
  <si>
    <t>CPSSS do Servidor Civil Inativo - Dívida Ativa - Multas e Juros de Mora da Dívida Ativa</t>
  </si>
  <si>
    <t>CPSSS do Servidor Civil - Pensionistas</t>
  </si>
  <si>
    <t>CPSSS do Servidor Civil - Pensionistas - Principal</t>
  </si>
  <si>
    <t>CPSSS do Servidor Civil - Pensionistas - Multas e Juros de Mora</t>
  </si>
  <si>
    <t>CPSSS do Servidor Civil - Pensionistas - Dívida Ativa</t>
  </si>
  <si>
    <t>CPSSS do Servidor Civil - Pensionistas - Dívida Ativa - Multas e Juros de Mora da Dívida A</t>
  </si>
  <si>
    <t>CPSSS Oriunda de Sentenças Judiciais - Servidor Civil Ativo</t>
  </si>
  <si>
    <t>CPSSS Oriunda de Sentenças Judiciais - Servidor Civil Ativo - Principal</t>
  </si>
  <si>
    <t>CPSSS Oriunda de Sentenças Judiciais - Servidor Civil Ativo - Multas e Juros de Mora</t>
  </si>
  <si>
    <t>CPSSS Oriunda de Sentenças Judiciais - Servidor Civil Ativo - Dívida Ativa</t>
  </si>
  <si>
    <t>CPSSS Oriunda de Sentenças Judiciais - Servidor Civil Ativo - Dívida Ativa - Multas e Juro</t>
  </si>
  <si>
    <t>CPSSS Oriunda de Sentenças Judiciais - Servidor Civil Inativo</t>
  </si>
  <si>
    <t>CPSSS Oriunda de Sentenças Judiciais - Servidor Civil Inativo - Principal</t>
  </si>
  <si>
    <t>CPSSS Oriunda de Sentenças Judiciais - Servidor Civil Inativo - Multas e Juros de Mora</t>
  </si>
  <si>
    <t>CPSSS Oriunda de Sentenças Judiciais - Servidor Civil Inativo - Dívida Ativa</t>
  </si>
  <si>
    <t>CPSSS Oriunda de Sentenças Judiciais - Servidor Civil Inativo - Dívida Ativa - Multas e Ju</t>
  </si>
  <si>
    <t>CPSSS Oriunda de Sentenças Judiciais - Servidor Civil - Pensionistas</t>
  </si>
  <si>
    <t>CPSSS Oriunda de Sentenças Judiciais - Servidor Civil - Pensionistas - Principal</t>
  </si>
  <si>
    <t>CPSSS Oriunda de Sentenças Judiciais - Servidor Civil - Pensionistas - Multas e Juros de M</t>
  </si>
  <si>
    <t>CPSSS Oriunda de Sentenças Judiciais - Servidor Civil - Pensionistas - Dívida Ativa</t>
  </si>
  <si>
    <t>CPSSS Oriunda de Sentenças Judiciais - Servidor Civil - Pensionistas - Dívida Ativa - Mult</t>
  </si>
  <si>
    <t>1218020000</t>
  </si>
  <si>
    <t>CPSSS - Parcelamentos - Específico de EST/DF/MUN</t>
  </si>
  <si>
    <t>1218021000</t>
  </si>
  <si>
    <t>CPSSS  - Parcelamentos - do Servidor Civil Ativo</t>
  </si>
  <si>
    <t>1218021100</t>
  </si>
  <si>
    <t>CPSSS  - Parcelamentos - do Servidor Civil Ativo - Principal</t>
  </si>
  <si>
    <t>1218021200</t>
  </si>
  <si>
    <t>CPSSS  - Parcelamentos - do Servidor Civil Ativo - Multas e Juros de Mora</t>
  </si>
  <si>
    <t>1218021300</t>
  </si>
  <si>
    <t>CPSSS  - Parcelamentos - do Servidor Civil Ativo - Dívida Ativa</t>
  </si>
  <si>
    <t>1218021400</t>
  </si>
  <si>
    <t>CPSSS  - Parcelamentos - do Servidor Civil Ativo - Dívida Ativa - Multas e Juros de Mora d</t>
  </si>
  <si>
    <t>1218022000</t>
  </si>
  <si>
    <t>CPSSS  - Parcelamentos - do Servidor Civil Inativo</t>
  </si>
  <si>
    <t>1218022100</t>
  </si>
  <si>
    <t>CPSSS  - Parcelamentos - do Servidor Civil Inativo - Principal</t>
  </si>
  <si>
    <t>1218022200</t>
  </si>
  <si>
    <t>CPSSS  - Parcelamentos - do Servidor Civil Inativo - Multas e Juros de Mora</t>
  </si>
  <si>
    <t>1218022300</t>
  </si>
  <si>
    <t>CPSSS  - Parcelamentos - do Servidor Civil Inativo - Dívida Ativa</t>
  </si>
  <si>
    <t>1218022400</t>
  </si>
  <si>
    <t>CPSSS  - Parcelamentos - do Servidor Civil Inativo - Dívida Ativa - Multas e Juros de Mora</t>
  </si>
  <si>
    <t>1218023000</t>
  </si>
  <si>
    <t>CPSSS  - Parcelamentos - Pensionistas</t>
  </si>
  <si>
    <t>1218023100</t>
  </si>
  <si>
    <t>CPSSS  - Parcelamentos - Pensionistas - Principal</t>
  </si>
  <si>
    <t>1218023200</t>
  </si>
  <si>
    <t>CPSSS  - Parcelamentos - Pensionistas - Multas e Juros de Mora</t>
  </si>
  <si>
    <t>1218023300</t>
  </si>
  <si>
    <t>CPSSS  - Parcelamentos - Pensionistas - Dívida Ativa</t>
  </si>
  <si>
    <t>1218023400</t>
  </si>
  <si>
    <t>CPSSS  - Parcelamentos - Pensionistas - Dívida Ativa - Multas e Juros de Mora da Dívida At</t>
  </si>
  <si>
    <t>1218024000</t>
  </si>
  <si>
    <t>CPSSS  - Parcelamentos - Oriunda de Sentenças Judiciais - Servidor Civil Ativo</t>
  </si>
  <si>
    <t>1218024100</t>
  </si>
  <si>
    <t>CPSSS  - Parcelamentos - Oriunda de Sentenças Judiciais - Servidor Civil Ativo - Principal</t>
  </si>
  <si>
    <t>1218024200</t>
  </si>
  <si>
    <t xml:space="preserve">CPSSS  - Parcelamentos - Oriunda de Sentenças Judiciais - Servidor Civil Ativo - Multas e </t>
  </si>
  <si>
    <t>1218024300</t>
  </si>
  <si>
    <t>CPSSS  - Parcelamentos - Oriunda de Sentenças Judiciais - Servidor Civil Ativo - Dívida At</t>
  </si>
  <si>
    <t>1218024400</t>
  </si>
  <si>
    <t>1218025000</t>
  </si>
  <si>
    <t>CPSSS  - Parcelamentos - Oriunda de Sentenças Judiciais - Servidor Civil Inativo</t>
  </si>
  <si>
    <t>1218025100</t>
  </si>
  <si>
    <t>CPSSS  - Parcelamentos - Oriunda de Sentenças Judiciais - Servidor Civil Inativo - Princip</t>
  </si>
  <si>
    <t>1218025200</t>
  </si>
  <si>
    <t xml:space="preserve">CPSSS  - Parcelamentos - Oriunda de Sentenças Judiciais - Servidor Civil Inativo - Multas </t>
  </si>
  <si>
    <t>1218025300</t>
  </si>
  <si>
    <t xml:space="preserve">CPSSS  - Parcelamentos - Oriunda de Sentenças Judiciais - Servidor Civil Inativo - Dívida </t>
  </si>
  <si>
    <t>1218025400</t>
  </si>
  <si>
    <t>1218026000</t>
  </si>
  <si>
    <t>CPSSS  - Parcelamentos - Oriunda de Sentenças Judiciais - Servidor Civil - Pensionistas</t>
  </si>
  <si>
    <t>1218026100</t>
  </si>
  <si>
    <t xml:space="preserve">CPSSS  - Parcelamentos - Oriunda de Sentenças Judiciais - Servidor Civil - Pensionistas - </t>
  </si>
  <si>
    <t>1218026200</t>
  </si>
  <si>
    <t>1218026300</t>
  </si>
  <si>
    <t>1218026400</t>
  </si>
  <si>
    <t xml:space="preserve">Contribuição dos Militares e Pensionistas para o Sistema de Proteção Social dos Militares </t>
  </si>
  <si>
    <t>Contribuição para o SPSM - Militar Ativo</t>
  </si>
  <si>
    <t>Contribuição para o SPSM - Militar Ativo - Principal</t>
  </si>
  <si>
    <t>Contribuição para o SPSM - Militar Ativo - Multas e Juros de Mora</t>
  </si>
  <si>
    <t>Contribuição para o SPSM - Militar Ativo - Dívida Ativa</t>
  </si>
  <si>
    <t>Contribuição para o SPSM - Militar Ativo - Dívida Ativa - Multas e Juros de Mora da Dívida</t>
  </si>
  <si>
    <t>Contribuição para o SPSM - Militar Inativo</t>
  </si>
  <si>
    <t>Contribuição para o SPSM - Militar Inativo - Principal</t>
  </si>
  <si>
    <t>Contribuição para o SPSM - Militar Inativo - Multas e Juros de Mora</t>
  </si>
  <si>
    <t>Contribuição para o SPSM - Militar Inativo - Dívida Ativa</t>
  </si>
  <si>
    <t>Contribuição para o SPSM - Militar Inativo - Dívida Ativa - Multas e Juros de Mora da Dívi</t>
  </si>
  <si>
    <t>Contribuição para o SPSM - Pensionistas Militares</t>
  </si>
  <si>
    <t>Contribuição para o SPSM - Pensionistas Militares - Principal</t>
  </si>
  <si>
    <t>Contribuição para o SPSM - Pensionistas Militares - Multas e Juros de Mora</t>
  </si>
  <si>
    <t>Contribuição para o SPSM - Pensionistas Militares - Dívida Ativa</t>
  </si>
  <si>
    <t xml:space="preserve">Contribuição para o SPSM - Pensionistas Militares - Dívida Ativa - Multas e Juros de Mora </t>
  </si>
  <si>
    <t>Contribuição para o SPSM - Parcelamentos - Militar Ativo</t>
  </si>
  <si>
    <t>Contribuição para o SPSM - Parcelamentos - Militar Ativo - Principal</t>
  </si>
  <si>
    <t>Contribuição para o SPSM - Parcelamentos - Militar Ativo - Multas e Juros de Mora</t>
  </si>
  <si>
    <t>Contribuição para o SPSM - Parcelamentos - Militar Ativo - Dívida Ativa</t>
  </si>
  <si>
    <t>Contribuição para o SPSM - Parcelamentos - Militar Ativo - Dívida Ativa - Multas e Juros d</t>
  </si>
  <si>
    <t>Contribuição para o SPSM - Parcelamentos - Militar Inativo</t>
  </si>
  <si>
    <t>Contribuição para o SPSM - Parcelamentos - Militar Inativo - Principal</t>
  </si>
  <si>
    <t>Contribuição para o SPSM - Parcelamentos - Militar Inativo - Multas e Juros de Mora</t>
  </si>
  <si>
    <t>Contribuição para o SPSM - Parcelamentos - Militar Inativo - Dívida Ativa</t>
  </si>
  <si>
    <t>Contribuição para o SPSM - Parcelamentos - Militar Inativo - Dívida Ativa - Multas e Juros</t>
  </si>
  <si>
    <t>Contribuição para o SPSM - Parcelamentos - Pensionistas Militares</t>
  </si>
  <si>
    <t>Contribuição para o SPSM - Parcelamentos - Pensionistas Militares - Principal</t>
  </si>
  <si>
    <t>Contribuição para o SPSM - Parcelamentos - Pensionistas Militares - Multas e Juros de Mora</t>
  </si>
  <si>
    <t>Contribuição para o SPSM - Parcelamentos - Pensionistas Militares - Dívida Ativa</t>
  </si>
  <si>
    <t xml:space="preserve">Contribuição para o SPSM - Parcelamentos - Pensionistas Militares - Dívida Ativa - Multas </t>
  </si>
  <si>
    <t>Demais Contribuições Sociais - Principal</t>
  </si>
  <si>
    <t>Demais Contribuições Sociais - Multas e Juros de Mora</t>
  </si>
  <si>
    <t>Demais Contribuições Sociais - Dívida Ativa</t>
  </si>
  <si>
    <t>Demais Contribuições Sociais - Dívida Ativa - Multas e Juros de Mora da Dívida Ativa</t>
  </si>
  <si>
    <t>Demais Contribuições Sociais - Parcelamentos</t>
  </si>
  <si>
    <t>Demais Contribuições Sociais - Parcelamentos - Principal</t>
  </si>
  <si>
    <t>Demais Contribuições Sociais - Parcelamentos - Multas e Juros de Mora</t>
  </si>
  <si>
    <t>Demais Contribuições Sociais - Parcelamentos - Dívida Ativa</t>
  </si>
  <si>
    <t>Demais Contribuições Sociais - Parcelamentos - Dívida Ativa - Multas e Juros de Mora da Dí</t>
  </si>
  <si>
    <t>Concessão, Permissão. Autorização ou Cessão do Direito de Uso de Bens Imóveis Públicos.</t>
  </si>
  <si>
    <t>1310021000</t>
  </si>
  <si>
    <t>Concessão, Permissão. Autorização ou Cessão Imóveis Públicos - Principal</t>
  </si>
  <si>
    <t>1310991000</t>
  </si>
  <si>
    <t>Cessão do Direito de Operacionalização de Pagamentos - Principal</t>
  </si>
  <si>
    <t>Cessão do Direito de Operacionalização de Pagamentos - Multas e Juros de Mora</t>
  </si>
  <si>
    <t>Cessão do Direito de Operacionalização de Pagamentos - Dívida Ativa</t>
  </si>
  <si>
    <t>Cessão do Direito de Operacionalização de Pagamentos - Dívida Ativa - Multas e Juros de Mo</t>
  </si>
  <si>
    <t>Demais Receitas Patrimoniais - Principal</t>
  </si>
  <si>
    <t>Demais Receitas Patrimoniais - Multas e Juros de Mora</t>
  </si>
  <si>
    <t>Demais Receitas Patrimoniais - Dívida Ativa</t>
  </si>
  <si>
    <t>Demais Receitas Patrimoniais - Dívida Ativa - Multas e Juros de Mora da Dívida Ativa</t>
  </si>
  <si>
    <t>RECEITA AGROPECUÁRIA</t>
  </si>
  <si>
    <t>RECEITA INDUSTRIAL</t>
  </si>
  <si>
    <t>1610011000</t>
  </si>
  <si>
    <t>Serviços Administrativos e Comerciais Gerais - Dívida Ativa - Multas e Juros de Mora da Dí</t>
  </si>
  <si>
    <t>1610021000</t>
  </si>
  <si>
    <t>Inscrição em Concursos e Processos Seletivos - Dívida Ativa - Multas e Juros de Mora da Dí</t>
  </si>
  <si>
    <t>1610031000</t>
  </si>
  <si>
    <t>Serviços de Registro - Dívida Ativa - Multas e Juros de Mora da Dívida Ativa</t>
  </si>
  <si>
    <t>Serviços de Certificação - Dívida Ativa - Multas e Juros de Mora da Dívida Ativa</t>
  </si>
  <si>
    <t>Serviços de Fiscalização - Dívida Ativa - Multas e Juros de Mora da Dívida Ativa</t>
  </si>
  <si>
    <t>SERVIÇOS AGROPECUÁRIOS</t>
  </si>
  <si>
    <t>1610041000</t>
  </si>
  <si>
    <t>Serviços de Transporte</t>
  </si>
  <si>
    <t>1620021000</t>
  </si>
  <si>
    <t>Serviços de Transporte - Principal</t>
  </si>
  <si>
    <t>Serviços de Transporte - Multas e Juros de Mora</t>
  </si>
  <si>
    <t>Serviços de Transporte - Dívida Ativa</t>
  </si>
  <si>
    <t>Serviços de Transporte - Dívida Ativa - Multas e Juros de Mora da Dívida Ativa</t>
  </si>
  <si>
    <t>1638000000</t>
  </si>
  <si>
    <t>Serviços e Atividades Referentes à Saúde - Específico para Estados/DF/Municípios</t>
  </si>
  <si>
    <t>1638010000</t>
  </si>
  <si>
    <t>Serviços de Saúde - Específico para Estados/DF/Municípios</t>
  </si>
  <si>
    <t>Serviços de Registro de Análise e de Controle</t>
  </si>
  <si>
    <t>Serviços de Registro de Análise e de Controle - Principal</t>
  </si>
  <si>
    <t>Serviços de Registro de Análise e de Controle - Multas e Juros de Mora</t>
  </si>
  <si>
    <t>Serviços de Registro de Análise e de Controle - Dívida Ativa</t>
  </si>
  <si>
    <t>Serviços de Registro de Análise e de Controle - Dívida Ativa - Multas e Juros de Mora da D</t>
  </si>
  <si>
    <t>Serviços Radiológicos e Laboratoriais - Dívida Ativa - Multas e Juros de Mora da Dívida At</t>
  </si>
  <si>
    <t>Outros Serviços de Saúde</t>
  </si>
  <si>
    <t>1638019100</t>
  </si>
  <si>
    <t>Outros Serviços de Saúde - Principal</t>
  </si>
  <si>
    <t>1638019200</t>
  </si>
  <si>
    <t>Outros Serviços de Saúde - Multas e Juros de Mora</t>
  </si>
  <si>
    <t>1638019300</t>
  </si>
  <si>
    <t>Outros Serviços de Saúde - Dívida Ativa</t>
  </si>
  <si>
    <t>1638019400</t>
  </si>
  <si>
    <t>Outros Serviços de Saúde - Dívida Ativa - Multas e Juros de Mora da Dívida Ativa</t>
  </si>
  <si>
    <t>1640011000</t>
  </si>
  <si>
    <t>Retorno de Operações, Juros e Encargos Financeiros - Dívida Ativa - Multas e Juros de Mora</t>
  </si>
  <si>
    <t>1690991000</t>
  </si>
  <si>
    <t>1718000000</t>
  </si>
  <si>
    <t>Transferências da União - Específicas de Estados, DF e Municípios</t>
  </si>
  <si>
    <t>1718010000</t>
  </si>
  <si>
    <t>Participação na Receita da União</t>
  </si>
  <si>
    <t>Cota-Parte do Fundo de Participação dos Estados e do Distrito Federal-FPE</t>
  </si>
  <si>
    <t>Cota-Parte do Fundo de Participação dos Estados e do Distrito Federal - Principal-FPE</t>
  </si>
  <si>
    <t xml:space="preserve">Cota-Parte do Fundo de Participação dos Estados e do Distrito Federal - Multas e Juros de </t>
  </si>
  <si>
    <t>Cota-Parte do Fundo de Participação dos Estados e do Distrito Federal - Dívida Ativa-FPE</t>
  </si>
  <si>
    <t>Cota-Parte do Fundo de Participação dos Estados e do Distrito Federal - Dívida Ativa - Mul</t>
  </si>
  <si>
    <t>Cota-Parte do Imposto Sobre Produtos Industrializados ¿ Estados Exportadores de Produtos I</t>
  </si>
  <si>
    <t>IPI Multas e Juros de Mora - Fmunicípio</t>
  </si>
  <si>
    <t>Cota-Parte da Contribuição de Intervenção no Domínio Econômico-CIDE</t>
  </si>
  <si>
    <t>Cota-Parte da Contribuição de Intervenção no Domínio Econômico - Principal-CIDE</t>
  </si>
  <si>
    <t>Cota-Parte da Contribuição de Intervenção no Domínio Econômico - Multas e Juros de Mora-CI</t>
  </si>
  <si>
    <t>Cota-Parte da Contribuição de Intervenção no Domínio Econômico - Dívida Ativa-CIDE</t>
  </si>
  <si>
    <t>Cota-Parte da Contribuição de Intervenção no Domínio Econômico - Dívida Ativa - Multas e J</t>
  </si>
  <si>
    <t xml:space="preserve">Cota-Parte do Imposto Sobre Operações de Crédito, Câmbio e Seguro, ou Relativas a Títulos </t>
  </si>
  <si>
    <t xml:space="preserve">Cota-parte da Compensação Financeira de Recursos Hídricos - Dívida Ativa - Multas e Juros </t>
  </si>
  <si>
    <t>Cota-parte da Compensação Financeira de Recursos Minerais - CFEM - Dívida Ativa - Multas e</t>
  </si>
  <si>
    <t>Cota-Parte do Fundo Especial do Petróleo ¿ FEP</t>
  </si>
  <si>
    <t>Cota-Parte do Fundo Especial do Petróleo ¿ FEP - Principal</t>
  </si>
  <si>
    <t>Cota-Parte do Fundo Especial do Petróleo ¿ FEP - Multas e Juros de Mora</t>
  </si>
  <si>
    <t>Cota-Parte do Fundo Especial do Petróleo ¿ FEP - Dívida Ativa</t>
  </si>
  <si>
    <t xml:space="preserve">Cota-Parte do Fundo Especial do Petróleo ¿ FEP - Dívida Ativa - Multas e Juros de Mora da </t>
  </si>
  <si>
    <t>Outras Transferências decorrentes de Compensação Financeira pela Exploração de Recursos Na</t>
  </si>
  <si>
    <t>1718029100</t>
  </si>
  <si>
    <t>45213060400</t>
  </si>
  <si>
    <t>1718029200</t>
  </si>
  <si>
    <t>1718029300</t>
  </si>
  <si>
    <t>1718029400</t>
  </si>
  <si>
    <t>Transferência de Recursos do Sistema Único de Saúde ¿ SUS ¿ Repasses Fundo a Fundo - Bloco</t>
  </si>
  <si>
    <t>Transferência de Recursos do SUS ¿ Atenção Primária</t>
  </si>
  <si>
    <t>Transferência de Recursos do SUS ¿ Atenção Primária - Principal</t>
  </si>
  <si>
    <t>Transferência de Recursos do SUS ¿ Atenção Primária - Multas e Juros de Mora</t>
  </si>
  <si>
    <t>Transferência de Recursos do SUS ¿ Atenção Primária - Dívida Ativa</t>
  </si>
  <si>
    <t>Transferência de Recursos do SUS ¿ Atenção Primária - Dívida Ativa - Multas e Juros de Mor</t>
  </si>
  <si>
    <t>Transferência de Recursos do SUS ¿ Atenção Especializada</t>
  </si>
  <si>
    <t>Transferência de Recursos do SUS ¿ Atenção Especializada - Principal</t>
  </si>
  <si>
    <t>Transferência de Recursos do SUS ¿ Atenção Especializada - Dívida Ativa</t>
  </si>
  <si>
    <t>Transferência de Recursos do SUS ¿ Atenção Especializada - Dívida Ativa - Multas e Juros d</t>
  </si>
  <si>
    <t>Transferência de Recursos do SUS ¿ Vigilância em Saúde</t>
  </si>
  <si>
    <t>Transferência de Recursos do SUS ¿ Vigilância em Saúde - Principal</t>
  </si>
  <si>
    <t>Transferência de Recursos do SUS ¿ Vigilância em Saúde - Dívida Ativa</t>
  </si>
  <si>
    <t xml:space="preserve">Transferência de Recursos do SUS ¿ Vigilância em Saúde - Dívida Ativa - Multas e Juros de </t>
  </si>
  <si>
    <t>Transferência de Recursos do SUS ¿ Assistência Farmacêutica</t>
  </si>
  <si>
    <t>Transferência de Recursos do SUS ¿ Assistência Farmacêutica - Principal</t>
  </si>
  <si>
    <t>Transferência de Recursos do SUS ¿ Assistência Farmacêutica - Dívida Ativa</t>
  </si>
  <si>
    <t>Transferência de Recursos do SUS ¿ Assistência Farmacêutica - Dívida Ativa - Multas e Juro</t>
  </si>
  <si>
    <t>Transferência de Recursos do SUS ¿ Gestão do SUS</t>
  </si>
  <si>
    <t>Transferência de Recursos do SUS ¿ Gestão do SUS - Principal</t>
  </si>
  <si>
    <t>Transferência de Recursos do SUS ¿ Gestão do SUS - Dívida Ativa</t>
  </si>
  <si>
    <t>Transferência de Recursos do SUS ¿ Gestão do SUS - Dívida Ativa - Multas e Juros de Mora d</t>
  </si>
  <si>
    <t>Transferências de Recursos do Sistema Único de Saúde ¿ SUS - Repasses Fundo a Fundo - Bloc</t>
  </si>
  <si>
    <t>Transferências de Recursos do Sistema Único de Saúde ¿ SUS Destinados à Atenção Primária</t>
  </si>
  <si>
    <t>1718044000</t>
  </si>
  <si>
    <t>Transferências de Recursos do Sistema Único de Saúde ¿ SUS destinados à Gestão e Desenvolv</t>
  </si>
  <si>
    <t>1718044100</t>
  </si>
  <si>
    <t>1718044200</t>
  </si>
  <si>
    <t>1718044300</t>
  </si>
  <si>
    <t>1718044400</t>
  </si>
  <si>
    <t>Transferências de Recursos do Sistema Único de Saúde ¿ SUS destinados à Gestão do SUS</t>
  </si>
  <si>
    <t>Transferências de Recursos do Sistema Único de Saúde ¿ SUS destinados à Gestão do SUS - Pr</t>
  </si>
  <si>
    <t>Transferências de Recursos do Sistema Único de Saúde ¿ SUS destinados à Gestão do SUS - Mu</t>
  </si>
  <si>
    <t>Transferências de Recursos do Sistema Único de Saúde ¿ SUS destinados à Gestão do SUS - Dí</t>
  </si>
  <si>
    <t>Outras Transferências de Recursos do Sistema Único de Saúde ¿ SUS, não detalhadas anterior</t>
  </si>
  <si>
    <t>1718049100</t>
  </si>
  <si>
    <t>1718049200</t>
  </si>
  <si>
    <t>1718049300</t>
  </si>
  <si>
    <t>1718049400</t>
  </si>
  <si>
    <t>Transferências de Recursos do Fundo Nacional do Desenvolvimento da Educação ¿ FNDE</t>
  </si>
  <si>
    <t>Transferências do Salário-Educação</t>
  </si>
  <si>
    <t>Transferências do Salário-Educação - Multas e Juros de Mora</t>
  </si>
  <si>
    <t>Transferências do Salário-Educação - Dívida Ativa</t>
  </si>
  <si>
    <t>Transferências do Salário-Educação - Dívida Ativa - Multas e Juros de Mora da Dívida Ativa</t>
  </si>
  <si>
    <t>Transferências Diretas do FNDE referentes ao Programa Dinheiro Direto na Escola ¿ PDDE</t>
  </si>
  <si>
    <t>Transferências Diretas do FNDE referentes ao Programa Dinheiro Direto na Escola ¿ PDDE - P</t>
  </si>
  <si>
    <t>Transferências Diretas do FNDE referentes ao Programa Dinheiro Direto na Escola ¿ PDDE - M</t>
  </si>
  <si>
    <t>Transferências Diretas do FNDE referentes ao Programa Dinheiro Direto na Escola ¿ PDDE - D</t>
  </si>
  <si>
    <t>Transferências Diretas do FNDE referentes ao Programa Nacional de Alimentação Escolar ¿ PN</t>
  </si>
  <si>
    <t>Transferências Diretas do FNDE referentes ao Programa Nacional de Apoio ao Transporte do E</t>
  </si>
  <si>
    <t>Programa Nacional de Inclusão de Jovens - Projovem Urbano</t>
  </si>
  <si>
    <t>Programa Nacional de Inclusão de Jovens - Projovem Urbano - Principal</t>
  </si>
  <si>
    <t>Programa Nacional de Inclusão de Jovens - Projovem Urbano - Multas e Juros de Mora</t>
  </si>
  <si>
    <t>Programa Nacional de Inclusão de Jovens - Projovem Urbano - Dívida Ativa</t>
  </si>
  <si>
    <t xml:space="preserve">Programa Nacional de Inclusão de Jovens - Projovem Urbano - Dívida Ativa - Multas e Juros </t>
  </si>
  <si>
    <t>Programa Nacional de Inclusão de Jovens - Projovem Campo</t>
  </si>
  <si>
    <t>Programa Nacional de Inclusão de Jovens - Projovem Campo - Principal</t>
  </si>
  <si>
    <t>Programa Nacional de Inclusão de Jovens - Projovem Campo - Multas e Juros de Mora</t>
  </si>
  <si>
    <t>Programa Nacional de Inclusão de Jovens - Projovem Campo - Dívida Ativa</t>
  </si>
  <si>
    <t>Programa Nacional de Inclusão de Jovens - Projovem Campo - Dívida Ativa - Multas e Juros d</t>
  </si>
  <si>
    <t>Programa Brasil Alfabetizado - PBA</t>
  </si>
  <si>
    <t>Programa Brasil Alfabetizado - PBA - Principal</t>
  </si>
  <si>
    <t>Programa Brasil Alfabetizado - PBA - Multas e Juros de Mora</t>
  </si>
  <si>
    <t>Programa Brasil Alfabetizado - PBA - Dívida Ativa</t>
  </si>
  <si>
    <t>Programa Brasil Alfabetizado - PBA - Dívida Ativa - Multas e Juros de Mora da Dívida Ativa</t>
  </si>
  <si>
    <t>Programa de Apoio aos Sistemas de Ensino para Atendimento à Educação de Jovens e Adultos -</t>
  </si>
  <si>
    <t>Outras Transferências Diretas do Fundo Nacional do Desenvolvimento da Educação ¿ FNDE</t>
  </si>
  <si>
    <t>Outras Transferências Diretas do Fundo Nacional do Desenvolvimento da Educação ¿ FNDE - Pr</t>
  </si>
  <si>
    <t>Outras Transferências Diretas do Fundo Nacional do Desenvolvimento da Educação ¿ FNDE - Mu</t>
  </si>
  <si>
    <t>Outras Transferências Diretas do Fundo Nacional do Desenvolvimento da Educação ¿ FNDE - Dí</t>
  </si>
  <si>
    <t>Transferência Financeira do ICMS ¿ Desoneração ¿ L.C. Nº 87/96 (LEI KANDIR)</t>
  </si>
  <si>
    <t>Transferência Financeira do ICMS ¿ Desoneração ¿ L.C. Nº 87/96 - Principal</t>
  </si>
  <si>
    <t>Transferência Financeira do ICMS ¿ Desoneração ¿ L.C. Nº 87/96 - Multas e Juros de Mora</t>
  </si>
  <si>
    <t>Transferência Financeira do ICMS ¿ Desoneração ¿ L.C. Nº 87/96 - Multas e Juros de Mora -</t>
  </si>
  <si>
    <t>Transferência Financeira do ICMS ¿ Desoneração ¿ L.C. Nº 87/96 - Dívida Ativa</t>
  </si>
  <si>
    <t>Transferência Financeira do ICMS ¿ Desoneração ¿ L.C. Nº 87/96 - Dívida Ativa - Multas e J</t>
  </si>
  <si>
    <t>1718071000</t>
  </si>
  <si>
    <t>Transferências da União a Consórcios Públicos - Dívida Ativa - Multas e Juros de Mora da D</t>
  </si>
  <si>
    <t>Transferências de Recursos de Complementação da União ao Fundo de Manutenção e Desenvolvim</t>
  </si>
  <si>
    <t>Transferências de Recursos da Complementação da União ao Fundo de Manutenção e Desenvolvimento da Educação Básica e de Valorização dos Profissionais da Educação - FUNDEB</t>
  </si>
  <si>
    <t>Transferências de Recursos da Complementação da União ao Fundo de Manutenção e Desenvolvim</t>
  </si>
  <si>
    <t>1718100000</t>
  </si>
  <si>
    <t>Transferências de Convênios da União para o Sistema Único de Saúde ¿ SUS</t>
  </si>
  <si>
    <t>Transferências de Convênios da União para o Sistema Único de Saúde ¿ SUS - Principal</t>
  </si>
  <si>
    <t xml:space="preserve">Transferências de Convênios da União para o Sistema Único de Saúde ¿ SUS - Multas e Juros </t>
  </si>
  <si>
    <t>Transferências de Convênios da União para o Sistema Único de Saúde ¿ SUS - Dívida Ativa</t>
  </si>
  <si>
    <t xml:space="preserve">Transferências de Convênios da União para o Sistema Único de Saúde ¿ SUS - Dívida Ativa - </t>
  </si>
  <si>
    <t>Transferências de Convênios da União Destinadas a Programas de Educação - Multas e Juros d</t>
  </si>
  <si>
    <t>Transferências de Convênios da União Destinadas a Programas de Educação - Dívida Ativa - M</t>
  </si>
  <si>
    <t>Transferências de Convênios da União Destinadas a Programas de Assistência Social - Princi</t>
  </si>
  <si>
    <t>Transferências de Convênios da União Destinadas a Programas de Assistência Social - Dívida</t>
  </si>
  <si>
    <t>Transferências de Convênios da União Destinadas a Programas de Combate à Fome - Multas e J</t>
  </si>
  <si>
    <t>Transferências de Convênios da União Destinadas a Programas de Combate à Fome - Dívida Ati</t>
  </si>
  <si>
    <t>Transferências de Convênios da União Destinadas a Programas de Saneamento Básico - Princip</t>
  </si>
  <si>
    <t xml:space="preserve">Transferências de Convênios da União Destinadas a Programas de Saneamento Básico - Multas </t>
  </si>
  <si>
    <t xml:space="preserve">Transferências de Convênios da União Destinadas a Programas de Saneamento Básico - Dívida </t>
  </si>
  <si>
    <t>Outras Transferências de Convênios da União</t>
  </si>
  <si>
    <t>Outras Transferências de Convênios da União - Principal</t>
  </si>
  <si>
    <t>1718109200</t>
  </si>
  <si>
    <t>Outras Transferências de Convênios da União - Multas e Juros de Mora</t>
  </si>
  <si>
    <t>1718109300</t>
  </si>
  <si>
    <t>Outras Transferências de Convênios da União - Dívida Ativa</t>
  </si>
  <si>
    <t>1718109400</t>
  </si>
  <si>
    <t>Outras Transferências de Convênios da União - Dívida Ativa - Multas e Juros de Mora da Dív</t>
  </si>
  <si>
    <t>1718110000</t>
  </si>
  <si>
    <t>Transferências de Recursos para Segurança Pública</t>
  </si>
  <si>
    <t>Transferência de Recursos do Fundo Penitenciário Nacional - Fupen</t>
  </si>
  <si>
    <t>Transferência de Recursos do Fundo Penitenciário Nacional - Fupen - Principal</t>
  </si>
  <si>
    <t>Transferência de Recursos do Fundo Penitenciário Nacional - Fupen - Multas e Juros de Mora</t>
  </si>
  <si>
    <t>Transferência de Recursos do Fundo Penitenciário Nacional - Fupen - Dívida Ativa</t>
  </si>
  <si>
    <t xml:space="preserve">Transferência de Recursos do Fundo Penitenciário Nacional - Fupen - Dívida Ativa - Multas </t>
  </si>
  <si>
    <t>Transferências de Recursos do Fundo Nacional de Segurança Pública - FNSP</t>
  </si>
  <si>
    <t>Transferências de Recursos do Fundo Nacional de Segurança Pública - FNSP - Multas e Juros de Mora</t>
  </si>
  <si>
    <t>Transferências de Recursos do Fundo Nacional de Segurança Pública - FNSP - Divida Ativa</t>
  </si>
  <si>
    <t>Transferências de Recursos do Fundo Nacional de Segurança Pública - FNSP - Divida Ativa - Multas</t>
  </si>
  <si>
    <t>Outras Transferências para Segurança Pública - Dívida Ativa - Multas e Juros de Mora da Dí</t>
  </si>
  <si>
    <t>Transferências de Recursos do Fundo Nacional de Assistência Social ¿ FNAS</t>
  </si>
  <si>
    <t>1718121000</t>
  </si>
  <si>
    <t>Transferências de Recursos do Fundo Nacional de Assistência Social ¿ FNAS - Principal</t>
  </si>
  <si>
    <t>Transferências de Recursos do Fundo Nacional de Assistência Social ¿ FNAS - Dívida Ativa</t>
  </si>
  <si>
    <t>Transferências de Recursos do Fundo Nacional de Assistência Social ¿ FNAS - Dívida Ativa -</t>
  </si>
  <si>
    <t>Outras Transferências da União</t>
  </si>
  <si>
    <t>1718991000</t>
  </si>
  <si>
    <t>Outras Transferências da União - Principal</t>
  </si>
  <si>
    <t>Outras Transferências da União - Multas e Juros de Mora</t>
  </si>
  <si>
    <t>Outras Transferências da União - Dívida Ativa</t>
  </si>
  <si>
    <t>Outras Transferências da União - Dívida Ativa - Multas e Juros de Mora da Dívida Ativa</t>
  </si>
  <si>
    <t>1728041000</t>
  </si>
  <si>
    <t>Transferências de Estados a Consórcios Públicos - Dívida Ativa - Multas e Juros de Mora da</t>
  </si>
  <si>
    <t>Transferência de Convênios dos Estados e do Distrito Federal e de Suas Entidades</t>
  </si>
  <si>
    <t>Transferências de Convênio dos Estados para o Sistema Único de Saúde ¿ SUS</t>
  </si>
  <si>
    <t>Transferências de Convênio dos Estados para o Sistema Único de Saúde ¿ SUS - Principal</t>
  </si>
  <si>
    <t>Transferências de Convênio dos Estados para o Sistema Único de Saúde ¿ SUS - Multas e Juro</t>
  </si>
  <si>
    <t>Transferências de Convênio dos Estados para o Sistema Único de Saúde ¿ SUS - Dívida Ativa</t>
  </si>
  <si>
    <t xml:space="preserve">Transferências de Convênio dos Estados para o Sistema Único de Saúde ¿ SUS - Dívida Ativa </t>
  </si>
  <si>
    <t>Transferências de Convênio dos Estados Destinadas a Programas de Educação</t>
  </si>
  <si>
    <t>Transferências de Convênio dos Estados Destinadas a Programas de Educação - Principal</t>
  </si>
  <si>
    <t>Transferências de Convênio dos Estados Destinadas a Programas de Educação - Multas e Juros</t>
  </si>
  <si>
    <t>Transferências de Convênio dos Estados Destinadas a Programas de Educação - Dívida Ativa</t>
  </si>
  <si>
    <t>Transferências de Convênio dos Estados Destinadas a Programas de Educação - Dívida Ativa -</t>
  </si>
  <si>
    <t>Outras Transferências de Convênio dos Estados</t>
  </si>
  <si>
    <t>Outras Transferências de Convênio dos Estados - Principal</t>
  </si>
  <si>
    <t>1728109200</t>
  </si>
  <si>
    <t>Outras Transferências de Convênio dos Estados - Multas e Juros de Mora</t>
  </si>
  <si>
    <t>1728109300</t>
  </si>
  <si>
    <t>Outras Transferências de Convênio dos Estados - Dívida Ativa</t>
  </si>
  <si>
    <t>1728109400</t>
  </si>
  <si>
    <t>Outras Transferências de Convênio dos Estados - Dívida Ativa - Multas e Juros de Mora da D</t>
  </si>
  <si>
    <t>Outras Transferências dos Estados</t>
  </si>
  <si>
    <t>1728991000</t>
  </si>
  <si>
    <t>Outras Transferências dos Estados - Principal</t>
  </si>
  <si>
    <t>Outras Transferências dos Estados - Multas e Juros de Mora</t>
  </si>
  <si>
    <t>Outras Transferências dos Estados - Dívida Ativa</t>
  </si>
  <si>
    <t>Outras Transferências dos Estados - Dívida Ativa - Multas e Juros de Mora da Dívida Ativa</t>
  </si>
  <si>
    <t>1738000000</t>
  </si>
  <si>
    <t>Transferências dos Municípios -Específicas de Estados, DF e Municípios</t>
  </si>
  <si>
    <t>1738021000</t>
  </si>
  <si>
    <t>Transferência de Convênios dos Municípios e de Suas Entidades</t>
  </si>
  <si>
    <t>Transferências de Convênio dos Municípios para o Sistema Único de Saúde ¿ SUS</t>
  </si>
  <si>
    <t>Transferências de Convênio dos Municípios para o Sistema Único de Saúde ¿ SUS - Principal</t>
  </si>
  <si>
    <t>Transferências de Convênio dos Municípios para o Sistema Único de Saúde ¿ SUS - Multas e J</t>
  </si>
  <si>
    <t>Transferências de Convênio dos Municípios para o Sistema Único de Saúde ¿ SUS - Dívida Ati</t>
  </si>
  <si>
    <t>Transferências de Convênio dos Municípios destinadas a Programas de Educação</t>
  </si>
  <si>
    <t>Transferências de Convênio dos Municípios destinadas a Programas de Educação - Principal</t>
  </si>
  <si>
    <t>Transferências de Convênio dos Municípios destinadas a Programas de Educação - Multas e Ju</t>
  </si>
  <si>
    <t>Transferências de Convênio dos Municípios destinadas a Programas de Educação - Dívida Ativ</t>
  </si>
  <si>
    <t>Outras Transferências de Convênios dos Municípios - Multas e Juros de Mora</t>
  </si>
  <si>
    <t>Outras Transferências de Convênios dos Municípios - Dívida Ativa</t>
  </si>
  <si>
    <t xml:space="preserve">Outras Transferências de Convênios dos Municípios - Dívida Ativa - Multas e Juros de Mora </t>
  </si>
  <si>
    <t>1738991000</t>
  </si>
  <si>
    <t>Outras Transferências dos Municípios - Dívida Ativa - Multas e Juros de Mora da Dívida Ati</t>
  </si>
  <si>
    <t>1748000000</t>
  </si>
  <si>
    <t>Transferências de Instituições Privadas - Específicas de Estados, DF e Municípios</t>
  </si>
  <si>
    <t>1748010000</t>
  </si>
  <si>
    <t>Transferência de Convênios de Instituições Privadas para EST/DF/MUN</t>
  </si>
  <si>
    <t>Transferências de Convênios de Instituições Privadas para Programas de Saúde - Principal -</t>
  </si>
  <si>
    <t>Transferências de Convênios de Instituições Privadas para Programas de Saúde - Multas e Ju</t>
  </si>
  <si>
    <t>Transferências de Convênios de Instituições Privadas para Programas de Saúde - Dívida Ativ</t>
  </si>
  <si>
    <t>Transferências de Convênios de Instituições Privadas para Programas de Educação - Principa</t>
  </si>
  <si>
    <t>Transferências de Convênios de Instituições Privadas para Programas de Educação - Multas e</t>
  </si>
  <si>
    <t>Transferências de Convênios de Instituições Privadas para Programas de Educação - Dívida A</t>
  </si>
  <si>
    <t>Outras Transferências de Convênios de Instituições Privadas - Principal - sem fins lucrati</t>
  </si>
  <si>
    <t>Outras Transferências de Convênios de Instituições Privadas - Principal - com fins lucrati</t>
  </si>
  <si>
    <t>Outras Transferências de Convênios de Instituições Privadas - Multas e Juros de Mora - sem</t>
  </si>
  <si>
    <t>Outras Transferências de Convênios de Instituições Privadas - Multas e Juros de Mora - com</t>
  </si>
  <si>
    <t>Outras Transferências de Convênios de Instituições Privadas - Dívida Ativa - sem fins lucr</t>
  </si>
  <si>
    <t>Outras Transferências de Convênios de Instituições Privadas - Dívida Ativa - com fins lucr</t>
  </si>
  <si>
    <t>Outras Transferências de Convênios de Instituições Privadas - Dívida Ativa - Multas e Juro</t>
  </si>
  <si>
    <t>1748100000</t>
  </si>
  <si>
    <t>Outras Transferência de Instituições Privadas para EST/DF/MUN - Não Especificadas Anterior</t>
  </si>
  <si>
    <t>1748101000</t>
  </si>
  <si>
    <t>1748101100</t>
  </si>
  <si>
    <t>1748101101</t>
  </si>
  <si>
    <t>1748101102</t>
  </si>
  <si>
    <t>1748101200</t>
  </si>
  <si>
    <t>1748101201</t>
  </si>
  <si>
    <t>1748101202</t>
  </si>
  <si>
    <t>1748101300</t>
  </si>
  <si>
    <t>1748101301</t>
  </si>
  <si>
    <t>1748101302</t>
  </si>
  <si>
    <t>1748101400</t>
  </si>
  <si>
    <t>1748101401</t>
  </si>
  <si>
    <t>1748101402</t>
  </si>
  <si>
    <t>1758000000</t>
  </si>
  <si>
    <t>Transferências de Outras Instituições Públicas - Específicas de Estados, DF e Municípios</t>
  </si>
  <si>
    <t>Transferências de Recursos do Fundo de Manutenção e Desenvolvimento da Educação Básica e d</t>
  </si>
  <si>
    <t>1758011000</t>
  </si>
  <si>
    <t>Outras Transferências Multigovernamentais</t>
  </si>
  <si>
    <t>1758991000</t>
  </si>
  <si>
    <t>Outras Transferências Multigovernamentais - Principal</t>
  </si>
  <si>
    <t>Outras Transferências Multigovernamentais - Multas e Juros de Mora</t>
  </si>
  <si>
    <t>Outras Transferências Multigovernamentais - Dívida Ativa</t>
  </si>
  <si>
    <t>Outras Transferências Multigovernamentais - Dívida Ativa - Multas e Juros de Mora da Dívid</t>
  </si>
  <si>
    <t>1768000000</t>
  </si>
  <si>
    <t>Transferências do Exterior - Específicas de Estados, DF e Municípios</t>
  </si>
  <si>
    <t>Transferência de Convênios do Exterior</t>
  </si>
  <si>
    <t>Transferência de Convênios do Exterior - Programas de Saúde</t>
  </si>
  <si>
    <t>Transferência de Convênios do Exterior - Programas de Saúde - Principal</t>
  </si>
  <si>
    <t>Transferência de Convênios do Exterior - Programas de Saúde - Multas e Juros de Mora</t>
  </si>
  <si>
    <t>Transferência de Convênios do Exterior - Programas de Saúde - Dívida Ativa</t>
  </si>
  <si>
    <t>Transferência de Convênios do Exterior - Programas de Saúde - Dívida Ativa - Multas e Juro</t>
  </si>
  <si>
    <t>Transferência de Convênios do Exterior - Programas de Educação</t>
  </si>
  <si>
    <t>Transferência de Convênios do Exterior - Programas de Educação - Principal</t>
  </si>
  <si>
    <t>Transferência de Convênios do Exterior - Programas de Educação - Multas e Juros de Mora</t>
  </si>
  <si>
    <t>Transferência de Convênios do Exterior - Programas de Educação - Dívida Ativa</t>
  </si>
  <si>
    <t>Transferência de Convênios do Exterior - Programas de Educação - Dívida Ativa - Multas e J</t>
  </si>
  <si>
    <t>Outras Transferência de Convênios do Exterior - Não Especificadas Anteriormente</t>
  </si>
  <si>
    <t>Outras Transferência de Convênios do Exterior - Não Especificadas Anteriormente - Principa</t>
  </si>
  <si>
    <t>Outras Transferência de Convênios do Exterior - Não Especificadas Anteriormente - Multas e</t>
  </si>
  <si>
    <t>Outras Transferência de Convênios do Exterior - Não Especificadas Anteriormente - Dívida A</t>
  </si>
  <si>
    <t>1778000000</t>
  </si>
  <si>
    <t>Transferências de Pessoas Físicas - Específicas de Estados, DF e Municípios</t>
  </si>
  <si>
    <t>Transferências de Pessoas Físicas - Específicas de E/DF/M - Programas de Saúde</t>
  </si>
  <si>
    <t>Transferências de Pessoas Físicas - Específicas de E/DF/M - Programas de Saúde - Principal</t>
  </si>
  <si>
    <t xml:space="preserve">Transferências de Pessoas Físicas - Específicas de E/DF/M - Programas de Saúde - Multas e </t>
  </si>
  <si>
    <t>Transferências de Pessoas Físicas - Específicas de E/DF/M - Programas de Saúde - Dívida At</t>
  </si>
  <si>
    <t>Transferências de Pessoas Físicas - Específicas de E/DF/M - Programas de Educação</t>
  </si>
  <si>
    <t>Transferências de Pessoas Físicas - Específicas de E/DF/M - Programas de Educação - Princi</t>
  </si>
  <si>
    <t>Transferências de Pessoas Físicas - Específicas de E/DF/M - Programas de Educação - Multas</t>
  </si>
  <si>
    <t>Transferências de Pessoas Físicas - Específicas de E/DF/M - Programas de Educação - Dívida</t>
  </si>
  <si>
    <t>Outras Transferência de Pessoas Físicas- Específicas de E/DF/M - Não Especificadas Anterio</t>
  </si>
  <si>
    <t>1910011000</t>
  </si>
  <si>
    <t>Multas Previstas em Legislação Específica - Dívida Ativa - Multas e Juros de Mora da Dívid</t>
  </si>
  <si>
    <t>1910041000</t>
  </si>
  <si>
    <t>Multas Previstas na Legislação sobre Defesa dos Direitos Difusos - Dívida Ativa - Multas e</t>
  </si>
  <si>
    <t>Multas Administrativas por Danos Ambientais - Dívida Ativa - Multas e Juros de Mora da Dív</t>
  </si>
  <si>
    <t>Multas Judiciais por Danos Ambientais - Dívida Ativa - Multas e Juros de Mora da Dívida At</t>
  </si>
  <si>
    <t>1910071000</t>
  </si>
  <si>
    <t>Multas Aplicadas pelos Tribunais de Contas - Dívida Ativa - Multas e Juros de Mora da Dívi</t>
  </si>
  <si>
    <t>1910081000</t>
  </si>
  <si>
    <t>Multas Decorrentes de Sentenças Judiciais - Dívida Ativa - Multas e Juros de Mora da Dívid</t>
  </si>
  <si>
    <t>1910091000</t>
  </si>
  <si>
    <t>Multas e Juros Previstos em Contratos - Dívida Ativa - Multas e Juros de Mora da Dívida At</t>
  </si>
  <si>
    <t>1921011000</t>
  </si>
  <si>
    <t>Indenizações por Danos Causados ao Patrimônio Público - Dívida Ativa - Multas e Juros de M</t>
  </si>
  <si>
    <t>1921031000</t>
  </si>
  <si>
    <t>1921991000</t>
  </si>
  <si>
    <t>Restituição de Convênios - Primárias - Dívida Ativa - Multas e Juros de Mora da Dívida Ati</t>
  </si>
  <si>
    <t>Restituição de Convênios - Financeiras - Dívida Ativa - Multas e Juros de Mora da Dívida A</t>
  </si>
  <si>
    <t>1922061000</t>
  </si>
  <si>
    <t>Restituição de Despesas de Exercícios Anteriores - Multas e Juros de Mora</t>
  </si>
  <si>
    <t>1922061300</t>
  </si>
  <si>
    <t>Restituição de Despesas de Exercícios Anteriores - Dívida Ativa</t>
  </si>
  <si>
    <t>1922061400</t>
  </si>
  <si>
    <t>Restituição de Despesas de Exercícios Anteriores - Dívida Ativa - Multas e Juros de Mora d</t>
  </si>
  <si>
    <t>1922991000</t>
  </si>
  <si>
    <t>1923021000</t>
  </si>
  <si>
    <t>1923991000</t>
  </si>
  <si>
    <t>1930011000</t>
  </si>
  <si>
    <t>Bens, Direitos e Valores Perdidos em Favor do Poder Público - Dívida Ativa - Multas e Juro</t>
  </si>
  <si>
    <t>Alienação de Bens e Mercadorias Apreendidos - Dívida Ativa - Multas e Juros de Mora da Dív</t>
  </si>
  <si>
    <t>Alienação de Bens e Mercadorias Associados ao Tráfico Ilícito de Entorpecentes e Drogas Af</t>
  </si>
  <si>
    <t>1930051000</t>
  </si>
  <si>
    <t>Receitas Reconhecidas por Força de Decisões Judiciais e de Tribunais Administrativos - Pri</t>
  </si>
  <si>
    <t>Receitas Reconhecidas por Força de Decisões Judiciais e de Tribunais Administrativos - Mul</t>
  </si>
  <si>
    <t>Receitas Reconhecidas por Força de Decisões Judiciais e de Tribunais Administrativos - Dív</t>
  </si>
  <si>
    <t>Aportes Periódicos para Amortização de Déficit Atuarial do RPPS</t>
  </si>
  <si>
    <t>1990011000</t>
  </si>
  <si>
    <t>1990030000</t>
  </si>
  <si>
    <t>Compensações Financeiras entre o Regime Geral e os Regimes Próprios de Previdência dos Ser</t>
  </si>
  <si>
    <t>1990031000</t>
  </si>
  <si>
    <t>1990031100</t>
  </si>
  <si>
    <t>49913000000</t>
  </si>
  <si>
    <t>1990031200</t>
  </si>
  <si>
    <t>1990031300</t>
  </si>
  <si>
    <t>1990031400</t>
  </si>
  <si>
    <t xml:space="preserve">Encargos Legais pela Inscrição em Dívida Ativa - Dívida Ativa - Multas e Juros de Mora da </t>
  </si>
  <si>
    <t>Outras Receitas - Primárias</t>
  </si>
  <si>
    <t>Outras Receitas - Primárias - Principal</t>
  </si>
  <si>
    <t>Outras Receitas - Primárias - Multas e Juros de Mora</t>
  </si>
  <si>
    <t>Outras Receitas - Primárias - Dívida Ativa</t>
  </si>
  <si>
    <t>Outras Receitas - Primárias - Dívida Ativa - Multas e Juros de Mora da Dívida Ativa</t>
  </si>
  <si>
    <t>Outras Receitas - Financeiras</t>
  </si>
  <si>
    <t>Outras Receitas - Financeiras - Principal</t>
  </si>
  <si>
    <t>Outras Receitas - Financeiras - Multas e Juros de Mora</t>
  </si>
  <si>
    <t>Outras Receitas - Financeiras - Dívida Ativa</t>
  </si>
  <si>
    <t>Outras Receitas - Financeiras - Dívida Ativa - Multas e Juros de Mora da Dívida Ativa</t>
  </si>
  <si>
    <t>Operações de Crédito Contratuais - Mercado Interno - Dívida Ativa - Multas e Juros de Mora</t>
  </si>
  <si>
    <t>2118000000</t>
  </si>
  <si>
    <t>Operações de Crédito - Mercado Interno - Estados/DF/Municípios</t>
  </si>
  <si>
    <t>2118010000</t>
  </si>
  <si>
    <t>Operações de Crédito Internas de Estados/DF/Municípios</t>
  </si>
  <si>
    <t>Operações de Crédito Internas para Programas de Educação - Dívida Ativa - Multas e Juros d</t>
  </si>
  <si>
    <t>Operações de Crédito Internas para Programas de Saúde - Dívida Ativa - Multas e Juros de M</t>
  </si>
  <si>
    <t>Operações de Crédito Internas para Programas de Saneamento - Dívida Ativa - Multas e Juros</t>
  </si>
  <si>
    <t>Operações de Crédito Internas para Programas de Meio Ambiente - Dívida Ativa - Multas e Ju</t>
  </si>
  <si>
    <t>Operações de Crédito Internas para Programas de Modernização da Administração Pública - Pr</t>
  </si>
  <si>
    <t>Operações de Crédito Internas para Programas de Modernização da Administração Pública - Mu</t>
  </si>
  <si>
    <t>Operações de Crédito Internas para Programas de Modernização da Administração Pública - Dí</t>
  </si>
  <si>
    <t>Operações de Crédito Internas para Refinanciamento da Dívida Contratual - Multas e Juros d</t>
  </si>
  <si>
    <t>Operações de Crédito Internas para Refinanciamento da Dívida Contratual - Dívida Ativa - M</t>
  </si>
  <si>
    <t>Outras Operações de Crédito - Mercado Interno - Dívida Ativa - Multas e Juros de Mora da D</t>
  </si>
  <si>
    <t>Operações de Crédito Contratuais - Mercado Externo - Dívida Ativa - Multas e Juros de Mora</t>
  </si>
  <si>
    <t>2128000000</t>
  </si>
  <si>
    <t>Operação de Crédito Externas - Estados/DF/Municípios</t>
  </si>
  <si>
    <t>2128010000</t>
  </si>
  <si>
    <t>Operações de Crédito Externas - Estados/DF/ Municípios</t>
  </si>
  <si>
    <t>Operações de Crédito Externas para Programas de Educação - Dívida Ativa - Multas e Juros de Mora</t>
  </si>
  <si>
    <t>Operações de Crédito Externas para Programas de Saneamento - Dívida Ativa - Multas e Juros de Mora</t>
  </si>
  <si>
    <t>Operações de Crédito Externas para Programas de Meio Ambiente - Dívida Ativa - Multas e Juros de Mora</t>
  </si>
  <si>
    <t>Operações de Crédito Externas para Programas de Modernização da Administração Pública - Dívida Ativa - Multas e Juros de Mora</t>
  </si>
  <si>
    <t>Operações de Crédito Externas para Refinanciamento da Dívida Contratual - Dívida Ativa - Multas e Juros de Mora</t>
  </si>
  <si>
    <t>Outras Operações de Crédito - Mercado Externo - Dívida Ativa - Multas e Juros de Mora</t>
  </si>
  <si>
    <t>Alienação de Bens Móveis e Semoventes - Dívida Ativa - Multas e Juros de Mora da Dívida At</t>
  </si>
  <si>
    <t>2218000000</t>
  </si>
  <si>
    <t>Alienação de Bens Móveis Específica para Estados, Distrito Federal e Municípios</t>
  </si>
  <si>
    <t>Alienação de Bens Imóveis - Dívida Ativa - Multas e Juros de Mora da Dívida Ativa</t>
  </si>
  <si>
    <t>2418000000</t>
  </si>
  <si>
    <t>2418011000</t>
  </si>
  <si>
    <t>Transferências de Recursos do Bloco de Manutenção das Ações e Serviços Públicos de Saúde – Atenção Primária - Dívida Ativa - Multas e Juros de Mor</t>
  </si>
  <si>
    <t>Transferências de Recursos do Sistema Único de Saúde ¿ SUS - Fundo a Fundo - Bloco de Estr</t>
  </si>
  <si>
    <t>Transferências de Recursos do Bloco de Estruturação da Rede de Serviços Públicos de Saúde - Assistência Farmacêutica - Multas e Juros de Mora da Dívida Ativa</t>
  </si>
  <si>
    <t>2418044000</t>
  </si>
  <si>
    <t>2418044100</t>
  </si>
  <si>
    <t>2418044200</t>
  </si>
  <si>
    <t>2418044300</t>
  </si>
  <si>
    <t>2418044400</t>
  </si>
  <si>
    <t>Transferências de Recursos do Bloco de Estruturação da Rede de Serviços Públicos de Saúde - Outros Programas - Multas e Juros de Mora da Dívida Ativa</t>
  </si>
  <si>
    <t xml:space="preserve"> Outras Transferências de Recursos do Sistema Único de Saúde - SUS</t>
  </si>
  <si>
    <t>Transferência de Convênios da União e de suas Entidades</t>
  </si>
  <si>
    <t>Transferências de Convênio da União para o Sistema Único de Saúde ¿ SUS</t>
  </si>
  <si>
    <t>Transferências de Convênio da União para o Sistema Único de Saúde ¿ SUS - Principal</t>
  </si>
  <si>
    <t>Transferências de Convênio da União para o Sistema Único de Saúde ¿ SUS - Multas e Juros d</t>
  </si>
  <si>
    <t>Transferências de Convênio da União para o Sistema Único de Saúde ¿ SUS - Dívida Ativa</t>
  </si>
  <si>
    <t>Transferências de Convênio da União para o Sistema Único de Saúde ¿ SUS - Dívida Ativa - M</t>
  </si>
  <si>
    <t>Transferências de Convênio da União destinadas a Programas de Educação</t>
  </si>
  <si>
    <t>Transferências de Convênio da União destinadas a Programas de Educação - Principal</t>
  </si>
  <si>
    <t>Transferências de Convênio da União destinadas a Programas de Educação - Multas e Juros de</t>
  </si>
  <si>
    <t>Transferências de Convênio da União destinadas a Programas de Educação - Dívida Ativa</t>
  </si>
  <si>
    <t>Transferências de Convênio da União destinadas a Programas de Educação - Dívida Ativa - Mu</t>
  </si>
  <si>
    <t>Transferências de Convênios da União destinadas a Programas de Saneamento Básico - Princip</t>
  </si>
  <si>
    <t xml:space="preserve">Transferências de Convênios da União destinadas a Programas de Saneamento Básico - Multas </t>
  </si>
  <si>
    <t xml:space="preserve">Transferências de Convênios da União destinadas a Programas de Saneamento Básico - Dívida </t>
  </si>
  <si>
    <t>Transferências de Convênios da União destinadas a Programas de Meio Ambiente - Multas e Ju</t>
  </si>
  <si>
    <t>Transferências de Convênios da União destinadas a Programas de Meio Ambiente - Dívida Ativ</t>
  </si>
  <si>
    <t>Outras Transferências de Convênios da União e de Suas Entidades - Dívida Ativa - Multas e Juros de Mora da Dív</t>
  </si>
  <si>
    <t>Outras Transferências De Recursos da União e de suas Entidades - Dívida Ativa - Multas e Juros de Mora da Dívida Ativa</t>
  </si>
  <si>
    <t>2418990000</t>
  </si>
  <si>
    <t>2418991000</t>
  </si>
  <si>
    <t>2418991100</t>
  </si>
  <si>
    <t>2418991200</t>
  </si>
  <si>
    <t>2418991300</t>
  </si>
  <si>
    <t>2418991400</t>
  </si>
  <si>
    <t>2428000000</t>
  </si>
  <si>
    <t>Transferências dos Estados, Distrito Federal, e de suas Entidades</t>
  </si>
  <si>
    <t>2428011000</t>
  </si>
  <si>
    <t>Transferências dos Estados e Distrito Federal a Consórcios Públicos - Multas e Juros de Mo</t>
  </si>
  <si>
    <t>Transferências dos Estados e Distrito Federal a Consórcios Públicos - Dívida Ativa - Multa</t>
  </si>
  <si>
    <t>Transferências de Convênios dos Estados para o Sistema Único de Saúde ¿ SUS</t>
  </si>
  <si>
    <t>Transferências de Convênios dos Estados para o Sistema Único de Saúde ¿ SUS - Principal</t>
  </si>
  <si>
    <t>Transferências de Convênios dos Estados para o Sistema Único de Saúde ¿ SUS - Multas e Jur</t>
  </si>
  <si>
    <t>Transferências de Convênios dos Estados para o Sistema Único de Saúde ¿ SUS - Dívida Ativa</t>
  </si>
  <si>
    <t>Transferências de Convênios dos Estados destinadas a Programas de Educação - Multas e Juro</t>
  </si>
  <si>
    <t>Transferências de Convênios dos Estados destinadas a Programas de Saneamento Básico - Prin</t>
  </si>
  <si>
    <t>Transferências de Convênios dos Estados destinadas a Programas de Saneamento Básico - Mult</t>
  </si>
  <si>
    <t>Transferências de Convênios dos Estados destinadas a Programas de Saneamento Básico - Dívi</t>
  </si>
  <si>
    <t>Transferências de Convênios dos Estados destinadas a Programas de Meio Ambiente - Principa</t>
  </si>
  <si>
    <t>Transferências de Convênios dos Estados destinadas a Programas de Meio Ambiente - Multas e</t>
  </si>
  <si>
    <t>Transferências de Convênios dos Estados destinadas a Programas de Meio Ambiente - Dívida A</t>
  </si>
  <si>
    <t xml:space="preserve">Transferências de Convênios dos Estados destinadas a Programas de Meio Ambiente - Dívida Ativa - Multas e Juros de Mora </t>
  </si>
  <si>
    <t>Transferências de Convênios dos Estados destinadas a Programas de Infraestrutura em Transp</t>
  </si>
  <si>
    <t>Outras Transferências de Convênio dos Estados e DF e de Suas Entidades</t>
  </si>
  <si>
    <t>Outras Transferências de Convênio dos Estados e DF e de Suas Entidades - Principal</t>
  </si>
  <si>
    <t>Outras Transferências de Convênio dos Estados e DF e de Suas Entidades - Dívida Ativa</t>
  </si>
  <si>
    <t>2428990000</t>
  </si>
  <si>
    <t>2438000000</t>
  </si>
  <si>
    <t>2438011000</t>
  </si>
  <si>
    <t>Transferências de Convênios dos Municípios e de suas Entidades</t>
  </si>
  <si>
    <t>Transferências de Convênios dos Municípios destinados a Programas de Saúde - Multas e Juro</t>
  </si>
  <si>
    <t>Transferências de Convênios dos Municípios destinadas a Programas de Educação - Multas e J</t>
  </si>
  <si>
    <t>Transferências de Convênios dos Municípios destinadas a Programas de Educação - Dívida Ati</t>
  </si>
  <si>
    <t xml:space="preserve">Transferências de Convênios dos Municípios destinadas a Programas de Educação - Dívida Ativa - Multas e Juros de Mora </t>
  </si>
  <si>
    <t>Transferências de Convênios dos Municípios destinadas a Programas de Saneamento - Principa</t>
  </si>
  <si>
    <t>Transferências de Convênios dos Municípios destinadas a Programas de Saneamento - Multas e</t>
  </si>
  <si>
    <t>Transferências de Convênios dos Municípios destinadas a Programas de Saneamento - Dívida A</t>
  </si>
  <si>
    <t>2448000000</t>
  </si>
  <si>
    <t>2448010000</t>
  </si>
  <si>
    <t>Transferências de Convênios de Instituições Privadas</t>
  </si>
  <si>
    <t>2448019000</t>
  </si>
  <si>
    <t>2448019100</t>
  </si>
  <si>
    <t>2448019101</t>
  </si>
  <si>
    <t>2448019102</t>
  </si>
  <si>
    <t>2448019200</t>
  </si>
  <si>
    <t>2448019201</t>
  </si>
  <si>
    <t>2448019202</t>
  </si>
  <si>
    <t>2448019300</t>
  </si>
  <si>
    <t>2448019301</t>
  </si>
  <si>
    <t>2448019302</t>
  </si>
  <si>
    <t>2448019400</t>
  </si>
  <si>
    <t>2448019401</t>
  </si>
  <si>
    <t>2448019402</t>
  </si>
  <si>
    <t>2448100000</t>
  </si>
  <si>
    <t>Outras Transferências de Instituições Privadas - Multas e Juros de Mora - Sem fins lucrati</t>
  </si>
  <si>
    <t>Outras Transferências de Instituições Privadas - Multas e Juros de Mora - Com fins lucrati</t>
  </si>
  <si>
    <t>2468000000</t>
  </si>
  <si>
    <t>2468010000</t>
  </si>
  <si>
    <t>Transferências do Exterior para Programas de Educação - Dívida Ativa - Multas e Juros de M</t>
  </si>
  <si>
    <t>Outras Transferências do Exterior - Dívida Ativa - Multas e</t>
  </si>
  <si>
    <t>2470000000</t>
  </si>
  <si>
    <t>2478000000</t>
  </si>
  <si>
    <t>2478010000</t>
  </si>
  <si>
    <t>Transferências de Pessoas Físicas para Programas de Educação - Dívida Ativa - Multas e Jur</t>
  </si>
  <si>
    <t xml:space="preserve">Outras Transferências de Pessoas Físicas - Multas e Juros </t>
  </si>
  <si>
    <t xml:space="preserve">Outras Transferências de Pessoas Físicas  - Dívida Ativa - Multas e Juros </t>
  </si>
  <si>
    <t>2478019500</t>
  </si>
  <si>
    <t>Outras Transferências de Pessoas Físicas Não Especificadas Anteriormente - Multas</t>
  </si>
  <si>
    <t>2478019600</t>
  </si>
  <si>
    <t>Outras Transferências de Pessoas Físicas Não Especificadas Anteriormente - Juros de Mora</t>
  </si>
  <si>
    <t>2478019700</t>
  </si>
  <si>
    <t xml:space="preserve">Outras Transferências de Pessoas Físicas Não Especificadas Anteriormente - Dívida Ativa - </t>
  </si>
  <si>
    <t>2478019800</t>
  </si>
  <si>
    <t>Outras Transferências de Pessoas Físicas Não Especificadas Anteriormente - Juros de Mora d</t>
  </si>
  <si>
    <t>Receitas Correntes Intraorçamentárias</t>
  </si>
  <si>
    <t>Receitas de Capital Intraorçamentárias</t>
  </si>
  <si>
    <t>Outras Receitas de Capital Intraorçamentárias</t>
  </si>
  <si>
    <t>Demais Receitas de Capital Intraorçamentarias</t>
  </si>
  <si>
    <t>x</t>
  </si>
  <si>
    <t>X</t>
  </si>
  <si>
    <t>NR</t>
  </si>
  <si>
    <t>NR_10Dígitos</t>
  </si>
  <si>
    <t>STATUS</t>
  </si>
  <si>
    <t>Condição</t>
  </si>
  <si>
    <t>Alterar</t>
  </si>
  <si>
    <t>excluir</t>
  </si>
  <si>
    <t>Imposto sobre Circulação de Mercadorias e Serviços</t>
  </si>
  <si>
    <t>Impostos sobre Transferências Patrimoniais</t>
  </si>
  <si>
    <t>Impostos Específicos de Estados, DF e Municípios</t>
  </si>
  <si>
    <t>Impostos sobre o Patrimônio para Estados/DF/Municípios</t>
  </si>
  <si>
    <t>Imposto sobre Transmissão “Inter Vivos” de Bens Imóveis e de Direitos Reais sobre Imóveis</t>
  </si>
  <si>
    <t>Impostos sobre a Produção, Circulação de Mercadorias e Serviços</t>
  </si>
  <si>
    <t>Imposto sobre Serviços de Qualquer Natureza</t>
  </si>
  <si>
    <t>EXCLUIR</t>
  </si>
  <si>
    <t>alterar</t>
  </si>
  <si>
    <t>Taxas de Inspeção, Controle e Fiscalização - Outras</t>
  </si>
  <si>
    <t>Contribuição de Melhoria - Específica de Estados, DF e Municípios</t>
  </si>
  <si>
    <t>Contribuição para o PIS/PASEP</t>
  </si>
  <si>
    <t>Contribuição para o PIS/PASEP sobre o Faturamento - SIMPLES</t>
  </si>
  <si>
    <t>Excluído</t>
  </si>
  <si>
    <t>Contribuição para o PIS/PASEP sobre a Folha de Salários - Templos de Qualquer Culto</t>
  </si>
  <si>
    <t>Contribuição para o PIS/PASEP sobre a Folha de Salários - Partidos Políticos</t>
  </si>
  <si>
    <t>Contribuição para o PIS/PASEP sobre a Folha de Salários - Instituições de Educação e de Assistência Social (Art. 12 da Lei nº 9.532, de 1997)</t>
  </si>
  <si>
    <t>Contribuição para o PIS/PASEP sobre a Folha de Salários - Instituições de Caráter Filantrópico, Recreativo, Cultural, Científico e as Associações (Art. 15 da Lei nº 9.532, de 1997)</t>
  </si>
  <si>
    <t>Contribuição para o PIS/PASEP sobre a Folha de Salários - Sindicados, Federações e Confederações</t>
  </si>
  <si>
    <t>Contribuição para o PIS/PASEP sobre a Folha de Salários - Serviços Sociais Autônomos</t>
  </si>
  <si>
    <t>Contribuição para o PIS/PASEP sobre a Folha de Salários - Conselhos de Fiscalização de Profissões Regulamentadas</t>
  </si>
  <si>
    <t>Contribuição para o PIS/PASEP sobre a Folha de Salários - Fundações de Direito Privado</t>
  </si>
  <si>
    <t>Contribuição para o PIS/PASEP sobre a Folha de Salários - Condomínio de Proprietários de Imóveis Residenciais ou Comerciais</t>
  </si>
  <si>
    <t>Contribuição para o PIS/PASEP sobre a Folha de Salários - Organização das Cooperativas Brasileiras e as Organizações Estaduais de Cooperativas (Lei nº 5.764, de 1971)</t>
  </si>
  <si>
    <t>Contribuição Social sobre o Lucro Líquido - CSLL - Pessoas Jurídicas Não Financeiras</t>
  </si>
  <si>
    <t>Contribuição Social sobre o Lucro Líquido - CSLL - Entidades Financeiras, de Seguros Privados e de Capitalização</t>
  </si>
  <si>
    <t>Contribuição Social sobre o Lucro Líquido - CSLL - Outros Contribuintes</t>
  </si>
  <si>
    <t>Contribuição Previdenciária do Segurado Obrigatório</t>
  </si>
  <si>
    <t>Conbrituição Previdenciária do Empregado</t>
  </si>
  <si>
    <t>Conbrituição Previdenciária do Empregado Doméstico</t>
  </si>
  <si>
    <t>Conbrituição Previdenciária do Contribuinte Individual</t>
  </si>
  <si>
    <t>Contribuição Previdenciária do Trabalhador Avulso</t>
  </si>
  <si>
    <t>Conbrituição Previdenciária do Segurado Especial</t>
  </si>
  <si>
    <t>Conbrituição Previdenciária do Segurado Facultativo</t>
  </si>
  <si>
    <t>Contribuição para o Plano de Seguridade Social do Servidor Público - CPSSS</t>
  </si>
  <si>
    <t>CPSSS - Servidor Civil</t>
  </si>
  <si>
    <t>CPSSS - Servidor Civil Ativo</t>
  </si>
  <si>
    <t>CPSSS - Servidor Civil Inativo</t>
  </si>
  <si>
    <t>CPSSS - Servidor Civil - Pensionistas</t>
  </si>
  <si>
    <t>CPSSS Patronal</t>
  </si>
  <si>
    <t>CPSSS Patronal - Servidor Civil</t>
  </si>
  <si>
    <t>CPSSS Oriunda de Sentenças Judiciais - Patronal - Servidor Civil</t>
  </si>
  <si>
    <t>CPSSS - Parcelamentos</t>
  </si>
  <si>
    <t>Contribuição para o Sistema de Proteção Social dos Militares</t>
  </si>
  <si>
    <t>Contribuição Patronal - Militar - Parcelamentos</t>
  </si>
  <si>
    <t>Contribuição do Militar - Parcelamentos</t>
  </si>
  <si>
    <t xml:space="preserve">Contribuição do Militar Oriunda de Sentenças Judiciais </t>
  </si>
  <si>
    <t>Contribuição para Fundos de Assistência Médica</t>
  </si>
  <si>
    <t>Contribuição do Servidor Civil para o Plano de Seguridade Social - CPSSS - Específico de EST/DF/MUN</t>
  </si>
  <si>
    <t>CPSSS Patronal - Servidor Civil - Específico de EST/DF/MUN</t>
  </si>
  <si>
    <t>CPSSS Patronal - Servidor Civil Ativo</t>
  </si>
  <si>
    <t>CPSSS Patronal - Servidor Civil Inativo</t>
  </si>
  <si>
    <t>CPSSS Patronal - Servidor Civil - Pensionistas</t>
  </si>
  <si>
    <t>CPSSS Patronal - Oriunda de Sentenças Judiciais - Servidor Civil Ativo</t>
  </si>
  <si>
    <t>CPSSS Patronal - Oriunda de Sentenças Judiciais - Servidor Civil Inativo</t>
  </si>
  <si>
    <t>CPSSS Patronal - Oriunda de Sentenças Judiciais - Servidor Civil - Pensionistas</t>
  </si>
  <si>
    <t>CPSSS Patronal - Parcelamentos - Específico de EST/DF/MUN</t>
  </si>
  <si>
    <t>CPSSS Patronal - Parcelamentos - Servidor Civil Ativo</t>
  </si>
  <si>
    <t>CPSSS Patronal - Parcelamentos - Servidor Civil Inativo</t>
  </si>
  <si>
    <t>CPSSS Patronal - Parcelamentos - Servidor Civil - Pensionistas</t>
  </si>
  <si>
    <t>CPSSS Patronal - Parcelamentos - Oriunda de Sentenças Judiciais - Servidor Civil Ativo</t>
  </si>
  <si>
    <t>CPSSS Patronal - Parcelamentos - Oriunda de Sentenças Judiciais - Servidor Civil Inativo</t>
  </si>
  <si>
    <t>CPSSS Patronal - Parcelamentos - Oriunda de Sentenças Judiciais - Servidor Civil - Pensionistas</t>
  </si>
  <si>
    <t>Contribuição dos Militares e Pensionistas para o Sistema de Proteção Social dos Militares - SPSM de Estados e DF</t>
  </si>
  <si>
    <t>Contribuição dos Militares e Pensionistas para o Sistema de Proteção Social dos Militares - SPSM - Parcelamentos - de EST/DF/MUN</t>
  </si>
  <si>
    <t>Contribuição Patronal para o Sistema de Proteção Social dos Militares - SPSM de Estados e DF</t>
  </si>
  <si>
    <t>Contribuição Patronal para o SPSM - Militar Ativo</t>
  </si>
  <si>
    <t>Contribuição Patronal para o SPSM - Militar Inativo</t>
  </si>
  <si>
    <t>Contribuição Patronal para o SPSM - Pensionistas Militares</t>
  </si>
  <si>
    <t>Contribuição Patronal para o Sistema de Proteção Social dos Militares - SPSM - Parcelamentos - de Estados e DF</t>
  </si>
  <si>
    <t>Contribuição Patronal - Parcelamentos - para o SPSM - Militar Ativo</t>
  </si>
  <si>
    <t>Contribuição Patronal - Parcelamentos - para o SPSM - Militar Inativo</t>
  </si>
  <si>
    <t>Contribuição Patronal - Parcelamentos - para o SPSM - Pensionistas Militares</t>
  </si>
  <si>
    <t>Contribuição para Custeio das Pensões Militares das Forças Armadas</t>
  </si>
  <si>
    <t>Contribuição para Custeio das Pensões Militares das Forças Armadas - Parcelamentos</t>
  </si>
  <si>
    <t>Contribuições Econômicas Específicas de Estados e Municípios</t>
  </si>
  <si>
    <t>Outras Concessões Florestais</t>
  </si>
  <si>
    <t>Outras Concessões Florestais - Valor Mínimo</t>
  </si>
  <si>
    <t>Outras Concessões Florestais - Demais Valores</t>
  </si>
  <si>
    <t>Supressão Vegetal no Interior das Florestas Nacionais</t>
  </si>
  <si>
    <t>Serviços de Assistência à Saúde Suplementar do Servidor Civil</t>
  </si>
  <si>
    <t>Serviços de Assistência Médico-Hospitalar do Militar</t>
  </si>
  <si>
    <t>Cota-Parte do Fundo de Participação dos Estados e do Distrito Federal</t>
  </si>
  <si>
    <t>Outras Transferências decorrentes de Compensação Financeira pela Exploração de Recursos Naturais</t>
  </si>
  <si>
    <t>Transferência da Compensação Financeira pela Exploração de Recursos Naturais</t>
  </si>
  <si>
    <t>Cota-parte Royalties – Compensação Financeira pela Produção de Petróleo – Lei nº 7.990/89</t>
  </si>
  <si>
    <t>Cota-parte Royalties pelo Excedente da Produção do Petróleo – Lei nº 9.478/97, artigo 49, I e II</t>
  </si>
  <si>
    <t>Cota-parte Royalties pela Participação Especial – Lei nº 9.478/97, artigo 50</t>
  </si>
  <si>
    <t>Transferência de Recursos do Sistema Único de Saúde – SUS – Repasses Fundo a Fundo - Bloco de Manutenção das Ações e Serviços Públicos de Saúde</t>
  </si>
  <si>
    <t>Transferência de Recursos do SUS – Atenção Primária</t>
  </si>
  <si>
    <t>Transferência de Recursos do SUS – Atenção Especializada</t>
  </si>
  <si>
    <t>Transferência de Recursos do SUS – Vigilância em Saúde</t>
  </si>
  <si>
    <t>Transferência de Recursos do SUS – Assistência Farmacêutica</t>
  </si>
  <si>
    <t>Transferência de Recursos do SUS – Gestão do SUS</t>
  </si>
  <si>
    <t>Transferência de Recursos do SUS – Outros Programas Financiados por Transferências Fundo a Fundo</t>
  </si>
  <si>
    <t>Outras Transferências de Recursos do Sistema Único de Saúde – SUS </t>
  </si>
  <si>
    <t>Transferências de Recursos do Sistema Único de Saúde – SUS Destinados à Atenção Primária</t>
  </si>
  <si>
    <t>Transferências de Recursos do Sistema Único de Saúde – SUS destinados à Atenção Especializada</t>
  </si>
  <si>
    <t>Transferências de Recursos do Sistema Único de Saúde – SUS destinados à Vigilância em Saúde</t>
  </si>
  <si>
    <t>Transferências de Recursos do Sistema Único de Saúde – SUS destinados à Gestão e Desenvolvimento de Tecnologias em Saúde no SUS</t>
  </si>
  <si>
    <t>Transferências de Recursos do Sistema Único de Saúde – SUS destinados à Gestão do SUS</t>
  </si>
  <si>
    <t>Outras Transferências de Recursos do Sistema Único de Saúde – SUS, não detalhadas anteriormente</t>
  </si>
  <si>
    <t>Transferências de Recursos do Fundo Nacional do Desenvolvimento da Educação – FNDE</t>
  </si>
  <si>
    <t>Transferências Diretas do FNDE referentes ao Programa Nacional de Alimentação Escolar – PNAE</t>
  </si>
  <si>
    <t>Transferências Diretas do FNDE referentes ao Programa Nacional de Apoio ao Transporte do Escolar – PNATE</t>
  </si>
  <si>
    <t>Programa de Apoio aos Sistemas de Ensino para Atendimento à Educação de Jovens e Adultos - PEJA</t>
  </si>
  <si>
    <t>Transferências de Recursos da Complementação da União ao Fundo de Manutenção e Desenvolvimento da Educação Básica e de Valorização dos Profissionais da Educação – FUNDEB</t>
  </si>
  <si>
    <t>Outras Transferências de Recursos da União</t>
  </si>
  <si>
    <t>Transferência Financeira do ICMS – Desoneração – L.C. Nº 87/96</t>
  </si>
  <si>
    <t>Transferências Advindas de Emendas Parlamentares Individuais</t>
  </si>
  <si>
    <t>Transferências de Recursos de Complementação da União ao Fundo de Manutenção e Desenvolvimento da Educação Básica e de Valorização dos Profissionais da Educação – FUNDEB</t>
  </si>
  <si>
    <t>Transferência de Recursos do Fundo Nacional de Segurança Pública - FNSP - Obrigatórias</t>
  </si>
  <si>
    <t>Transferência de Recursos do Fundo Nacional de Segurança Pública - FNSP - Acordadas</t>
  </si>
  <si>
    <t>Outras Participações na Receita dos Estados</t>
  </si>
  <si>
    <t>Transferências dos Estados - Específicas de Estados, DF e Municípios</t>
  </si>
  <si>
    <t>Participação na Receita dos Estados</t>
  </si>
  <si>
    <t>Transferência da Cota-parte da Compensação Financeira (25%)</t>
  </si>
  <si>
    <t>Cota-parte Royalties – Compensação Financeira pela Produção do Petróleo – Lei nº 7.990/89, artigo 9º</t>
  </si>
  <si>
    <t>Transferência de Recursos do Estado para Programas de Saúde – Repasse Fundo a Fundo</t>
  </si>
  <si>
    <t>Transferências recebidas por Órgãos e Entidades da União a partir de Convênios Celebrados com Estados, DF e suas Entidades</t>
  </si>
  <si>
    <t>Transferências de Convênio dos Estados para o Sistema Único de Saúde – SUS</t>
  </si>
  <si>
    <t>Transferências recebidas por Órgãos e Entidades da União a partir de Convênios Celebrados com Municípios e suas Entidades</t>
  </si>
  <si>
    <t>Transferências de Convênio dos Municípios para o Sistema Único de Saúde – SUS</t>
  </si>
  <si>
    <t>Transferências recebidas por Órgãos e Entidades da União a partir de Convênios Celebrados com Instituições Privadas</t>
  </si>
  <si>
    <t>Outras Transferência de Instituições Privadas para EST/DF/MUN - Não Especificadas Anteriormente</t>
  </si>
  <si>
    <t>Transferências recebidas por Órgãos e Entidades da União a partir de Convênios Celebrados com Instituições do Exterior</t>
  </si>
  <si>
    <t>Outras Transferências de Convênios do Exterior - Não Especificadas Anteriormente</t>
  </si>
  <si>
    <t>Transferências recebidas por Órgãos e Entidades da União a partir de Convênios Celebrados com Pessoas Físicas</t>
  </si>
  <si>
    <t>Outras Transferências de Pessoas Físicas- Não Especificadas Anteriormente</t>
  </si>
  <si>
    <t>Transferências de Pessoas Físicas - Específicas de E/DF/M</t>
  </si>
  <si>
    <t>Outras Transferência de Pessoas Físicas- Específicas de E/DF/M - Não Especificadas Anteriormente</t>
  </si>
  <si>
    <t>Multas Previstas na Legislação Anticorrupção.</t>
  </si>
  <si>
    <t>Multas da Legislação Anticorrupção Oriundas de Processos Administrativos de Responsabilização.</t>
  </si>
  <si>
    <t>Restituição de Despesas de Exercícios Anteriores - Financiadas por Fontes Primárias</t>
  </si>
  <si>
    <t>Restituição de Despesas de Exercícios Anteriores - Financiadas por Fontes Financeiras</t>
  </si>
  <si>
    <t>Indenizações, Restituições e Ressarcimentos - Específicas para Estados/DF/Municípios</t>
  </si>
  <si>
    <t>Indenizações- Específicas para Estados/DF/Municípios</t>
  </si>
  <si>
    <t>Indenizações - Específicas para Estados/DF/Municípios</t>
  </si>
  <si>
    <t>Restituições - Específicas para Estados/DF/Municípios</t>
  </si>
  <si>
    <t>Restituições de Recursos Recebidos do SUS - Específicas para Estados/DF/Municípios</t>
  </si>
  <si>
    <t>Outras Restituições - Específicas para Estados/DF/Municípios - Não Especificadas Anteriormente</t>
  </si>
  <si>
    <t>Ressarcimentos - Específicas para Estados/DF/Municípios</t>
  </si>
  <si>
    <t>Ressarcimento - Específicas para Estados/DF/Municípios</t>
  </si>
  <si>
    <t>Compensações Financeiras entre o Regime Geral e os Regimes Próprios de Previdência dos Servidores</t>
  </si>
  <si>
    <t>Prêmio do Seguro Obrigatório de Danos Pessoais causados por Veículos Automotores de Via Terrestre - DPVAT</t>
  </si>
  <si>
    <t>Alienação de Títulos Mobiliários</t>
  </si>
  <si>
    <t>Alienação de Investimentos Temporários</t>
  </si>
  <si>
    <t>Alienação de Investimentos Permanentes</t>
  </si>
  <si>
    <t>Alientação de Bens Imóveis, Programa de Administração Imobiliária da União</t>
  </si>
  <si>
    <t>Transferência de Recursos do Sistema Único de Saúde – SUS – Fundo a Fundo - Bloco de Manutenção das Ações e Serviços Públicos de Saúde</t>
  </si>
  <si>
    <t>Prog. de Apoio ao Transp. Escolar para Educação Básica - CAMINHO DA ESCOLA</t>
  </si>
  <si>
    <t>Programa Nacional de Reestruturação e Aquisição de Equipamentos para a Rede Escolar Pública de Educação Infantil - Proinfância</t>
  </si>
  <si>
    <t>Transferências de Convênio da União para o Sistema Único de Saúde – SUS</t>
  </si>
  <si>
    <t>Transferências de Convênios dos Estados e do Distrito Federal e de suas Entidades</t>
  </si>
  <si>
    <t>Outras Transferências do Exterior Não Especificadas Anteiormente</t>
  </si>
  <si>
    <t>Outras Transferências de Pessoas Físicas Não Especificadas Anteriormente</t>
  </si>
  <si>
    <t>Transferências Provenientes de Depósito Não Identificados</t>
  </si>
  <si>
    <t>Transferências Provenientes de Depósito Não Identificados - Específica E/DF/M</t>
  </si>
  <si>
    <t>Transferências Provenientes de Depósito Não Identificados - Específica E/M</t>
  </si>
  <si>
    <t>Demais Receitas de Capital Específicas de Estados, DF e Municípios</t>
  </si>
  <si>
    <t>Demais Receitas de Capital Específicas de E/DF/M</t>
  </si>
  <si>
    <t>Portaria</t>
  </si>
  <si>
    <t>Nova NR</t>
  </si>
  <si>
    <t>STN</t>
  </si>
  <si>
    <t>SOF</t>
  </si>
  <si>
    <t>STN/SOF</t>
  </si>
  <si>
    <t>Inclusão</t>
  </si>
  <si>
    <t xml:space="preserve"> Outras Contribuições de Melhoria</t>
  </si>
  <si>
    <t/>
  </si>
  <si>
    <t>Demais Receitas de Concessão Florestal</t>
  </si>
  <si>
    <t xml:space="preserve"> Outros Serviços de Atendimento à Saúde</t>
  </si>
  <si>
    <t xml:space="preserve"> Outras Transferências decorrentes de Compensação Financeira pela Exploração de Recursos Naturais  </t>
  </si>
  <si>
    <t xml:space="preserve"> Outras Transferências Diretas do Fundo Nacional do Desenvolvimento da Educação - FNDE</t>
  </si>
  <si>
    <t xml:space="preserve"> Outras Transferências de Convênios da União e de Suas Entidades</t>
  </si>
  <si>
    <t xml:space="preserve"> Outras Transferências de Convênios dos Municípios e de Suas Entidades</t>
  </si>
  <si>
    <t xml:space="preserve"> Outras Transferências de Instituições Privadas</t>
  </si>
  <si>
    <t xml:space="preserve"> Outras Transferências do Exterior</t>
  </si>
  <si>
    <t xml:space="preserve"> Outras Transferências de Pessoas Físicas</t>
  </si>
  <si>
    <t xml:space="preserve">Multas e Juros de Mora das Alineações de Bens Móveis </t>
  </si>
  <si>
    <t>Legendas:</t>
  </si>
  <si>
    <t>* Inclusão: letras em azul</t>
  </si>
  <si>
    <t>*Alteração: letras em roxo</t>
  </si>
  <si>
    <r>
      <t xml:space="preserve">* Exclusão: letras em vermelho e </t>
    </r>
    <r>
      <rPr>
        <b/>
        <strike/>
        <sz val="12"/>
        <color rgb="FFFF0000"/>
        <rFont val="Calibri"/>
        <family val="2"/>
        <scheme val="minor"/>
      </rPr>
      <t>tachado</t>
    </r>
  </si>
  <si>
    <r>
      <t xml:space="preserve">n/a: </t>
    </r>
    <r>
      <rPr>
        <sz val="12"/>
        <rFont val="Calibri"/>
        <family val="2"/>
        <scheme val="minor"/>
      </rPr>
      <t>alterações que independem de portaria. Geralmente relacionadas à ajustes na descrição/função da NR.</t>
    </r>
  </si>
  <si>
    <t>ALTERAÇÕES PARA 2022</t>
  </si>
  <si>
    <t>Alteração</t>
  </si>
  <si>
    <t>Exclusão</t>
  </si>
  <si>
    <t>Código</t>
  </si>
  <si>
    <t>1.1.2.1.03.0.0</t>
  </si>
  <si>
    <t>1.1.2.1.04.0.0</t>
  </si>
  <si>
    <t>1.1.2.1.05.0.0</t>
  </si>
  <si>
    <t>1.1.3.1.99.0.0</t>
  </si>
  <si>
    <t>n/a</t>
  </si>
  <si>
    <t>Código e n/a</t>
  </si>
  <si>
    <t xml:space="preserve"> 1.6.3.1.99.0.0</t>
  </si>
  <si>
    <t>1.7.1.2.99.0.0</t>
  </si>
  <si>
    <t>1.7.1.3.99.0.0</t>
  </si>
  <si>
    <t>1.7.1.4.99.0.0</t>
  </si>
  <si>
    <t xml:space="preserve"> 1.7.3.2.01.0.0</t>
  </si>
  <si>
    <t>1.7.3.2.99.0.0</t>
  </si>
  <si>
    <t>1.7.4.1.99.0.0</t>
  </si>
  <si>
    <t>1.7.6.1.99.0.0</t>
  </si>
  <si>
    <t>1.7.9.1.99.0.0</t>
  </si>
  <si>
    <t>2.4.1.1.99.0.0</t>
  </si>
  <si>
    <t>2.4.1.4.99.0.0</t>
  </si>
  <si>
    <t>2.4.2.2.01.0.0</t>
  </si>
  <si>
    <t>2.4.2.2.99.0.0</t>
  </si>
  <si>
    <t>2.4.3.2.01.0.0</t>
  </si>
  <si>
    <t>2.4.4.1.01.0.0</t>
  </si>
  <si>
    <t>2.4.6.1.01.0.0</t>
  </si>
  <si>
    <t>2.4.9.1.01.0.0</t>
  </si>
  <si>
    <r>
      <t>Transferências Provenientes de Depósitos Não Identificados</t>
    </r>
    <r>
      <rPr>
        <sz val="8"/>
        <rFont val="Times New Roman"/>
        <family val="1"/>
      </rPr>
      <t> </t>
    </r>
  </si>
  <si>
    <t>C</t>
  </si>
  <si>
    <t>O</t>
  </si>
  <si>
    <t>E</t>
  </si>
  <si>
    <t>D1</t>
  </si>
  <si>
    <t>DD2</t>
  </si>
  <si>
    <t>D3</t>
  </si>
  <si>
    <t>T</t>
  </si>
  <si>
    <t>CHAVE 10POSIÇÕES</t>
  </si>
  <si>
    <t>Norma Correspondente</t>
  </si>
  <si>
    <t>CHAVE_PESQUISA</t>
  </si>
  <si>
    <t>Agrega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</si>
  <si>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Agrega as receitas oriundas do Imposto sobre a Circulação de Mercadorias e Serviços de Transporte Interestadual e Intermunicipal e de Comunicações - ICMS e do Imposto sobre Serviços de Qualquer Natureza - ISS. Naturezas de receita específicas de Estados e Municípios situam-se sob competência da STN.</t>
  </si>
  <si>
    <t>EXCLUÍDO PELA PORTARIA CONJUNTA STN/SOF/ME Nº 16, de 11/02/2021</t>
  </si>
  <si>
    <t>Agrega as receitas oriundas do Imposto sobre Transmissão Causa Mortis e Doação - ITCMD e do Imposto sobre a Transmissão Inter Vivos de Bens Imóveis - ITBI. Naturezas de receita específicas de Estados e Municípios situam-se sob competência da STN.</t>
  </si>
  <si>
    <t>Registra o valor total da arrecadação dos impostos de competência dos Estados, Distrito Federal e Municípios.</t>
  </si>
  <si>
    <t>Registra o valor total da arrecadação dos impostos incidentes sobre o patrimônio, de competência dos Estados, Distrito Federal e Municípios.</t>
  </si>
  <si>
    <t>Registra o valor total da arrecadação dos impostos incidentes sobre a produção, circulação de mercadorias e serviços, de competência dos Estados, Distrito Federal e Municípios.</t>
  </si>
  <si>
    <t>Registra o valor total da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</si>
  <si>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Registra o valor da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</si>
  <si>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Registra o valor total da arrecadação de imposto sobre serviços de qualquer natureza de competência dos Municípios. Tem como fato gerador a prestação, por empresa ou profissional autônomo, com ou sem estabelecimento fixo, de serviços constantes em lista própria.</t>
  </si>
  <si>
    <t>Registra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</si>
  <si>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 o valor da receita decorrente da arrecadação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</si>
  <si>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Portaria SEAFI nº 1, de 29 de Março de 2019 (SOF)</t>
  </si>
  <si>
    <t>Agrega receitas da taxa pelo exercício do poder de polícia para controle e fiscalização de produtos químicos.</t>
  </si>
  <si>
    <t>Agrega as receitas relativas à taxa pelo poder de polícia para controle e fiscalização das atividades potencialmente poluidoras e utilizadoras de recursos naturais.</t>
  </si>
  <si>
    <t>Agrega as receitas relativas à Taxa de Controle e Fiscalização da Pesca e Aquicultura.</t>
  </si>
  <si>
    <t>Registra as receitas relacionadas a outras taxas não especificadas anteriormente relativas a atividades de inspeção, controle e fiscalização de competência dos Estados, Distrito Federal e Municípios.</t>
  </si>
  <si>
    <t>Portaria STN 387, de 13 de Junho de 2019</t>
  </si>
  <si>
    <t>Registra receitas que se originaram de taxas pela utilização efetiva ou potencial de serviço público específico e divisível, prestado ao contribuinte ou posto à sua disposição, não especificadas anteriormente.</t>
  </si>
  <si>
    <t>Agrega as receitas relacionadas às taxas de competência dos Estados, Distrito Federal e Municípios.</t>
  </si>
  <si>
    <t>Agrega as receitas relacionadas às taxas de inspeção, controle e fiscalização de competência dos Estados, Distrito Federal e Municípios.</t>
  </si>
  <si>
    <t>Agrega as receitas relacionadas às taxas de inspeção, controle e fiscalização de vigilância sanitária, de competência dos Estados, Distrito Federal e Municípios.</t>
  </si>
  <si>
    <t>Agrega as receitas relacionadas às taxas de inspeção, controle e fiscalização relativas a saúde suplementar, de competência dos Estados, Distrito Federal e Municípios.</t>
  </si>
  <si>
    <t>Agrega as receitas relacionadas a outras taxas não especificadas anteriormente relativas a atividades de inspeção, controle e fiscalização de competência dos Estados, Distrito Federal e Municípios.</t>
  </si>
  <si>
    <t>Agrega o valor da arrecadação de receita de Taxas devidas à União em razão da atividade jurisdicional do Estado, na Justiça Federal, bem como aos estados, na Justiça Estadual, com o devido acompanhamento dessas receitas pelo CNJ, de acordo com a Resolução CNJ nº 102/2009.</t>
  </si>
  <si>
    <t>Agrega o valor da arrecadação de receita de taxas relativas a serviços extrajudiciais ligadas à atividade de constrole jurisdicional do Estado, com o devido acompanhamento dessas receitas pelo CNJ, de acordo com a Resolução CNJ nº 102/2009.</t>
  </si>
  <si>
    <t>Agrega as receitas relativas à Taxa de Estudo de Impacto de Vizinhança (EIV), estabelecidas conforme a Lei nº 10.257/2001.</t>
  </si>
  <si>
    <t>Agrega receitas que se originaram de taxas pela utilização efetiva ou potencial de serviço público específico e divisível, prestado ao contribuinte ou posto à sua disposição, não especificadas anteriormente.</t>
  </si>
  <si>
    <t>Agrega as receitas relacionadas à contribuição de melhoria de competência dos Estados, Distrito Federal e Municípios, decorrente de obras públicas.</t>
  </si>
  <si>
    <t>Registra receitas originadas da Contribuição para o Financiamento da Seguridade
Social sobre o faturamento das pessoas jurídicas optantes pelo SIMPLES.</t>
  </si>
  <si>
    <t>Registra receitas originadas do parcelamento de débitos da Contribuição para o</t>
  </si>
  <si>
    <t>Portaria SEAFI nº 25, de 24 de Abril de 2019 (SOF)</t>
  </si>
  <si>
    <t>Registra receitas originadas das Contribuições para os Programas de Integração
Social e de Formação do Patrimônio do Servidor Público.</t>
  </si>
  <si>
    <t>Registra receitas originadas das Contribuições para os Programas de Integração
Social e de Formação do Patrimônio do Servidor Público sobre o faturamento das
pessoas jurídicas optantes pelo SIMPLES.</t>
  </si>
  <si>
    <t>Registram receitas originadas da Contribuições para os Programas de Integração Social e de Formação do Patrimônio do Servidor Público sobre a folha de salários,
respectivamente, das seguintes entidades: Templos de Qualquer Culto;</t>
  </si>
  <si>
    <t>Registram receitas originadas da Contribuições para os Programas de Integração Social e de Formação do Patrimônio do Servidor Público sobre a folha de salários,
respectivamente, das seguintes entidades: Partidos Políticos;</t>
  </si>
  <si>
    <t>Registram receitas originadas da Contribuições para os Programas de Integração Social e de Formação do Patrimônio do Servidor Público sobre a folha de salários,
respectivamente, das seguintes entidades: Instituições de Educação e de Assistência Social (Art. 12 da Lei nº 9.532-1997);</t>
  </si>
  <si>
    <t>Registram receitas originadas da Contribuições para os Programas de Integração Social e de Formação do Patrimônio do Servidor Público sobre a folha de salários,
respectivamente, das seguintes entidades:Instituições de Caráter Filantrópico, Recreativo, Cultural, Científico e as Associações (Art. 15 da Lei nº 9.532, de 1997)</t>
  </si>
  <si>
    <t>Registram receitas originadas da Contribuições para os Programas de Integração Social e de Formação do Patrimônio do Servidor Público sobre a folha de salários,
respectivamente, das seguintes entidades: Sindicados, Federações e Confederações;</t>
  </si>
  <si>
    <t>Registram receitas originadas da Contribuições para os Programas de Integração Social e de Formação do Patrimônio do Servidor Público sobre a folha de salários,
respectivamente, das seguintes entidades: Serviços Sociais Autônomos;</t>
  </si>
  <si>
    <t>Registram receitas originadas da Contribuições para os Programas de Integração Social e de Formação do Patrimônio do Servidor Público sobre a folha de salários,
respectivamente, das seguintes entidades: Conselhos de Fiscalização de Profissões Regulamentadas;</t>
  </si>
  <si>
    <t>Registram receitas originadas da Contribuições para os Programas de Integração Social e de Formação do Patrimônio do Servidor Público sobre a folha de salários,
respectivamente, das seguintes entidades: Fundações de Direito Privado;</t>
  </si>
  <si>
    <t>Registram receitas originadas da Contribuições para os Programas de Integração Social e de Formação do Patrimônio do Servidor Público sobre a folha de salários,
respectivamente, das seguintes entidades: Condomínio de Proprietários de Imóveis Residenciais ou Comerciais;</t>
  </si>
  <si>
    <t>Registram receitas originadas da Contribuições para os Programas de Integração Social e de Formação do Patrimônio do Servidor Público sobre a folha de salários,
respectivamente, das seguintes entidades: Organização das Cooperativas Brasileiras e as Organizações Estaduais de Cooperativas (Lei nº 5.764, de 1971);</t>
  </si>
  <si>
    <t>Registra receitas originadas da Contribuição Social sobre o Lucro Líquido.</t>
  </si>
  <si>
    <t>Registra receitas originadas da Contribuição Social sobre o Lucro Líquido das
pessoas jurídicas não financeiras.</t>
  </si>
  <si>
    <t>Registra receitas originadas da Contribuição Social sobre o Lucro Líquido das
entidades financeiras, de seguros privados e de capitalização.</t>
  </si>
  <si>
    <t>Registra receitas originadas da Contribuição Social sobre o Lucro Líquido dos demais
contribuintes.</t>
  </si>
  <si>
    <t>Agrega as receitas originadas da Contribuição Previdenciária para o RGPS dos
segurados obrigatórios.</t>
  </si>
  <si>
    <t>Registram as receitas originadas, respectivamente, da Contribuição Previdenciária
para o RGPS dos seguintes segurados obrigatórios: empregado;</t>
  </si>
  <si>
    <t>Registram as receitas originadas, respectivamente, da Contribuição Previdenciária
para o RGPS dos seguintes segurados obrigatórios: empregado doméstico;</t>
  </si>
  <si>
    <t>Registram as receitas originadas, respectivamente, da Contribuição Previdenciária
para o RGPS dos seguintes segurados obrigatórios: contribuinte individual;</t>
  </si>
  <si>
    <t>Registram as receitas originadas, respectivamente, da Contribuição Previdenciária
para o RGPS dos seguintes segurados obrigatórios: trabalhador avulso;</t>
  </si>
  <si>
    <t>Registram as receitas originadas, respectivamente, da Contribuição Previdenciária
para o RGPS dos seguintes segurados obrigatórios: segurado especial;</t>
  </si>
  <si>
    <t>Registra receitas originadas da Contribuição Previdenciária para o RGPS dos
segurados facultativos.</t>
  </si>
  <si>
    <t>Agrega as receitas provenientes da Contribuição para o Plano de Seguridade Social do Servidor Público, recolhidas dos servidores, da União, das Autarquias e das Fundações.</t>
  </si>
  <si>
    <t>Registram as receitas provenientes da Contribuição para o Plano de Seguridade Social do Servidor Público, recolhidas, dos servidores civis ativos.</t>
  </si>
  <si>
    <t>Registram as receitas provenientes da Contribuição para o Plano de Seguridade Social do Servidor Público, recolhidas, dos servidores civis inativos.</t>
  </si>
  <si>
    <t>Registram as receitas provenientes da Contribuição para o Plano de Seguridade Social do Servidor Público, recolhidas, dos pensionistas civis - servdiores públicos.</t>
  </si>
  <si>
    <t>Registram as receitas provenientes da Contribuição para o Plano de Seguridade Social do Servidor Público, recolhidas, oriundas de sentenças judiciais, dos servidores civis ativos.</t>
  </si>
  <si>
    <t>Registram as receitas provenientes da Contribuição para o Plano de Seguridade Social do Servidor Público, recolhidas, oriundas de sentenças judiciais, dos servidores civis inativos.</t>
  </si>
  <si>
    <t>Registram as receitas provenientes da Contribuição para o Plano de Seguridade Social do Servidor Público, recolhidas, oriundas de sentenças judiciais, dos pensionistas civis - servdiores públicos.</t>
  </si>
  <si>
    <t>Registram as receitas provenientes da Contribuição para o Plano de Seguridade Social do Servidor Público, recolhidas, respectivamente, das entidades patronais (União, Autarquias e Fundações).</t>
  </si>
  <si>
    <t>Registram as receitas provenientes da Contribuição para o Plano de Seguridade Social do Servidor Público, recolhidas, respectivamente, das entidades patronais (União, Autarquias e Fundações) em virtude de sentenças judiciais.</t>
  </si>
  <si>
    <t>Agrega as receitas provenientes dos parcelamentos de débitos da Contribuição para o Plano de Seguridade Social do Servidor Público.</t>
  </si>
  <si>
    <t>Emenda Constitucional nº 103/2019.</t>
  </si>
  <si>
    <t>Registra as receitas originadas de recursos que integram o Fundo de Saúde de Assistência Médica, destinado ao atendimento médico-hospitalar, médico-domiciliar, odontológico, psicológico e social de outros beneficiários não citados nas naturezas de receitas específicas.</t>
  </si>
  <si>
    <t>Agrega as contribuiçoes sociais e de interesse das categorias profissionais ou econômicas, de arrecadação específica de Estados, DF e Municípios.</t>
  </si>
  <si>
    <t>Agrega a receita de contribuição dos servidores públicos e pensionistas civis correlatos dos Estados, DF e Municípios para o custeio do Plano de Seguridade Social do Serviço Público.</t>
  </si>
  <si>
    <t>Agrega o valor da arrecadação da receita de contribuições previdenciárias dos servidores civis ativos para institutos de previdência social.</t>
  </si>
  <si>
    <t>Agrega o valor da arrecadação da receita de contribuições previdenciárias dos servidores civis inativos para institutos de previdência social.</t>
  </si>
  <si>
    <t>Agrega o valor da arrecadação da receita de contribuições previdenciárias dos pensionistas civis públicos para institutos de previdência social.</t>
  </si>
  <si>
    <t>Agrega o valor da arrecadação da receita de contribuições previdenciárias oriunda de sentenças judiciais relativas a servidores civis ativos para institutos de previdência social.</t>
  </si>
  <si>
    <t>Agrega o valor da arrecadação da receita de contribuições previdenciárias oriunda de sentenças judiciais relativas a servidores civis inativos para institutos de previdência social.</t>
  </si>
  <si>
    <t>Agrega o valor da arrecadação da receita de contribuições previdenciárias oriunda de sentenças judiciais relativas a pensionistas civis públicos para institutos de previdência social.</t>
  </si>
  <si>
    <t>Agrega a receita de parcelamentos de contribuição dos servidores públicos e pensionistas civis correlatos dos Estados, DF e Municípios para o custeio do Plano de Seguridade Social do Serviço Público.</t>
  </si>
  <si>
    <t>Agrega o valor da arrecadação por meio de parcelamento da receita de contribuições previdenciárias dos servidores civis ativos para institutos de previdência social.</t>
  </si>
  <si>
    <t>Agrega o valor da arrecadação por meio de parcelamento da receita de contribuições previdenciárias dos servidores civis inativos para institutos de previdência social.</t>
  </si>
  <si>
    <t>Agrega o valor da arrecadação por meio de parcelamento da receita de contribuições previdenciárias dos pensionistas civis públicos para institutos de previdência social.</t>
  </si>
  <si>
    <t>Agrega o valor da arrecadação por meio de parcelamento da receita de contribuições previdenciárias oriunda de sentenças judiciais relativas a servidores civis ativos para institutos de previdência social.</t>
  </si>
  <si>
    <t>Agrega o valor da arrecadação por meio de parcelamento da receita de contribuições previdenciárias oriunda de sentenças judiciais relativas a servidores civis inativos para institutos de previdência social.</t>
  </si>
  <si>
    <t>Agrega o valor da arrecadação por meio de parcelamento da receita de contribuições previdenciárias oriunda de sentenças judiciais relativas a pensionistas civis públicos para institutos de previdência social.</t>
  </si>
  <si>
    <t>Agrega a receita de contribuição dos entes, específica para Estados, DF e Municípios, bem como seus órgãos e entidades obrigadas, para o custeio do Plano de Seguridade Social do Serviço Público.</t>
  </si>
  <si>
    <t>Agrega o valor da arrecadação da receita de contribuições patronais relativas aos servidores civis ativos para institutos de previdência social.</t>
  </si>
  <si>
    <t>Agrega o valor da arrecadação da receita de contribuições patronais relativas aos servidores civis inativos para institutos de previdência social.</t>
  </si>
  <si>
    <t>Agrega o valor da arrecadação da receita de contribuições patronais relativas aos pensionistas civis públicos para institutos de previdência social.</t>
  </si>
  <si>
    <t>Agrega o valor da arrecadação da receita de contribuições patronais oriundas de sentenças judiciais relativas aos servidores civis ativos para institutos de previdência social.</t>
  </si>
  <si>
    <t>Agrega o valor da arrecadação da receita de contribuições patronais oriundas de sentenças judiciais relativas aos servidores civis inativos para institutos de previdência social.</t>
  </si>
  <si>
    <t>Agrega o valor da arrecadação da receita de contribuições patronais oriundas de sentenças judiciais relativas aos pensionistas civis públicos para institutos de previdência social.</t>
  </si>
  <si>
    <t>Agrega o valor da arrecadação por meio de parcelamento da receita de contribuições patronais relativas aos servidores civis ativos para institutos de previdência social.</t>
  </si>
  <si>
    <t>Agrega o valor da arrecadação por meio de parcelamento da receita de contribuições patronais relativas aos servidores civis inativos para institutos de previdência social.</t>
  </si>
  <si>
    <t>Agrega o valor da arrecadação por meio de parcelamento da receita de contribuições patronais relativas aos pensionistas civis públicos para institutos de previdência social.</t>
  </si>
  <si>
    <t>Agrega o valor da arrecadação por meio de parcelamento da receita de contribuições patronais oriundas de sentenças judiciais relativas aos servidores civis ativos para institutos de previdência social.</t>
  </si>
  <si>
    <t>Agrega o valor da arrecadação por meio de parcelamento da receita de contribuições patronais oriundas de sentenças judiciais relativas aos servidores civis inativos para institutos de previdência social.</t>
  </si>
  <si>
    <t>Agrega o valor da arrecadação por meio de parcelamento da receita de contribuições patronais oriundas de sentenças judiciais relativas aos pensionistas civis públicos para institutos de previdência social.</t>
  </si>
  <si>
    <t>Agrega a receita de contribuição dos militares e pensionistas militares dos Estados e DF para o custeio do Sistema de Proteção Social dos Militares.</t>
  </si>
  <si>
    <t>Agrega o valor da arrecadação da receita de contribuições dos militares ativos para custeio do Sistema de Proteção Social dos Militares.</t>
  </si>
  <si>
    <t>Agrega o valor da arrecadação da receita de contribuições dos militares inativos para o custeio do Sistema de Proteção Social dos Militares.</t>
  </si>
  <si>
    <t>Agrega o valor da arrecadação da receita de contribuições dos pensionistas militares para o custeio do Sistema de Proteção Social dos Militares.</t>
  </si>
  <si>
    <t>Agrega a receita de parcelamentos de contribuição dos militares e pensionistas correlatos para o custeio do Sistema de Proteção Social dos Militares.</t>
  </si>
  <si>
    <t>Agrega o valor da arrecadação por meio de parcelamento da receita de contribuições dos militares ativos para o custeio do Sistema de Proteção Social dos Militares.</t>
  </si>
  <si>
    <t>Agrega o valor da arrecadação por meio de parcelamento da receita de contribuições dos militares inativos para o custeio do Sistema de Proteção Social dos Militares.</t>
  </si>
  <si>
    <t>Agrega o valor da arrecadação por meio de parcelamento da receita de contribuições dos pensionistas militares para o custeio do Sistema de Proteção Social dos Militares.</t>
  </si>
  <si>
    <t>Agrega a receita de contribuição dos entes, específica dos Estados e DF, para o custeio do Sistema de Proteção Social dos Militares.</t>
  </si>
  <si>
    <t>Agrega o valor da arrecadação da receita de contribuições patronais relativas aos militares ativos para o custeio do Sistema de Proteção Social dos Militares.</t>
  </si>
  <si>
    <t>Agrega o valor da arrecadação da receita de contribuições patronais relativas aos militares inativos para o custeio do Sistema de Proteção Social dos Militares.</t>
  </si>
  <si>
    <t>Agrega o valor da arrecadação da receita de contribuições patronais relativas aos pensionistas militares para o custeio do Sistema de Proteção Social dos Militares.</t>
  </si>
  <si>
    <t>Agrega a receita de parcelamentos de contribuição dos entes, específica dos Estados e DF, para o custeio do Sistema de Proteção Social dos Militares.</t>
  </si>
  <si>
    <t>Agrega o valor da arrecadação por meio de parcelamento da receita de contribuições patronais relativas aos militares ativos para o custeio do Sistema de Proteção Social dos Militares.</t>
  </si>
  <si>
    <t>Agrega o valor da arrecadação por meio de parcelamento da receita de contribuições patronais relativas aos militares inativos para o custeio do Sistema de Proteção Social dos Militares.</t>
  </si>
  <si>
    <t>Agrega o valor da arrecadação por meio de parcelamento da receita de contribuições patronais relativas aos pensionistas militares para o custeio do Sistema de Proteção Social dos Militares.</t>
  </si>
  <si>
    <t>Registra receitas originadas da contribuição paga por militares das Forças Armadas
para o custeio das Pensões Militares.</t>
  </si>
  <si>
    <t>Registra receitas originadas do parcelamento de débitos da contribuição paga por
militares das Forças Armadas para o custeio das Pensões Militares.</t>
  </si>
  <si>
    <t>Registra receitas originadas da contribuição social incidente sobre a remuneração da Polícia Militar do Distrito Federal, a ser destinada para custear as pensões e a inatividade da Polícia Militar do DF.</t>
  </si>
  <si>
    <t>Portaria SOF 25.508 de 29/12/2020</t>
  </si>
  <si>
    <t>Registra receitas originadas da contribuição social incidente sobre a remuneração do Corpo de Bombeiros Militar do Distrito Federal, a ser destinada para custear as pensões e a inatividade da Polícia Militar do DF</t>
  </si>
  <si>
    <t>Portaria SOF nº 2067, de 22 de fevereiro de 2021</t>
  </si>
  <si>
    <t>Agrega as receitas originadas das contribuições para o Programa de Integração Nacional - PIN.</t>
  </si>
  <si>
    <t>Agrega as receitas originadas das contribuições para o Programa de Redistribuição de Terras e de Estímulo à Agroindústria do Norte e do Nordeste - PROTERRA.</t>
  </si>
  <si>
    <t>Agrega as receitas relativas às contribuições para o Fundo de Desenvolvimento e Aperfeiçoamento das Atividades de Fiscalização - FUNDAF.</t>
  </si>
  <si>
    <t>Agrega as receitas da contribuição devida por permissionários de regime de entreposto aduaneiro na importação de uso público, concessionários de lojas francas, beneficiários de depósito especial alfandegado e permissionários de local alfandegado de uso público,  pelo ressarcimento das despesas administrativas decorrentes das atividades extraordinárias de fiscalização realizadas pela Secretaria da Receita Federal e pela realização de análises e laudos laboratoriais na importação de produtos das indústrias químicas e paraquímicas e alimentícias.</t>
  </si>
  <si>
    <t>Agrega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</si>
  <si>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Agrega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</si>
  <si>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Agrega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</si>
  <si>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Agrega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</si>
  <si>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Agrega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</si>
  <si>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Agrega as receitas originadas da Contribuição relativa às atividades de comercialização e de importação de petróleo e seus derivados, gás natural e álcool carburante - CIDE Combustíveis - Importação.</t>
  </si>
  <si>
    <t>Agrega as receitas originadas da Contribuição relativa às atividades de comercialização e de importação de petróleo e seus derivados, gás natural e álcool carburante - CIDE Combustíveis - Comercialização.</t>
  </si>
  <si>
    <t>Agrega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</si>
  <si>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Agrega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</si>
  <si>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Agrega as receitas originadas da Contribuição para Fomento da Radiodifusão Pública.</t>
  </si>
  <si>
    <t>Agrega as receitas originadas de contribuições econômicas específicas de Estados e Municípios.</t>
  </si>
  <si>
    <t>Agrega as receitas decorrentes de contribuições arrecadadas, coforme Lei Estadual do Estado do Mato Grosso nº 10.353/2015.</t>
  </si>
  <si>
    <t>Agrega as receitas que se originaram da exploração do patrimônio imobiliário do Estado, como, por exemplo, as provenientes de aluguéis e arrendamentos, dentre outras.</t>
  </si>
  <si>
    <t>Agrega as receitas que se originaram da exploração do patrimônio imobiliário do Estado, como, por exemplo, foros, laudêmios, tarifas de ocupação de terrenos, tarifas de ocupação de imóveis.</t>
  </si>
  <si>
    <t>Agrega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</si>
  <si>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Agrega receitas oriundas da exploração do patrimônio imobiliário do Estado que não tenham se enquadrado nos itens anteriores.</t>
  </si>
  <si>
    <t>Agrega as receitas decorrentes de juros e correções monetárias incidentes sobre depósitos bancários</t>
  </si>
  <si>
    <t>Agrega recursos oruindos dos rendimentos auferidos decorrentes da aplicação de recursos do RPPS no mercado financeiro, em fundos de renda fixa, de renda variável, ou em fundos imobiliários.</t>
  </si>
  <si>
    <t>Agrega recursos oriundos de juros de título de renda, provenientes de aplicações no mercado financeiro. Inclui o resultado das aplicações em títulos públicos.</t>
  </si>
  <si>
    <t>Agrega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</si>
  <si>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Agrega receitas decorrentes da delegação (mediante Concessão, Permissão ou Autorização) para o setor privado ou outros entes estatais prestarem serviços públicos de transporte rodoviário.</t>
  </si>
  <si>
    <t>Agrega receitas decorrentes da delegação (mediante Concessão, Permissão ou Autorização) para o setor privado ou outros entes estatais prestarem serviços públicos de transporte ferroviário.</t>
  </si>
  <si>
    <t>Agrega receitas decorrentes da delegação (mediante Concessão, Permissão ou Autorização) para o setor privado ou outros entes estatais prestarem serviços públicos de transporte metroviário.</t>
  </si>
  <si>
    <t>Agrega receitas decorrentes da delegação (mediante Concessão, Permissão ou Autorização) para o setor privado ou outros entes estatais prestarem serviços públicos de transporte aquaviário.</t>
  </si>
  <si>
    <t>Agrega receitas decorrentes da delegação (mediante Concessão, Permissão ou Autorização) para o setor privado ou outros entes estatais prestarem serviços públicos de transporte aeroviário.</t>
  </si>
  <si>
    <t>Agrega receitas decorrentes da delegação para o setor privado explorar serviços públicos de infraestrutura de Transporte Ferroviário, mediante Concessão, Permissão ou Autorização.</t>
  </si>
  <si>
    <t>Agrega receitas decorrentes da delegação para o setor privado explorar serviços públicos de infraestrutura de Transporte Aquaviário, mediante Concessão, Permissão ou Autorização.</t>
  </si>
  <si>
    <t>Agrega as receitas de outorga de infraestrutura aeroportuária.</t>
  </si>
  <si>
    <t>Portaria SEAFI nº 01, de 29 de Março de 2019 (SOF)</t>
  </si>
  <si>
    <t>Registra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fazer-se na forma de quantia certa, em uma ou várias parcelas, bem como de parcelas anuais ou, complementarmente, de cessão de capacidade.</t>
  </si>
  <si>
    <t>Registra as receitas decorrentes concessões, permissões e autorizações dos serviços de telecomunicações e de uso de radiofrequência não relacionados nos itens anteriores. Não inclui receitas provenientes de posições orbitais.</t>
  </si>
  <si>
    <t>Agrega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</si>
  <si>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Agrega as receitas decorrentes de concessões, permissões e autorizações dos serviços de telecomunicações e de uso de radiofrequência não relacionados nos itens anteriores. Essa natureza registra apenas os recursos provenientes da utilização de posições orbitais.</t>
  </si>
  <si>
    <t>Extinta pela Portaria SEAFI nº 1, de 29 de março de 2019, com efeitos retroativos a 1 de janeiro de 2019. Agrega as receitas relativas ao exercício do poder concedente dos serviços de telecomunicações, no regime público, inclusive pagamentos pela outorga, multas e indenizações. Concessão de Serviço de Telecomunicações é a delegação de sua prestação, mediante contrato, por prazo determinado, no regime público, sujeitando-se as concessionárias aos riscos empresariais, remunerando-se pela cobrança de tarifas dos usuários ou por outras receitas alternativas e respondendo diretamente pelas suas obrigações e pelos prejuízos que causar.</t>
  </si>
  <si>
    <t>Agrega as receitas relativas ao exercício da atividade ordenadora da exploração de serviços de telecomunicações, no regime privado, inclusive pagamentos pela expedição de autorização de serviço, multas e indenizações.
Autorização de Serviço de Telecomunicações é o ato administrativo vinculado que faculta a exploração, no regime privado, de modalidade de serviço de telecomunicações, quando preenchidas as condições objetivas e subjetivas necessárias.</t>
  </si>
  <si>
    <t>Agrega as receitas relativas à cessão do direito de uso de radiofrequência para qualquer fim, inclusive multas e indenizações.
A cessão do direito de uso de radiofrequência decorre de ato administrativo vinculado, associado à concessão, permissão ou autorização para prestação de serviço de telecomunicações, que atribui a interessado, por prazo determinado, o direito de uso de radiofrequência nas condições legais e regulamentares.</t>
  </si>
  <si>
    <t>Agrega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 ANATEL, fazer-se na forma de quantia certa, em uma ou várias parcelas, bem como de parcelas anuais ou, complementarmente, de cessão de capacidade.</t>
  </si>
  <si>
    <t>Agrega as receitas provenientes da concessão de licenças e autorizações da Agência Espacial Brasileira - AEB.</t>
  </si>
  <si>
    <t>Agrega as receitas decorrentes concessões, permissões e autorizações dos serviços de telecomunicações e de uso de radiofrequência não relacionados nos itens anteriores.</t>
  </si>
  <si>
    <t>Portaria SEAFI/SOF nº 11.044, de 29 de Outubro de 2018.</t>
  </si>
  <si>
    <t>Registra as receitas originadas da concessão dos serviços de geração, transmissão ou distribuição de energia elétrica.</t>
  </si>
  <si>
    <t>Agrega receitas decorrentes da delegação para prestação de serviços públicos não abarcadas por códigos específicos.</t>
  </si>
  <si>
    <t>Agrega receitas decorrentes da outorga do Alvará de Pesquisa Mineral.</t>
  </si>
  <si>
    <t>Agrega receitas decorrentes da compensação financeira pela exploração de recursos minerais.</t>
  </si>
  <si>
    <t>Agrega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</si>
  <si>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Agrega as receitas decorrentes da autorização ou concessão, por parte da União, para exploração e aproveitamento dos potenciais de energia hidráulica.</t>
  </si>
  <si>
    <t>Agrega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</si>
  <si>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Agrega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</si>
  <si>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Agrega receitas decorrentes do pagamento de preço calculado sobre os custos de realização do edital de licitação da concessão florestal da unidade de manejo.</t>
  </si>
  <si>
    <t>Agrega receitas decorrentes do pagamento de preço decorrente de contratos de transição de concessão florestal para exploração e gestão de florestas públicas e recursos florestais.</t>
  </si>
  <si>
    <t>Agrega receitas decorrentes da indenização pela supressão de vegetação, no interior de florestas nacionais, para execução de obras, planos, atividades ou projetos de utilidade pública ou interesse social, bem como para uso alternativo do solo, nas hipóteses admitidas em lei.</t>
  </si>
  <si>
    <t>Agrega receitas oriundas de Compensações Ambientais</t>
  </si>
  <si>
    <t>Agrega receitas oriundas da exploração de quaisquer outros recursos naturais não listados em códigos de natureza de receita específicos.</t>
  </si>
  <si>
    <t>Agrega valores referentes à receita decorrente da celebração de contratos de transferência de tecnologia e de licenciamento para outorga de direito de uso de exploração de criação protegida.</t>
  </si>
  <si>
    <t>Agrega o valor das receitas provenientes do exercício de atividades que sejam afetas à exploração dos direitos de uso da imagem e de reprodução de bens do acervo patrimonial sob sua jurisdição.</t>
  </si>
  <si>
    <t>Agrega as receitas oriundas de royalties recebidos por órgãos ou entidades da administração pública direta ou indireta em decorrência da comercialização
de produtos que tenham sido desenvolvidos com a utilização de tecnologia por eles desenvolvida.</t>
  </si>
  <si>
    <t>Portaria SEAFI/SOF nº 07, de 31 de Julho de 2019</t>
  </si>
  <si>
    <t>Registra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</si>
  <si>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Agrega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</si>
  <si>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Agrega as receitas de atividades industriais. Envolvem a extração e o beneficiamento de matérias-primas, bem como a produção e comercialização bens relacionados às indústrias mecânica, química e de transformação em geral.</t>
  </si>
  <si>
    <t>Agrega as receitas decorrentes da prestação de serviços administrativos e de serviços comerciais nas diversas áreas de atividade econômica.</t>
  </si>
  <si>
    <t>Agrega as receitas de inscrição em concursos e processos seletivos, inclusive vestibulares realizados pelas instituições de ensino.</t>
  </si>
  <si>
    <t>Agrega as receitas originadas de procedimentos obrigatórios de registro, certificação, inspeção e fiscalização.</t>
  </si>
  <si>
    <t>Agrega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</si>
  <si>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Agrega as receitas originadas da prestação de serviços relacionados à disponibilização de informações em redes e sistemas de dados em meio digital e à prestação de serviços relacionados ao uso intensivo de tecnologia.</t>
  </si>
  <si>
    <t>Agrega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</si>
  <si>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Agrega as receitas decorrentes da aprovação de laudos de ensaio de produtos e prestação de serviços técnicos por órgãos da Agência Nacional de telecomunicações - Anatel.</t>
  </si>
  <si>
    <t>Agrega as receitas de serviços de navegação, decorrentes da utilização de instalações e serviços destinados a apoiar e tornar segura a navegação aérea e naval, de acordo com normas específicas.</t>
  </si>
  <si>
    <t>Agrega as receitas originadas da prestação de serviços de transporte. Compreende as atividades de transporte de passageiros ou mercadorias, em todas as modalidades viárias.</t>
  </si>
  <si>
    <t>Agrega as receitas da prestação de serviços de transporte. Compreende as atividades de transporte de passageiros ou mercadorias, em todas as modalidades viárias.</t>
  </si>
  <si>
    <t>Agrega as receitas originadas na exploração dos portos, terminais marítimos, atracadouros e ancoradouros.</t>
  </si>
  <si>
    <t>Agrega as receitas pela exploração dos portos, terminais marítimos, atracadouros e ancoradouros.</t>
  </si>
  <si>
    <t>Agrega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</si>
  <si>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Agrega as receitas originadas do adicional sobre as tarifas aeroportuárias referidas no art. 3º da Lei nº 6.009, de 26 de dezembro de 1973.</t>
  </si>
  <si>
    <t>Agrega as receitas originadas da parcela da tarifa de embarque internacional, correspondente ao aumento concedido pela Portaria nº 861/GM2, de 9 de dezembro de 1997, do Ministério da Aeronáutica, conforme disposto na Lei nº 9.825, de 23 de agosto de 1999.</t>
  </si>
  <si>
    <t>Agrega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</si>
  <si>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</si>
  <si>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Agrega as receitas decorrentes da contribuição dos servidores públicos civis ativos, inativos e pensionistas, destinada ao custeio da Assistência à Saúde Suplementar do Servidor Civil.</t>
  </si>
  <si>
    <t xml:space="preserve">Agrega as receitas originadas de serviços de atendimento à saúde, de caráter especializado ou não, voltados à população em geral ou especificamente aos servidores públicos civis e militares. </t>
  </si>
  <si>
    <t>Agrega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</si>
  <si>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Agrega as receitas originadas de serviços de atendimento à saúde, de caráter especializado ou não. Compreende a prestação de serviços relacionados à saúde em hospitais e similares, bem como serviços de saúde correlatos.</t>
  </si>
  <si>
    <t>Agrega as receitas originadas de serviços de registro de análise e de controle de produtos sujeitos a normas de vigilância sanitária.</t>
  </si>
  <si>
    <t>Agrega as receitas originadas de serviços de atendimento à saúde, de caráter especializado ou não. Compreende a prestação de serviços relacionados à saúde com natureza radiológica ou laboratorial.</t>
  </si>
  <si>
    <t>Agrega as receitas originadas de serviços de atendimento à saúde, de caráter especializado ou não. Compreende a prestação de serviços relacionados à saúde com natureza ambulatórial.</t>
  </si>
  <si>
    <t>Compreende a prestação de outros serviços relacionados à saúde, não especificados anteriormente.</t>
  </si>
  <si>
    <t>Agrega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</si>
  <si>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Agrega as receitas de natureza não-financeira originadas da concessão de garantias, avais e seguros nas operações de crédito.</t>
  </si>
  <si>
    <t>Agrega as receitas decorrentes de parte dos rendimentos dos empréstimos de recursos do Fundo de Amparo ao Trabalhador ao Banco Nacional de Desenvolvimento Econômico e Social - BNDES, de acordo com o art. 239 da Constituição Federal.</t>
  </si>
  <si>
    <t>Registra o valor total das receitas recebidas por meio de transferências da União para Estados, Distrito Federal e Municípios.</t>
  </si>
  <si>
    <t>Registra o valor total das receitas recebidas por meio de participação na receita da União.</t>
  </si>
  <si>
    <t>Agrega o valor total das receitas recebidas por meio de cota-parte do fundo participação dos Estados e Distrito Federal.</t>
  </si>
  <si>
    <t>Agrega o valor total das receitas recebidas por meio de cota-parte do Fundo de Participação dos Municípios (FPM), referente à alínea “b” do inciso I do art. 159 da Constituição Federal.</t>
  </si>
  <si>
    <t>Agrega o valor total das receitas recebidas por meio de cota-parte do Fundo de Participação dos Municípios (FPM), referente à alínea “d” do inciso I do art. 159 da Constituição Federal.</t>
  </si>
  <si>
    <t>Agrega o valor total das receitas recebidas por meio de cota-parte do Fundo de Participação dos Municípios (FPM), referente à alínea “e” do inciso I do art. 159 da Constituição Federal e Emenda Constitucional nº 84, de 2014.</t>
  </si>
  <si>
    <t>Agrega o valor total das receitas recebidas por meio de transferências do imposto sobre a propriedade territorial rural.</t>
  </si>
  <si>
    <t>Agrega recebidos em decorrência da transferência constitucional do imposto sobre produtos industrializados.</t>
  </si>
  <si>
    <t xml:space="preserve">Agrega o valor das receitas recebidas pelos Estados por meio de transferências constitucionais da contribuição de intervenção no domínio econômico (Emenda Constitucional nº 42, de 19/12/2003). </t>
  </si>
  <si>
    <t>Agrega o valor total das receitas recebidas por meio de cota-parte imposto sobre operações crédito câmbio e seguros.</t>
  </si>
  <si>
    <t>Agrega o valor da arrecadação da receita da cota-parte da compensação financeira de recursos hídricos, para fins de geração de energia elétrica.</t>
  </si>
  <si>
    <t>Agrega o valor da arrecadação da receita da cota-parte da compensação financeira de recursos minerais, para fins de aproveitamento econômico.</t>
  </si>
  <si>
    <t>Agrega o valor da arrecadação da receita com a cota-parte royalties – compensação financeira pela produção de petróleo.</t>
  </si>
  <si>
    <t>Agrega o valor da arrecadação de receita com a cota-parte royalties pela participação especial prevista na Lei nº 9.478/97, art. 50.</t>
  </si>
  <si>
    <t>Agrega o valor da arrecadação de receita de transferência da cota-parte do Fundo Especial do Petróleo – FEP.</t>
  </si>
  <si>
    <t>Agrega o valor da arrecadação de receita com outras transferências decorrentes de compensação financeira proveniente da exploração de recursos naturais.</t>
  </si>
  <si>
    <t>PORTARIA CONJUNTA STN/SOF/ME Nº 16, DE 11/02/2021</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</si>
  <si>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</si>
  <si>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</si>
  <si>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</si>
  <si>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</si>
  <si>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Agrega o valor total de transferências correntes do bloco de manutenção das ações e serviços públicos de saúde do Fundo Nacional de Saúde (União) recebidos pelos Fundos de Saúde dos Estados, do Distrito Federal e dos Municípios, referentes a gastos com gestão do SUS.</t>
  </si>
  <si>
    <t>Agrega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</si>
  <si>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Agrega o valor das transferências correntes da União recebidas pelos Estados, Distrito Federal e Municípios, referentes ao bloco de estruturação da rede de serviços do Sistema Único de Saúde – SUS, destinados à atenção primária em saúde.</t>
  </si>
  <si>
    <t>Agrega o valor das transferências correntes da União recebidas pelos Estados, Distrito Federal e Municípios, referentes ao bloco de estruturação da rede de serviços do Sistema Único de Saúde – SUS, destinados à atenção especializada em saúde.</t>
  </si>
  <si>
    <t>Agrega o valor das transferências correntes da União recebidas pelos Estados, Distrito Federal e Municípios, referentes ao bloco de estruturação da rede de serviços do Sistema Único de Saúde – SUS, destinados à Vigilância em Saúde.</t>
  </si>
  <si>
    <t>Agrega o valor das transferências correntes da União recebidas pelos Estados, Distrito Federal e Municípios, referentes ao bloco de estruturação da rede de serviços do Sistema Único de Saúde – SUS, destinados à Gestão e Desenvolvimento de Tecnologias em Saúde no SUS.</t>
  </si>
  <si>
    <t>Agrega o valor das transferências correntes da União recebidas pelos Estados, Distrito Federal e Municípios, referentes ao bloco de estruturação da rede de serviços do Sistema Único de Saúde – SUS, destinados à Gestão do SUS.</t>
  </si>
  <si>
    <t>Agrega o valor das transferências correntes da União recebidas pelos Estados, Distrito Federal e Municípios, referentes ao bloco de investimentos na rede de serviços do Sistema Único de Saúde – SUS, não detalhadas anteriormente.</t>
  </si>
  <si>
    <t>Agrega o valor das transferências correntes da União recebidas pelos Estados, Distrito Federal e Municípios, referentes ao bloco de estruturação da rede de serviços do Sistema Único de Saúde – SUS, não detalhadas anteriormente.</t>
  </si>
  <si>
    <t>Registra o valor total dos recursos de transferências da União recebidos pelos Estados, Distrito Federal e Municípios, relativos ao Fundo Nacional do Desenvolvimento da Educação – FNDE, compreendendo os repasses referentes ao salário-educação e demais programas do FNDE.</t>
  </si>
  <si>
    <t>Registra o valor recebido a título da complementação Valor Anual por Aluno (VAAF), conforme art. 5º, I da Lei nº 14.133/2020.</t>
  </si>
  <si>
    <t>Registra o valor recebido a título da complementação Valor Anual Total por Aluno (VAAT), conforme art. 5º, II da Lei nº 14.133/2020.</t>
  </si>
  <si>
    <t>Registra o valor recebido a título da complementação do valor anual por aluno na modalidade VAAF, conforme art. 5º, III da Lei nº 14.133/2020.</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</si>
  <si>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</si>
  <si>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Portaria SOF/ME nº 5.118/2021</t>
  </si>
  <si>
    <t>Lei nº 13.756/2018</t>
  </si>
  <si>
    <t>Registra a receita corrente repassada pela União , decorrente de emedas parlamentares individuais, na forma prevista do parágrafo 9º do art. 166, da CF/88, acrescido pela Emenda Constitucional nº 86/2015.</t>
  </si>
  <si>
    <t>Portaria STN nº 387, de 13 de Junho de 2019</t>
  </si>
  <si>
    <t>Registra o valor da receita de outras transferências de convênios da União, não compreendidas nos itens anteriores.</t>
  </si>
  <si>
    <t>Registra o valor da receita de transferências de recursos da União para Estados, Distrito Federal e  Municípios especificamente para a área de segurança pública.</t>
  </si>
  <si>
    <t>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</si>
  <si>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</si>
  <si>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Demais transferências para a área de segurança pública que não se enquadrem nos itens de natureza de receita anteriores.</t>
  </si>
  <si>
    <t>Agrega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</si>
  <si>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Registra o valor total das receitas recebidas por meio de outras transferências da União que não se enquadram nos itens anteriores,.</t>
  </si>
  <si>
    <t>Registra o valor total da arrecadação de outras participações na receita dos Estados, não classificadas nos itens anteriores.</t>
  </si>
  <si>
    <t>Registra o valor total dos recursos recebidos pelas demais esferas de governo e respectivas entidades da administração descentralizada, transferidos pelos Estados.</t>
  </si>
  <si>
    <t>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</si>
  <si>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Registra o valor decorrente de outras transferências dos Estados.</t>
  </si>
  <si>
    <t>Agrega o valor da arrecadação de receita com a transferência da cota-parte da compensação financeira proveniente da exploração de recursos naturais.</t>
  </si>
  <si>
    <t>Registra o valor da arrecadação de receita com a transferência da cota-parte da compensação financeira proveniente da exploração de recursos naturais.</t>
  </si>
  <si>
    <t>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</si>
  <si>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Republicação em 03.08.2021 da Portaria SOF nº 7.715, de 29.06.2021</t>
  </si>
  <si>
    <t>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</si>
  <si>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Para atender às suas necessidades de identificação, as demais esferas de governo poderão desdobrar esse item, discriminando os recursos transferidos pelos Estados que não estejam especificados.</t>
  </si>
  <si>
    <t>Registra o valor total dos recursos recebidos pelos Estados, Distrito Federal e Municípios, incluindo suas respectivas entidades, transferidos por Municípios. Essa conta não se aplica para transferências intragovernamentais (vide Portaria Interministerial nº 163/01 e Portaria STN nº 339/01).</t>
  </si>
  <si>
    <t>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</si>
  <si>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</si>
  <si>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</si>
  <si>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</si>
  <si>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</si>
  <si>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</si>
  <si>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</si>
  <si>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Agrega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</si>
  <si>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Agrega o valor total dos recursos oriundos instituições privadas, para realização de objetivos de interesse comum dos partícipes, não especificados anteriormente, destinados a custear despesas correntes.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</si>
  <si>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 Específica para transferências aos Estados, Distrito Federal e Municípios.</t>
  </si>
  <si>
    <t>Registra as Outras Transferências de Convênios do Exterior - Não Especificadas Anteriormente</t>
  </si>
  <si>
    <t>Agrega as receitas provenientes de recursos financeiros recebidos do exterior, decorrentes de doações, contratos, acordos, ajustes ou outros instrumentos, quando destinados a atender despesas classificáveis como correntes. Específica para transferências aos Estados, Distrito Federal e Municípios.</t>
  </si>
  <si>
    <t>Agrega o valor total dos recursos oriundos de convênios firmados com organismos e fundos internacionais, governos estrangeiros e instituições privadas internacionais.</t>
  </si>
  <si>
    <t>Agrega o valor total dos recursos oriundos de convênios firmados com organismos e fundos internacionais, governos estrangeiros e instituições privadas internacionais, especificamente destinados a programas de saúde.</t>
  </si>
  <si>
    <t>Agrega o valor total dos recursos oriundos de convênios firmados com organismos e fundos internacionais, governos estrangeiros e instituições privadas internacionais, especificamente destinados a programas de educação.</t>
  </si>
  <si>
    <t>Agrega o valor total dos recursos oriundos de convênios firmados com organismos e fundos internacionais, governos estrangeiros e instituições privadas internacionais, não especificados nos itens anteriores.</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</si>
  <si>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</si>
  <si>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Agrega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</si>
  <si>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Agrega o valor total dos recursos financeiros recebidos de pessoas físicas, decorrentes de doações, contratos, acordos, ajustes ou outros instrumentos, quando destinados a atender despesas especificamente destinados a programas de saúde.</t>
  </si>
  <si>
    <t>Agrega o valor total dos recursos financeiros recebidos de pessoas físicas, decorrentes de doações, contratos, acordos, ajustes ou outros instrumentos, quando destinados a atender despesas especificamente destinados a programas de educação.</t>
  </si>
  <si>
    <t>Agrega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</si>
  <si>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Agrega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</si>
  <si>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receitas decorrentes de multas aplicadas por infração à Lei Geral de Telecomunicações - LGT e cometidas por concessionários de serviços de telecomunicações e de radiodifusão.</t>
  </si>
  <si>
    <t>Agrega receitas decorrentes de multas aplicadas por infração à legislação do seguro desemprego e abono salarial.</t>
  </si>
  <si>
    <t>Agrega receitas oriundas de multas aplicadas por infrações à legislação sobre defesa de direitos difusos.</t>
  </si>
  <si>
    <t>Agrega Multas aplicadas pela ANEEL (auto de infração) a Concessionárias, Permissionárias e Autorizadas de Energia Elétrica</t>
  </si>
  <si>
    <t>Agrega receitas provenientes de sanções administrativas derivadas de condutas e atividades lesivas ao meio ambiente aplicadas por órgãos fiscalizadores.</t>
  </si>
  <si>
    <t>Agrega receitas decorrentes de multas aplicadas por determinação judicial, relativas a condutas e atividades lesivas ao meio ambiente.</t>
  </si>
  <si>
    <t>Agrega multas aplicadas por Tribunais de Contas pelo não cumprimento a decisão daqueles Tribunais.</t>
  </si>
  <si>
    <t>Agrega receitas decorrentes de multas aplicadas no âmbito de processos judiciais.</t>
  </si>
  <si>
    <t>Agrega receitas de multas e juros de mora destinados à indenização pelo atraso no cumprimento de obrigação e multas de caráter punitivo ou moratório decorrentes de inobservância de obrigações contratuais.</t>
  </si>
  <si>
    <t>Agrega receitas decorrentes de multas aplicadas pelo descumprimento da obrigatoriedade de que trata a legislação sobre regime de previdência privada complementar.</t>
  </si>
  <si>
    <t>Agrega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</si>
  <si>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Agrega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</si>
  <si>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Agrega as receitas que se originaram de multas por infrações cometidas por pessoas jurídicas consideradas responsáveis pelos atos lesivos previstos na Lei no 12.846, de 2013.</t>
  </si>
  <si>
    <t>Agrega as receitas que se originaram de multas por infração cometidas por pessoas jurídicas consideradas responsáveis pelos atos lesivos previstos na Lei no 12.846, de 2013, aplicadas através de Processo Administrativo de Responsabilização - PAR, conforme Art. 6º, inciso I da Lei no 12.846, de 2013.</t>
  </si>
  <si>
    <t>Agrega as receitas que se originaram de multas por infração cometidas por pessoas jurídicas consideradas responsáveis pelos atos lesivos previstos na Lei no 12.846, de 2013, aplicadas através do Acordo de Leniência previsto no §2o do art. 16 da Lei no 12.846, de 2013.</t>
  </si>
  <si>
    <t>Agrega o valor dos recursos recebidos como indenização por danos causados ao patrimônio público ou indenização por Posse/Ocupação Ilícita de Bens da União.</t>
  </si>
  <si>
    <t>Agrega o valor das receitas de Indenização por Posse ou Ocupação Ilícita de Bens da União.</t>
  </si>
  <si>
    <t>Agrega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</si>
  <si>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 recursos recebidos como ressarcimento por danos causados ao patrimônio público, não classificado nos itens anteriores.</t>
  </si>
  <si>
    <t>Agrega receitas decorrentes de restituições, ao órgão concedente, de benefícios que não foram desembolsados em exercícios anteriores, ou mesmo pagos com erro ou fraude.</t>
  </si>
  <si>
    <t>Agrega as receitas provenientes de restituição dos benefícios previdenciários.</t>
  </si>
  <si>
    <t>Agrega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</si>
  <si>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Agrega receitas relativas à restituição de contribuições previdenciárias complementares, como no caso de pagamentos por parte da Administração às fundações de previdência privada, relativas aos servidores que se aposentam.</t>
  </si>
  <si>
    <t>Registra o valor de receitas provenientes da restituição / recuperação de despesas financiadas em exercícios anteriores com a utilização de recursos primários, mas que foram canceladas no exercício corrente.</t>
  </si>
  <si>
    <t> Portaria SOF nº 6.840, de 15 de junho de 2021.</t>
  </si>
  <si>
    <t>Registra o valor de receitas provenientes da restituição / recuperação de despesas financiadas em exercícios anteriores com a utilização de recursos FINANCEIROS, mas que foram canceladas no exercício corrente.</t>
  </si>
  <si>
    <t>Agrega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</si>
  <si>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Agrega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</si>
  <si>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Agrega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</si>
  <si>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Agrega receitas decorrentes de restituições, ao órgão concedente, de depósitos relativos a precatórios e a sentenças de pequeno valor que não foram sacados pelos respectivos beneficiários há mais de dois anos.</t>
  </si>
  <si>
    <t>Portaria SEAFI nº 2, de 8 de Abril de 2019 (SOF)</t>
  </si>
  <si>
    <t>Agrega receitas decorrentes de restituições de aportes financeiros dos Patrocinadores em favor da Funpresp-Exe, da Funpresp-Leg e da Funpresp-Jud, a título de adiantamento de contribuições futuras, necessários ao regular funcionamento inicial da Funpresp.</t>
  </si>
  <si>
    <t>Agrega receitas decorrentes de restituições não classificadas nos itens anteriores.</t>
  </si>
  <si>
    <t>Agrega receitas de ressarcimentos por operadoras de seguros privados de assistência à saúde.</t>
  </si>
  <si>
    <t>Agrega receitas oriundas do ressarcimento de custos</t>
  </si>
  <si>
    <t>Agrega as receitas relativas à incorporação de valores perdidos em favor da União, quando nos casos de reversão de depósito de garantias, ou outros assemelhados, nos casos relacionados a contratos administrativos.</t>
  </si>
  <si>
    <t>Agrega os recursos decorrentes do ressarcimento de ações regressivas oriundas da relação de trabalho.</t>
  </si>
  <si>
    <t>Agrega receitas oriundas de ressarcimentos não previstos nos itens anteriores</t>
  </si>
  <si>
    <t>Agrega as receitas oriundas de indenizações, restituições e ressarcimentos ao ente público, específicas para Estados, DF e Municípios.</t>
  </si>
  <si>
    <t>Agrega as receitas oriundas de indenizações ao ente público, específicas para Estados, DF e Municípios.</t>
  </si>
  <si>
    <t>Agrega as receitas oriundas de restituições ao ente público, específicas para Estados, DF e Municípios.</t>
  </si>
  <si>
    <t>Agrega outras receitas oriundas de restituições ao ente público, específicas para Estados, DF e Municípios, não detalhadas anteriormente.</t>
  </si>
  <si>
    <t>Agrega as receitas oriundas de ressarcimentos ao ente público, específicas para Estados, DF e Municípios.</t>
  </si>
  <si>
    <t>Agrega as receitas relativas à alienação de bens, direitos e valores, objeto da pena de perdimento em favor da União.</t>
  </si>
  <si>
    <t>Agrega as receitas relativas à alienação de bens, direitos e valores perdidos em favor da União.</t>
  </si>
  <si>
    <t>Agrega receitas de leilão de mercadorias apreendidas pelos órgãos fiscalizadores, objeto de perdimento em favor da União, Estado ou Município.</t>
  </si>
  <si>
    <t>Agrega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</si>
  <si>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Agrega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</si>
  <si>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Portaria nº 22.456, de 16 de outubro de 2020</t>
  </si>
  <si>
    <t>Agrega receitas decorrentes de prêmios de concursos de prognósticos não procurados pelos contemplados dentro de prazo de prescrição.</t>
  </si>
  <si>
    <t>Agrega as receitas que somente passaram a ser reconhecidas como orçamentárias por força de Decisões no âmbito da Justiça ou de Tribunais
Administrativos, como por exemplo os Tribunais de Contas dos entes federados.</t>
  </si>
  <si>
    <t>Agrega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</si>
  <si>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Agrega as receitas relativas à compensação devida pela União ao Fundo do Regime Geral da Previdência Social pela renúncia previdenciária decorrente da desoneração da folha de pagamentos.</t>
  </si>
  <si>
    <t>Agrega as receitas relativas a compensações financeiras entre o Regime Geral e os Regimes Próprios de Previdência dos Servidores.</t>
  </si>
  <si>
    <t>Agrega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</si>
  <si>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Agrega receita decorrente da realização de leilão de cotas de importação, medida de salvaguarda destinada a proteger a produção nacional, por meio da imposição de quotas quantitativas definidas em leilão.</t>
  </si>
  <si>
    <t>Agrega receitas decorrentes de contrapartida por parte de beneficiários de programas de concessão de subvenções ou subsídios.</t>
  </si>
  <si>
    <t>Agrega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</si>
  <si>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Agrega recursos, em dinheiro ou estimáveis em dinheiro - inclusive na forma de publicidade de qualquer espécie - recebidos por partido político, comitê financeiro ou candidato. Abrange, também, o recolhimento de valores apurados como sobras de campanha plebiscitária.</t>
  </si>
  <si>
    <t>Agrega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</si>
  <si>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Agrega o valor total da receita financeira relativa às diferenças, para maior, de câmbio ocorridas em depósitos bancários ou transferências de recursos financeiros em moeda estrangeira.</t>
  </si>
  <si>
    <t>Agrega as receitas correspondentes aos encargos legais exigidos na ato da inscrição de créditos em dívida ativa da União, bem como nas hipóteses de cobrança judicial do executado, a serem recolhidas como renda da União.</t>
  </si>
  <si>
    <t>Agrega as receitas provenientes de sentença judicial que condena o vencido a pagar honorários advocatícios de sucumbência, no caso dos advogados públicos, nos termos do art. 85, caput e § 19, do Código de Processo Civil, Lei nº 13.105, de 16 de março de 2015.</t>
  </si>
  <si>
    <t>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</si>
  <si>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Agrega receitas Administradas pela RFB que não se enquadram em nenhuma outra classificação específica.</t>
  </si>
  <si>
    <t>Agrega receitas primárias que não se enquadram nos itens anteriores.</t>
  </si>
  <si>
    <t>Agrega receitas financeiras que não se enquadram nos itens anteriores.</t>
  </si>
  <si>
    <t>Agrega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excetuados aqueles destinados ao refinanciamento da dívida pública federal.</t>
  </si>
  <si>
    <t>Agrega os recursos provenientes da colocação, no mercado interno, de títulos de responsabilidade do Tesouro Nacional, conforme autorizado na Lei nº 10.179, de 6 de fevereiro de 2001, e com as características definidas no Decreto nº 3.859, de 4 de julho de 2001,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</si>
  <si>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Agrega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</si>
  <si>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Agrega as receitas provenientes de obrigações contratuais no mercado interno, decorrentes de financiamentos ou empréstimos, inclusive arrendamento mercantil, ou concessão de qualquer garantia que represente compromisso, autorizadas por leis específicas, não especificadas em outras naturezas de receita.</t>
  </si>
  <si>
    <t>Agrega as operações de crédito internas, que compreendem os recursos decorrentes da colocação no mercado interno de títulos públicos, financiamentos ou empréstimos obtidos no país junto a entidades estatais ou particulares. Específica para operações de crédito internas dos Estados, Distrito Federal e Municípios.</t>
  </si>
  <si>
    <t>Agrega o valor da arrecadação com operação de crédito internas de Estados, Distrito Federal e Municípios.</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</si>
  <si>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 fins específicos, autorizados em normativos legais. As operações externas, de natureza financeira, dependem, ainda, de autorização do Senado Federal, conforme disposto na Constituição Federal, art. 52.</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</si>
  <si>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ao refinanciamento da dívida pública.  A Lei de Responsabilidade Fiscal - LRF, define o refinanciamento da dívida mobiliária, como sendo a emissão de títulos para pagamento do principal acrescido da atualização monetária.</t>
  </si>
  <si>
    <t>Agrega as receitas de operações de crédito externas. Compreendem os recursos decorrentes da colocação no mercado externo de títulos públicos, financiamentos ou empréstimos obtidos no país junto a entidades estatais ou particulares. Específica para operações de crédito externas dos Estados, Distrito Federal e Municípios.</t>
  </si>
  <si>
    <t>Registra o valor da arrecadação de receita com operações de crédito externas realizadas pelos Estados, Distrito Federal e Municípios.</t>
  </si>
  <si>
    <t>Registra as receitas provenientes da alienação de estoques de alimentos pela Companhia Nacional de Abastecimento - CONAB, cujos produtos foram adquiridos mediante recursos transferidos pelo Ministério do Desenvolvimento Social e Combate à Fome - MDS.</t>
  </si>
  <si>
    <t>Registra as receitas provenientes da venda de estoques de café, contemplados pela política de garantia de preços mínimos, adquiridos com recursos do Tesouro Nacional.</t>
  </si>
  <si>
    <t>Registra as receitas provenientes da alienação de  bens móveis e semoventes. Compreende a alienação de animais, veículos, móveis, equipamentos e utensílios.</t>
  </si>
  <si>
    <t>Agrega o valor da receita de alienação de bens móveis tais como: mercadorias, bens inservíveis ou desnecessários, dentre outros. Específica para atender Estados, Distrito Federal e Municípios.</t>
  </si>
  <si>
    <t>Agrega o valor da receita obtida com a alienação ou resgate de títulos e valores mobiliários específica para Estados, Distrito Federal e Municípios.</t>
  </si>
  <si>
    <t>A questão do investimento ser classificado em temporário ou permanente é objeto do PCASP, não do ementário da NR. Este tem por objeto primário a definição entre receitas correntes ou de capital.</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</si>
  <si>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</si>
  <si>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Portaria SEAFI/SOF nº 6, de 18 de Julho de 2019.</t>
  </si>
  <si>
    <t>Agrega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</si>
  <si>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Agrega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</si>
  <si>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Agrega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</si>
  <si>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Agrega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</si>
  <si>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Agrega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</si>
  <si>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Agrega as receitas provenientes de pagamento de parcelas de empréstimos, financiamentos e refinanciamentos que não se enquadram em categorias específicas.</t>
  </si>
  <si>
    <t xml:space="preserve">Amortização de Financiamento do Fundo de Financiamento ao Estudante do Ensino Superior - FIES.
</t>
  </si>
  <si>
    <t xml:space="preserve">Agrega as receitas referentes à amortização de financiamento proveniente de fundos garantidores.
</t>
  </si>
  <si>
    <t>Agrega as receitas provenientes de amortização de financiamento concedido pelo Fundo de Financiamento ao Estudante do Ensino Superior.</t>
  </si>
  <si>
    <t>Registra o valor total das receitas recebidas por meio de transferências de capital da União recebidas pelas entidades da administração Estadual, do Distrito Federal e Municipal inclusive suas fundações instituídas pelo poder público.</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</si>
  <si>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</si>
  <si>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</si>
  <si>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</si>
  <si>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</si>
  <si>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Agrega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</si>
  <si>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Agrega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</si>
  <si>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Agrega o valor das transferências de capital da União recebidas pelos Estados, Distrito Federal e Municípios, referentes ao bloco de estruturação da rede de serviços do Sistema Único de Saúde – SUS, destinados à atenção primária em saúde.</t>
  </si>
  <si>
    <t>Agrega o valor das transferências de capital da União recebidas pelos Estados, Distrito Federal e Municípios, referentes ao bloco de estruturação da rede de serviços do Sistema Único de Saúde – SUS, destinaos à atenção especializada em saúde.</t>
  </si>
  <si>
    <t>Agrega o valor das transferências de capital da União recebidas pelos Estados, Distrito Federal e Municípios, referentes ao bloco de estruturação da rede de serviços do Sistema Único de Saúde – SUS, destinados à Vigilância em Saúde.</t>
  </si>
  <si>
    <t>Agrega o valor das transferências de capital da União recebidas pelos Estados, Distrito Federal e Municípios, referentes ao bloco de estruturação da rede de serviços do Sistema Único de Saúde – SUS, destinados à Gestão e Desenvolvimento de Tecnologias em Saúde no SUS.</t>
  </si>
  <si>
    <t>Agrega o valor das transferências de capital da União recebidas pelos Estados, Distrito Federal e Municípios, referentes ao bloco de estruturação da rede de serviços do Sistema Único de Saúde – SUS, destinados à Gestão do SUS.</t>
  </si>
  <si>
    <t>Agrega o valor das transferências de capital da União recebidas pelos Estados, Distrito Federal e Municípios, referentes ao bloco investimento na rede de serviços do Sistema Único de Saúde – SUS, não detalhadas anteriormente.</t>
  </si>
  <si>
    <t>Agrega o valor das transferências de capital da União recebidas pelos Estados, Distrito Federal e Municípios, referentes ao bloco de estruturação da rede de serviços do Sistema Único de Saúde – SUS, não detalhadas anteriormente.</t>
  </si>
  <si>
    <t>Registra o valor das transferências de capital da União recebidas pelos Estados, Distrito Federal e Municípios, referentes a programas de educação.</t>
  </si>
  <si>
    <t>Registra a receita de capital repassada pela União , decorrente de emedas parlamentares individuais, na forma prevista do parágrafo 9º do art. 166, da CF/88, acrescido pela Emenda Constitucional nº 86/2015.</t>
  </si>
  <si>
    <t>Registra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</si>
  <si>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outros convênios firmados com a União, para a realização de objetivos de interesse comum dos partícipes, e destinados a custear despesas de capital, não previstos nos itens anteriores.</t>
  </si>
  <si>
    <t xml:space="preserve">Registra o valor total dos recursos recebidos pelas demais esferas de governo e respectivas entidades da administração descentralizada, transferidos pelos Estados e Distrito Federal. </t>
  </si>
  <si>
    <t>Agrega as transferências de capital dos Estados, Distrito Federal, e de suas entidades, recebidas pelos consórcios públicos, mediante contrato ou outro instrumento.</t>
  </si>
  <si>
    <t>Registra o valor das transferências de capital dos Estados, Distrito Federal, e de suas entidades, recebidas pelos consórcios públicos, mediante contrato ou outro instrumento.</t>
  </si>
  <si>
    <t>Registra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</si>
  <si>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Registrar o valor dos recursos oriundos de convênios firmados com os Estados, destinados a programas de saneamento básico, para a realização de objetivos de interesse comum dos partícipes, e destinados a custear despesas de capital.</t>
  </si>
  <si>
    <t>Registra o valor dos recursos oriundos de outros convênios dos Estados, para a realização de objetivos de interesse comum dos partícipes, e destinados a custear despesas de capital, não previstos nos itens anteriores.</t>
  </si>
  <si>
    <t>Registra o valor total dos recursos recebidos pelas demais esferas de governo e de suas entidades da administração descentralizada, transferidos pelos Municípios.</t>
  </si>
  <si>
    <t>Registra o valor das transferências de capital dos Municípios recebidas pelos consórcios públicos, mediante contrato ou outro instrumento.</t>
  </si>
  <si>
    <t>Registra o valor total dos recursos oriundos de convênios firmados, com ou sem contraprestações de serviços com Municípios ou com suas entidades públicas, para a realização de objetivos de interesse comum dos partícipes, destinados a custear despesas de capital.</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</si>
  <si>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</si>
  <si>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</si>
  <si>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</si>
  <si>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Registra o valor total de outros recursos recebidos pelas demais esferas de governo e de suas entidades da administração descentralizada, transferidos pelos Municípios, não previstos nos itens anteriores.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</si>
  <si>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Específica para transferências aos Estados, Distrito Federal e Municípios.</t>
  </si>
  <si>
    <t>Agrega o valor total dos recursos oriundos de convênios firmados, com ou sem contraprestações de serviços, com instituições privadas, para a realização de objetivos de interesse comum dos partícipes, destinados a custear despesas de capital.</t>
  </si>
  <si>
    <t>Agrega o valor total dos recursos oriundos de convênios firmados, com ou sem contraprestações de serviços, com instituições privadas, para a realização de objetivos de interesse comum dos partícipes, destinados a custear despesas de capital com Programas de Saúde.</t>
  </si>
  <si>
    <t>Agrega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</si>
  <si>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</si>
  <si>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Agrega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</si>
  <si>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</si>
  <si>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</si>
  <si>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de capital, específicas para Programas de Saúde.</t>
  </si>
  <si>
    <t>Agrega as receitas provenientes de recursos financeiros recebidos do exterior, decorrentes de doações, contratos, acordos, ajustes ou outros instrumentos, quando destinados a atender despesas classificáveis como de capital, específicas para Programas de Educação.</t>
  </si>
  <si>
    <t>Agrega as receitas provenientes de recursos financeiros recebidos do exterior, decorrentes de doações, contratos, acordos, ajustes ou outros instrumentos, quando destinados a atender despesas classificáveis como de capital, não especificadas anteriormente.</t>
  </si>
  <si>
    <t>Agrega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</si>
  <si>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 o valor total das receitas recebidas por meio de transferências de capital provenientes de pessoas físicas .</t>
  </si>
  <si>
    <t>Agrega o valor total das receitas recebidas por meio de transferências de capital provenientes de pessoas físicas, específicas para Programas de Saúde.</t>
  </si>
  <si>
    <t>Agrega o valor total das receitas recebidas por meio de transferências de capital provenientes de pessoas físicas, específicas para Programas de Educação.</t>
  </si>
  <si>
    <t>Agrega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</si>
  <si>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 Específica para transferências aos Estados, Distrito Federal e Municípios.</t>
  </si>
  <si>
    <t>Agrega receitas decorrentes do resultado positivo apurado no balanço semestral do Banco Central, decorrente das operações com Reservas e Derivativos Cambiais, após computadas eventuais constituições ou reversões de reservas.</t>
  </si>
  <si>
    <t>Agrega receitas decorrentes do resultado positivo apurado no balanço semestral do Banco Central, decorrente de operações não relacionadas a reservas e derivativos cambiais.</t>
  </si>
  <si>
    <t>Agrega as receitas de capital que não atendem às especificações anteriores. Deve ser empregada apenas no caso de impossibilidade de utilização dos demais títulos. Específica para Estados, Distrito Federal e Municípios.</t>
  </si>
  <si>
    <t>Natureza</t>
  </si>
  <si>
    <t>Natureza_02</t>
  </si>
  <si>
    <t>Natureza_SIGEF</t>
  </si>
  <si>
    <t>Natureza_Procura</t>
  </si>
  <si>
    <t>Nível</t>
  </si>
  <si>
    <t>Caractere</t>
  </si>
  <si>
    <t>Situação Ementário</t>
  </si>
  <si>
    <t>1.0.0.0.00.0.0</t>
  </si>
  <si>
    <t>RECEITAS CORRENTES</t>
  </si>
  <si>
    <t>S</t>
  </si>
  <si>
    <t>ok</t>
  </si>
  <si>
    <t>1.1.0.0.00.0.0</t>
  </si>
  <si>
    <t>IMPOSTOS, TAXAS E CONTRIBUIÇÕES DE MELHORIA</t>
  </si>
  <si>
    <t>1.1.1.0.00.0.0</t>
  </si>
  <si>
    <t>1.1.1.2.00.0.0</t>
  </si>
  <si>
    <t>1112000000</t>
  </si>
  <si>
    <t>1.1.1.2.51.0.0</t>
  </si>
  <si>
    <t>1112510000</t>
  </si>
  <si>
    <t>1.1.1.2.51.0.1</t>
  </si>
  <si>
    <t>1112510100</t>
  </si>
  <si>
    <t>A</t>
  </si>
  <si>
    <t>Não Encontrado no Ementário</t>
  </si>
  <si>
    <t>1.1.1.2.51.0.2</t>
  </si>
  <si>
    <t>1112510200</t>
  </si>
  <si>
    <t>1.1.1.2.51.0.3</t>
  </si>
  <si>
    <t>1112510300</t>
  </si>
  <si>
    <t>1.1.1.2.51.0.4</t>
  </si>
  <si>
    <t>1112510400</t>
  </si>
  <si>
    <t>1.1.1.2.52.0.0</t>
  </si>
  <si>
    <t>1112520000</t>
  </si>
  <si>
    <t>1.1.1.2.52.0.1</t>
  </si>
  <si>
    <t>1112520100</t>
  </si>
  <si>
    <t>1.1.1.2.52.0.2</t>
  </si>
  <si>
    <t>1112520200</t>
  </si>
  <si>
    <t>1.1.1.3.00.0.0</t>
  </si>
  <si>
    <t>1.1.1.3.03.0.0</t>
  </si>
  <si>
    <t>1.1.1.3.03.1.0</t>
  </si>
  <si>
    <t>1.1.1.3.03.1.1</t>
  </si>
  <si>
    <t>1.1.1.4.00.0.0</t>
  </si>
  <si>
    <t>1114000000</t>
  </si>
  <si>
    <t>1.1.1.4.50.0.0</t>
  </si>
  <si>
    <t>1114500000</t>
  </si>
  <si>
    <t>1.1.1.4.50.1.0</t>
  </si>
  <si>
    <t>1114501000</t>
  </si>
  <si>
    <t>1.1.1.4.50.1.1</t>
  </si>
  <si>
    <t>1114501100</t>
  </si>
  <si>
    <t>1.1.1.4.50.1.2</t>
  </si>
  <si>
    <t>1114501200</t>
  </si>
  <si>
    <t>1.1.1.4.50.1.3</t>
  </si>
  <si>
    <t>1114501300</t>
  </si>
  <si>
    <t>1.1.1.4.50.1.4</t>
  </si>
  <si>
    <t>1114501400</t>
  </si>
  <si>
    <t>1.1.1.4.50.2.0</t>
  </si>
  <si>
    <t>1114502000</t>
  </si>
  <si>
    <t>1.1.1.4.50.2.1</t>
  </si>
  <si>
    <t>1114502100</t>
  </si>
  <si>
    <t>1.1.2.0.00.0.0</t>
  </si>
  <si>
    <t>1.1.2.1.00.0.0</t>
  </si>
  <si>
    <t>1.1.2.1.01.0.0</t>
  </si>
  <si>
    <t>1.1.2.1.01.0.1</t>
  </si>
  <si>
    <t>1121010100</t>
  </si>
  <si>
    <t>1.1.2.1.04.0.1</t>
  </si>
  <si>
    <t>1121040100</t>
  </si>
  <si>
    <t>1.1.2.1.04.0.3</t>
  </si>
  <si>
    <t>1121040300</t>
  </si>
  <si>
    <t>1.1.2.1.04.0.5</t>
  </si>
  <si>
    <t>1121040500</t>
  </si>
  <si>
    <t>1.1.2.2.00.0.0</t>
  </si>
  <si>
    <t>1.1.2.2.01.0.0</t>
  </si>
  <si>
    <t>1.1.2.2.01.0.1</t>
  </si>
  <si>
    <t>1122010100</t>
  </si>
  <si>
    <t>1.1.2.2.01.0.3</t>
  </si>
  <si>
    <t>1122010300</t>
  </si>
  <si>
    <t>1.1.2.2.02.0.0</t>
  </si>
  <si>
    <t>1.1.2.2.02.0.1</t>
  </si>
  <si>
    <t>1122020100</t>
  </si>
  <si>
    <t>1.1.2.2.51.0.0</t>
  </si>
  <si>
    <t>1122510000</t>
  </si>
  <si>
    <t>1.1.2.2.51.0.1</t>
  </si>
  <si>
    <t>1122510100</t>
  </si>
  <si>
    <t>1.1.2.2.98.0.0</t>
  </si>
  <si>
    <t>1122980000</t>
  </si>
  <si>
    <t>1.1.2.2.98.0.1</t>
  </si>
  <si>
    <t>1122980100</t>
  </si>
  <si>
    <t>1.2.0.0.00.0.0</t>
  </si>
  <si>
    <t>1.2.1.0.00.0.0</t>
  </si>
  <si>
    <t>1.2.1.5.00.0.0</t>
  </si>
  <si>
    <t>1215000000</t>
  </si>
  <si>
    <t>1.2.1.5.01.0.0</t>
  </si>
  <si>
    <t>1215010000</t>
  </si>
  <si>
    <t>1.2.1.5.01.1.0</t>
  </si>
  <si>
    <t>1215011000</t>
  </si>
  <si>
    <t>1.2.1.5.01.1.1</t>
  </si>
  <si>
    <t>1215011100</t>
  </si>
  <si>
    <t>1.2.1.5.52.0.0</t>
  </si>
  <si>
    <t>1215520000</t>
  </si>
  <si>
    <t>OK</t>
  </si>
  <si>
    <t>1.2.1.5.52.1.0</t>
  </si>
  <si>
    <t>1215521000</t>
  </si>
  <si>
    <t>1.2.1.5.52.1.1</t>
  </si>
  <si>
    <t>1215521100</t>
  </si>
  <si>
    <t>1.2.1.5.52.2.0</t>
  </si>
  <si>
    <t>1215522000</t>
  </si>
  <si>
    <t>1.2.1.5.52.2.1</t>
  </si>
  <si>
    <t>1215522100</t>
  </si>
  <si>
    <t>1.2.1.5.52.3.0</t>
  </si>
  <si>
    <t>1215523000</t>
  </si>
  <si>
    <t>1.2.1.5.52.3.1</t>
  </si>
  <si>
    <t>1215523100</t>
  </si>
  <si>
    <t>1.2.1.5.53.0.0</t>
  </si>
  <si>
    <t>1215530000</t>
  </si>
  <si>
    <t>Contribuição Patronal - Militar</t>
  </si>
  <si>
    <t>OBS</t>
  </si>
  <si>
    <t>1.2.1.5.53.1.0</t>
  </si>
  <si>
    <t>1215531000</t>
  </si>
  <si>
    <t>1.2.1.5.53.1.1</t>
  </si>
  <si>
    <t>1215531100</t>
  </si>
  <si>
    <t>1.3.0.0.00.0.0</t>
  </si>
  <si>
    <t>RECEITA PATRIMONIAL</t>
  </si>
  <si>
    <t>1.3.1.0.00.0.0</t>
  </si>
  <si>
    <t>1.3.1.1.00.0.0</t>
  </si>
  <si>
    <t>1311000000</t>
  </si>
  <si>
    <t>1.3.1.1.01.0.0</t>
  </si>
  <si>
    <t>1311010000</t>
  </si>
  <si>
    <t>1.3.1.1.01.1.0</t>
  </si>
  <si>
    <t>1311011000</t>
  </si>
  <si>
    <t>1.3.1.1.01.1.1</t>
  </si>
  <si>
    <t>1311011100</t>
  </si>
  <si>
    <t>1.3.2.0.00.0.0</t>
  </si>
  <si>
    <t>1.3.2.1.00.0.0</t>
  </si>
  <si>
    <t>1.3.2.1.01.0.0</t>
  </si>
  <si>
    <t>1321010000</t>
  </si>
  <si>
    <t>1.3.2.1.01.0.1</t>
  </si>
  <si>
    <t>1321010100</t>
  </si>
  <si>
    <t>1.3.2.1.04.0.0</t>
  </si>
  <si>
    <t>1321040000</t>
  </si>
  <si>
    <t>1.3.2.1.04.0.1</t>
  </si>
  <si>
    <t>1321040100</t>
  </si>
  <si>
    <t>1.3.6.0.00.0.0</t>
  </si>
  <si>
    <t>1.3.6.1.00.0.0</t>
  </si>
  <si>
    <t>1361000000</t>
  </si>
  <si>
    <t>1.3.6.1.01.0.0</t>
  </si>
  <si>
    <t>1361010000</t>
  </si>
  <si>
    <t>1.3.6.1.01.1.0</t>
  </si>
  <si>
    <t>1361011000</t>
  </si>
  <si>
    <t>1.3.6.1.01.1.1</t>
  </si>
  <si>
    <t>1361011100</t>
  </si>
  <si>
    <t>1.3.9.0.00.0.0</t>
  </si>
  <si>
    <t>1.3.9.9.00.0.0</t>
  </si>
  <si>
    <t>1399000000</t>
  </si>
  <si>
    <t>1.3.9.9.99.0.0</t>
  </si>
  <si>
    <t>1399990000</t>
  </si>
  <si>
    <t>1.3.9.9.99.0.1</t>
  </si>
  <si>
    <t>1399990100</t>
  </si>
  <si>
    <t>1.6.0.0.00.0.0</t>
  </si>
  <si>
    <t>RECEITA DE SERVIÇOS</t>
  </si>
  <si>
    <t>1.6.1.0.00.0.0</t>
  </si>
  <si>
    <t>1.6.1.1.00.0.0</t>
  </si>
  <si>
    <t>1611000000</t>
  </si>
  <si>
    <t>1.6.1.1.01.0.1</t>
  </si>
  <si>
    <t>1611010100</t>
  </si>
  <si>
    <t>1.6.1.1.03.0.0</t>
  </si>
  <si>
    <t>1611030000</t>
  </si>
  <si>
    <t>1.6.1.1.03.0.1</t>
  </si>
  <si>
    <t>1611030100</t>
  </si>
  <si>
    <t>1.6.4.0.00.0.0</t>
  </si>
  <si>
    <t>1.6.4.1.00.0.0</t>
  </si>
  <si>
    <t>1641000000</t>
  </si>
  <si>
    <t>1.6.4.1.01.0.0</t>
  </si>
  <si>
    <t>1641010000</t>
  </si>
  <si>
    <t>1.6.4.1.01.0.1</t>
  </si>
  <si>
    <t>1641010100</t>
  </si>
  <si>
    <t>1.6.9.0.00.0.0</t>
  </si>
  <si>
    <t>1.6.9.9.00.0.0</t>
  </si>
  <si>
    <t>1699000000</t>
  </si>
  <si>
    <t>1.6.9.9.99.0.0</t>
  </si>
  <si>
    <t>1699990000</t>
  </si>
  <si>
    <t>1.6.9.9.99.0.1</t>
  </si>
  <si>
    <t>1699990100</t>
  </si>
  <si>
    <t>1.7.0.0.00.0.0</t>
  </si>
  <si>
    <t>TRANSFERÊNCIAS CORRENTES</t>
  </si>
  <si>
    <t>1.7.1.0.00.0.0</t>
  </si>
  <si>
    <t>1.7.1.1.00.0.0</t>
  </si>
  <si>
    <t>1711000000</t>
  </si>
  <si>
    <t>1.7.1.1.50.0.0</t>
  </si>
  <si>
    <t>1711500000</t>
  </si>
  <si>
    <t>1.7.1.1.50.0.1</t>
  </si>
  <si>
    <t>1711500100</t>
  </si>
  <si>
    <t>1.7.1.1.53.0.0</t>
  </si>
  <si>
    <t>1711530000</t>
  </si>
  <si>
    <t>1.7.1.1.53.0.1</t>
  </si>
  <si>
    <t>1711530100</t>
  </si>
  <si>
    <t>1.7.1.1.54.0.0</t>
  </si>
  <si>
    <t>1711540000</t>
  </si>
  <si>
    <t>1.7.1.1.54.0.1</t>
  </si>
  <si>
    <t>1711540100</t>
  </si>
  <si>
    <t>1.7.1.1.55.0.0</t>
  </si>
  <si>
    <t>1711550000</t>
  </si>
  <si>
    <t>1.7.1.1.55.0.1</t>
  </si>
  <si>
    <t>1711550100</t>
  </si>
  <si>
    <t>1.7.1.2.00.0.0</t>
  </si>
  <si>
    <t>1712000000</t>
  </si>
  <si>
    <t>1.7.1.2.50.0.0</t>
  </si>
  <si>
    <t>1712500000</t>
  </si>
  <si>
    <t>1.7.1.2.50.0.1</t>
  </si>
  <si>
    <t>1712500100</t>
  </si>
  <si>
    <t>1.7.1.2.51.0.0</t>
  </si>
  <si>
    <t>1712510000</t>
  </si>
  <si>
    <t>1.7.1.2.51.0.1</t>
  </si>
  <si>
    <t>1712510100</t>
  </si>
  <si>
    <t>1.7.1.2.52.0.0</t>
  </si>
  <si>
    <t>1712520000</t>
  </si>
  <si>
    <t>Cota-parte da Compensação Financeira pela Produção de Petróleo</t>
  </si>
  <si>
    <t>1.7.1.2.52.4.0</t>
  </si>
  <si>
    <t>1712524000</t>
  </si>
  <si>
    <t>1.7.1.2.52.4.1</t>
  </si>
  <si>
    <t>1712524100</t>
  </si>
  <si>
    <t>1.7.1.3.00.0.0</t>
  </si>
  <si>
    <t>1713000000</t>
  </si>
  <si>
    <t>1.7.1.3.50.0.0</t>
  </si>
  <si>
    <t>1713500000</t>
  </si>
  <si>
    <t>1.7.1.3.50.1.1</t>
  </si>
  <si>
    <t>1713501100</t>
  </si>
  <si>
    <t>1.7.1.3.50.2.1</t>
  </si>
  <si>
    <t>1713502100</t>
  </si>
  <si>
    <t>1.7.1.3.50.3.1</t>
  </si>
  <si>
    <t>1713503100</t>
  </si>
  <si>
    <t>1.7.1.3.50.4.1</t>
  </si>
  <si>
    <t>1713504100</t>
  </si>
  <si>
    <t>1.7.1.3.50.5.1</t>
  </si>
  <si>
    <t>1713505100</t>
  </si>
  <si>
    <t>1.7.1.3.50.9.1</t>
  </si>
  <si>
    <t>1713509100</t>
  </si>
  <si>
    <t>1.7.1.4.00.0.0</t>
  </si>
  <si>
    <t>1714000000</t>
  </si>
  <si>
    <t>1.7.1.4.50.0.0</t>
  </si>
  <si>
    <t>1714500000</t>
  </si>
  <si>
    <t>1.7.1.4.50.0.1</t>
  </si>
  <si>
    <t>1714500100</t>
  </si>
  <si>
    <t>1.7.1.4.51.0.0</t>
  </si>
  <si>
    <t>1714510000</t>
  </si>
  <si>
    <t>1.7.1.4.51.0.1</t>
  </si>
  <si>
    <t>1714510100</t>
  </si>
  <si>
    <t>1.7.1.4.52.0.0</t>
  </si>
  <si>
    <t>1714520000</t>
  </si>
  <si>
    <t>1.7.1.4.52.0.1</t>
  </si>
  <si>
    <t>1714520100</t>
  </si>
  <si>
    <t>1.7.1.4.53.0.0</t>
  </si>
  <si>
    <t>1714530000</t>
  </si>
  <si>
    <t>1.7.1.4.53.0.1</t>
  </si>
  <si>
    <t>1714530100</t>
  </si>
  <si>
    <t>1.7.1.4.98.0.0</t>
  </si>
  <si>
    <t>1714980000</t>
  </si>
  <si>
    <t>1.7.1.4.98.0.1</t>
  </si>
  <si>
    <t>1714980100</t>
  </si>
  <si>
    <t>1.7.1.6.00.0.0</t>
  </si>
  <si>
    <t>1716000000</t>
  </si>
  <si>
    <t>1.7.1.6.50.0.0</t>
  </si>
  <si>
    <t>1716500000</t>
  </si>
  <si>
    <t>1.7.1.6.50.0.1</t>
  </si>
  <si>
    <t>1716500100</t>
  </si>
  <si>
    <t>1.7.1.7.00.0.0</t>
  </si>
  <si>
    <t>1717000000</t>
  </si>
  <si>
    <t>1.7.1.7.01.0.0</t>
  </si>
  <si>
    <t>1717010000</t>
  </si>
  <si>
    <t>1.7.1.7.01.0.1</t>
  </si>
  <si>
    <t>1717010100</t>
  </si>
  <si>
    <t>1.7.1.7.52.0.0</t>
  </si>
  <si>
    <t>1717520000</t>
  </si>
  <si>
    <t>1.7.1.7.52.0.1</t>
  </si>
  <si>
    <t>1717520100</t>
  </si>
  <si>
    <t>1.7.1.9.00.0.0</t>
  </si>
  <si>
    <t>1719000000</t>
  </si>
  <si>
    <t>1.7.1.9.54.0.0</t>
  </si>
  <si>
    <t>1719540000</t>
  </si>
  <si>
    <t>1.7.1.9.54.0.1</t>
  </si>
  <si>
    <t>1719540100</t>
  </si>
  <si>
    <t>1.7.1.9.99.0.0</t>
  </si>
  <si>
    <t>1719990000</t>
  </si>
  <si>
    <t>1.7.1.9.99.0.1</t>
  </si>
  <si>
    <t>1719990100</t>
  </si>
  <si>
    <t>1.7.2.0.00.0.0</t>
  </si>
  <si>
    <t>1.7.2.9.00.0.0</t>
  </si>
  <si>
    <t>1729000000</t>
  </si>
  <si>
    <t>1.7.2.9.99.0.0</t>
  </si>
  <si>
    <t>1729990000</t>
  </si>
  <si>
    <t>1.7.2.9.99.0.1</t>
  </si>
  <si>
    <t>1729990100</t>
  </si>
  <si>
    <t>1.7.3.0.00.0.0</t>
  </si>
  <si>
    <t>NOVA NR</t>
  </si>
  <si>
    <t>1.7.3.8.10.0.0</t>
  </si>
  <si>
    <t>1.7.3.8.10.9.0</t>
  </si>
  <si>
    <t>1.7.3.8.10.9.1</t>
  </si>
  <si>
    <t>1.7.4.0.00.0.0</t>
  </si>
  <si>
    <t>1.7.4.1.00.0.0</t>
  </si>
  <si>
    <t>1741000000</t>
  </si>
  <si>
    <t>1.7.4.1.98.0.0</t>
  </si>
  <si>
    <t>1741980000</t>
  </si>
  <si>
    <t>1.7.4.1.98.0.1</t>
  </si>
  <si>
    <t>1741980100</t>
  </si>
  <si>
    <t>1.7.5.0.00.0.0</t>
  </si>
  <si>
    <t>1.7.5.1.00.0.0</t>
  </si>
  <si>
    <t>1751000000</t>
  </si>
  <si>
    <t>1.7.5.1.50.0.0</t>
  </si>
  <si>
    <t>1751500000</t>
  </si>
  <si>
    <t>1.7.5.1.50.0.1</t>
  </si>
  <si>
    <t>1751500100</t>
  </si>
  <si>
    <t>1.9.0.0.00.0.0</t>
  </si>
  <si>
    <t>OUTRAS RECEITAS CORRENTES</t>
  </si>
  <si>
    <t>1.9.1.0.00.0.0</t>
  </si>
  <si>
    <t>1.9.1.1.00.0.0</t>
  </si>
  <si>
    <t>1911000000</t>
  </si>
  <si>
    <t>1.9.1.1.01.0.0</t>
  </si>
  <si>
    <t>1911010000</t>
  </si>
  <si>
    <t>1.9.1.1.01.0.1</t>
  </si>
  <si>
    <t>1911010100</t>
  </si>
  <si>
    <t>1.9.1.1.01.0.2</t>
  </si>
  <si>
    <t>1911010200</t>
  </si>
  <si>
    <t>1.9.1.1.01.0.3</t>
  </si>
  <si>
    <t>1911010300</t>
  </si>
  <si>
    <t>1.9.1.1.01.0.4</t>
  </si>
  <si>
    <t>1911010400</t>
  </si>
  <si>
    <t>1.9.1.1.04.0.0</t>
  </si>
  <si>
    <t>1911040000</t>
  </si>
  <si>
    <t>Multas Previstas em Legislação Sobre Defesa dos Direitos Difusos</t>
  </si>
  <si>
    <t>1.9.1.1.04.0.1</t>
  </si>
  <si>
    <t>1911040100</t>
  </si>
  <si>
    <t>1.9.1.1.07.0.0</t>
  </si>
  <si>
    <t>1911070000</t>
  </si>
  <si>
    <t>Multas Aplicadas pelo Tribunal de Contas</t>
  </si>
  <si>
    <t>1.9.1.1.07.0.1</t>
  </si>
  <si>
    <t>1911070100</t>
  </si>
  <si>
    <t>1.9.1.1.09.0.0</t>
  </si>
  <si>
    <t>1911090000</t>
  </si>
  <si>
    <t>1.9.1.1.09.0.1</t>
  </si>
  <si>
    <t>1911090100</t>
  </si>
  <si>
    <t>1.9.2.0.00.0.0</t>
  </si>
  <si>
    <t>1.9.2.1.00.0.0</t>
  </si>
  <si>
    <t>1.9.2.1.01.0.0</t>
  </si>
  <si>
    <t>1.9.2.1.01.0.1</t>
  </si>
  <si>
    <t>1921010100</t>
  </si>
  <si>
    <t>1.9.2.1.03.0.0</t>
  </si>
  <si>
    <t>1.9.2.1.03.0.1</t>
  </si>
  <si>
    <t>1921030100</t>
  </si>
  <si>
    <t>1.9.2.2.00.0.0</t>
  </si>
  <si>
    <t>1.9.2.2.01.0.0</t>
  </si>
  <si>
    <t>Restituições de Convênios</t>
  </si>
  <si>
    <t>1.9.2.2.01.1.0</t>
  </si>
  <si>
    <t>Restituições de Convênios Primárias</t>
  </si>
  <si>
    <t>1.9.2.2.01.1.1</t>
  </si>
  <si>
    <t>1.9.2.2.01.2.0</t>
  </si>
  <si>
    <t>Restituições de Convênios Financeiras</t>
  </si>
  <si>
    <t>1.9.2.2.01.2.1</t>
  </si>
  <si>
    <t>1.9.2.2.06.0.0</t>
  </si>
  <si>
    <t>1.9.2.2.06.1.0</t>
  </si>
  <si>
    <t>1.9.2.2.06.1.1</t>
  </si>
  <si>
    <t>1.9.2.2.06.3.0</t>
  </si>
  <si>
    <t>1922063000</t>
  </si>
  <si>
    <t>1.9.2.2.06.3.1</t>
  </si>
  <si>
    <t>1922063100</t>
  </si>
  <si>
    <t>1.9.2.2.99.0.0</t>
  </si>
  <si>
    <t>1.9.2.2.99.0.1</t>
  </si>
  <si>
    <t>1922990100</t>
  </si>
  <si>
    <t>1.9.2.3.00.0.0</t>
  </si>
  <si>
    <t>1.9.2.3.99.0.0</t>
  </si>
  <si>
    <t>1.9.2.3.99.0.1</t>
  </si>
  <si>
    <t>1923990100</t>
  </si>
  <si>
    <t>1.9.9.0.00.0.0</t>
  </si>
  <si>
    <t>1.9.9.9.00.0.0</t>
  </si>
  <si>
    <t>1999000000</t>
  </si>
  <si>
    <t>1.9.9.9.03.0.0</t>
  </si>
  <si>
    <t>1999030000</t>
  </si>
  <si>
    <t>1.9.9.9.03.0.1</t>
  </si>
  <si>
    <t>1999030100</t>
  </si>
  <si>
    <t>1.9.9.9.12.0.0</t>
  </si>
  <si>
    <t>1999120000</t>
  </si>
  <si>
    <t>1.9.9.9.12.2.0</t>
  </si>
  <si>
    <t>1999122000</t>
  </si>
  <si>
    <t>1.9.9.9.12.2.1</t>
  </si>
  <si>
    <t>1999122100</t>
  </si>
  <si>
    <t>1.9.9.9.99.0.0</t>
  </si>
  <si>
    <t>1999990000</t>
  </si>
  <si>
    <t>1.9.9.9.99.2.0</t>
  </si>
  <si>
    <t>1999992000</t>
  </si>
  <si>
    <t>Outras Receitas Não Arrecadadas e Não Projetadas pela RFB - Primárias</t>
  </si>
  <si>
    <t>1.9.9.9.99.2.1</t>
  </si>
  <si>
    <t>1999992100</t>
  </si>
  <si>
    <t>1.9.9.9.99.2.2</t>
  </si>
  <si>
    <t>1999992200</t>
  </si>
  <si>
    <t>1.9.9.9.99.2.3</t>
  </si>
  <si>
    <t>1999992300</t>
  </si>
  <si>
    <t>1.9.9.9.99.2.4</t>
  </si>
  <si>
    <t>1999992400</t>
  </si>
  <si>
    <t>1.9.9.9.99.3.0</t>
  </si>
  <si>
    <t>1999993000</t>
  </si>
  <si>
    <t>1.9.9.9.99.3.1</t>
  </si>
  <si>
    <t>1999993100</t>
  </si>
  <si>
    <t>2.0.0.0.00.0.0</t>
  </si>
  <si>
    <t>RECEITAS DE CAPITAL</t>
  </si>
  <si>
    <t>2.2.0.0.00.0.0</t>
  </si>
  <si>
    <t>ALIENAÇÃO DE BENS</t>
  </si>
  <si>
    <t>2.2.1.0.00.0.0</t>
  </si>
  <si>
    <t>2.2.1.3.00.0.0</t>
  </si>
  <si>
    <t>2.2.1.3.01.0.1</t>
  </si>
  <si>
    <t>2213010100</t>
  </si>
  <si>
    <t>2.4.0.0.00.0.0</t>
  </si>
  <si>
    <t>TRANSFERÊNCIAS DE CAPITAL</t>
  </si>
  <si>
    <t>2.4.1.0.00.0.0</t>
  </si>
  <si>
    <t>2.4.1.1.00.0.0</t>
  </si>
  <si>
    <t>2411000000</t>
  </si>
  <si>
    <t>2.4.1.1.50.0.0</t>
  </si>
  <si>
    <t>2411500000</t>
  </si>
  <si>
    <t>2.4.1.1.50.9.0</t>
  </si>
  <si>
    <t>2411509000</t>
  </si>
  <si>
    <t>2.4.1.1.50.9.1</t>
  </si>
  <si>
    <t>2411509100</t>
  </si>
  <si>
    <t>2.4.1.1.51.0.0</t>
  </si>
  <si>
    <t>2411510000</t>
  </si>
  <si>
    <t>2.4.1.1.51.2.0</t>
  </si>
  <si>
    <t>2411512000</t>
  </si>
  <si>
    <t>2.4.1.1.51.2.1</t>
  </si>
  <si>
    <t>2411512100</t>
  </si>
  <si>
    <t>2.4.1.1.98.0.0</t>
  </si>
  <si>
    <t>2411980000</t>
  </si>
  <si>
    <t>2.4.1.1.98.0.1</t>
  </si>
  <si>
    <t>2411980100</t>
  </si>
  <si>
    <t>2.4.1.4.00.0.0</t>
  </si>
  <si>
    <t>2414000000</t>
  </si>
  <si>
    <t>2.4.1.4.01.0.0</t>
  </si>
  <si>
    <t>2414010000</t>
  </si>
  <si>
    <t>2.4.1.4.01.0.1</t>
  </si>
  <si>
    <t>2414010100</t>
  </si>
  <si>
    <t>2.4.1.9.99.0.0</t>
  </si>
  <si>
    <t>2419990000</t>
  </si>
  <si>
    <t>2.4.1.9.99.0.1</t>
  </si>
  <si>
    <t>2419990100</t>
  </si>
  <si>
    <t>7.0.0.0.00.0.0</t>
  </si>
  <si>
    <t>7.2.0.0.00.0.0</t>
  </si>
  <si>
    <t>7.2.1.0.00.0.0</t>
  </si>
  <si>
    <t>7.2.1.5.00.0.0</t>
  </si>
  <si>
    <t>7215000000</t>
  </si>
  <si>
    <t>7.2.1.5.02.0.0</t>
  </si>
  <si>
    <t>7215020000</t>
  </si>
  <si>
    <t>7.2.1.5.02.1.0</t>
  </si>
  <si>
    <t>7215021000</t>
  </si>
  <si>
    <t>7.2.1.5.02.1.1</t>
  </si>
  <si>
    <t>7215021100</t>
  </si>
  <si>
    <t>8.0.0.0.00.0.0</t>
  </si>
  <si>
    <t>8.9.0.0.00.0.0</t>
  </si>
  <si>
    <t>8.9.9.0.00.0.0</t>
  </si>
  <si>
    <t>8.9.9.9.00.0.0</t>
  </si>
  <si>
    <t>8999000000</t>
  </si>
  <si>
    <t>8.9.9.9.99.0.0</t>
  </si>
  <si>
    <t>8999990000</t>
  </si>
  <si>
    <t>8.9.9.9.99.0.1</t>
  </si>
  <si>
    <t>8999990100</t>
  </si>
  <si>
    <t>9.0.0.0.00.0.0</t>
  </si>
  <si>
    <t>9.1.0.0.00.0.0</t>
  </si>
  <si>
    <t>9.1.1.0.00.0.0</t>
  </si>
  <si>
    <t>9.1.1.2.00.0.0</t>
  </si>
  <si>
    <t>9.1.1.2.51.0.0</t>
  </si>
  <si>
    <t>9.1.1.2.51.0.1</t>
  </si>
  <si>
    <t>9.1.1.2.51.0.2</t>
  </si>
  <si>
    <t>9.1.1.2.51.0.3</t>
  </si>
  <si>
    <t>9.1.1.2.51.0.4</t>
  </si>
  <si>
    <t>9.1.1.2.52.0.0</t>
  </si>
  <si>
    <t>9.1.1.2.52.0.1</t>
  </si>
  <si>
    <t>9.1.1.2.52.0.2</t>
  </si>
  <si>
    <t>9.1.1.4.00.0.0</t>
  </si>
  <si>
    <t>9.1.1.4.50.1.0</t>
  </si>
  <si>
    <t>9.1.1.4.50.1.1</t>
  </si>
  <si>
    <t>9.1.1.4.50.1.2</t>
  </si>
  <si>
    <t>9.1.1.4.50.1.3</t>
  </si>
  <si>
    <t>9.1.1.4.50.1.4</t>
  </si>
  <si>
    <t>9.7.0.0.00.0.0</t>
  </si>
  <si>
    <t>9.7.1.0.00.0.0</t>
  </si>
  <si>
    <t>9.7.1.1.00.0.0</t>
  </si>
  <si>
    <t>9.7.1.1.50.0.0</t>
  </si>
  <si>
    <t>9.7.1.1.50.0.1</t>
  </si>
  <si>
    <t>9.7.1.1.53.0.0</t>
  </si>
  <si>
    <t>9.7.1.1.53.0.1</t>
  </si>
  <si>
    <t>DEDUÇÃO DE IMPOSTOS, TAXAS E CONTRIBUIÇÕES DE MELHORIA - MUNICÍPIOS</t>
  </si>
  <si>
    <t>Dedução de impostos - Municípios</t>
  </si>
  <si>
    <t>Dedução do Impostos sobre o Patrimônio - Municípios</t>
  </si>
  <si>
    <t>Dedução do Imposto sobre a Propriedade de Veículos Automotores - Municípios</t>
  </si>
  <si>
    <t>Dedução do Imposto sobre a Propriedade de Veículos Automotores - Municípios - Principal</t>
  </si>
  <si>
    <t>Dedução do Imposto sobre a Propriedade de Veículos Automotores - Municípios - Multas e Juros</t>
  </si>
  <si>
    <t>Dedução do Imposto sobre a Propriedade de Veículos Automotores - Municípios - Dívida Ativa</t>
  </si>
  <si>
    <t>Dedução do Imposto sobre a Propriedade de Veículos Automotores - Municípios - Dívida Ativa - Multas e Juros</t>
  </si>
  <si>
    <t>Dedução do Impostos sobre a Produção, circulação de Mercadorias e Serviços - Municípios</t>
  </si>
  <si>
    <t>Dedução do Imposto sobre Operações Relativas à Circulação de Mercadorias e sobre Prestações de Serviços de Transporte Interestadual e Intermunicipal e de Comunicação - Municípios</t>
  </si>
  <si>
    <t>Dedução do Imposto sobre Operações Relativas à Circulação de Mercadorias e sobre Prestações de Serviços de Transporte Interestadual e Intermunicipal e de Comunicação - Municípios - Principal</t>
  </si>
  <si>
    <t>Dedução do Imposto sobre Operações Relativas à Circulação de Mercadorias e sobre Prestações de Serviços de Transporte Interestadual e Intermunicipal e de Comunicação - Municípios - Multas e Juros</t>
  </si>
  <si>
    <t>Dedução do Imposto sobre Operações Relativas à Circulação de Mercadorias e sobre Prestações de Serviços de Transporte Interestadual e Intermunicipal e de Comunicação - Municípios - Dívida Ativa</t>
  </si>
  <si>
    <t>Dedução do Imposto sobre Operações Relativas à Circulação de Mercadorias e sobre Prestações de Serviços de Transporte Interestadual e Intermunicipal e de Comunicação - Municípios - Dívida Ativa - Multas e Juros</t>
  </si>
  <si>
    <t>DEDUÇÃO DAS TRANSFERÊNCIAS CORRENTES - MUNICÍPIOS</t>
  </si>
  <si>
    <t>Dedução da Cota-Parte do Imposto Sobre Produtos Industrializados – Estados Exportadores de Produtos Industrializados - Municípios</t>
  </si>
  <si>
    <t>Dedução da Cota-Parte do Imposto Sobre Produtos Industrializados – Estados Exportadores de Produtos Industrializados - Municípios - Principal</t>
  </si>
  <si>
    <t>9.7.1.1.54.0.0</t>
  </si>
  <si>
    <t>9.7.1.1.54.0.1</t>
  </si>
  <si>
    <t>Natureza Receita 2021</t>
  </si>
  <si>
    <t>Nome NR 2022</t>
  </si>
  <si>
    <t>Nome NR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</si>
</sst>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quot;.&quot;0&quot;.&quot;0&quot;.&quot;00&quot;.&quot;0&quot;.&quot;0"/>
    <numFmt numFmtId="165" formatCode="0&quot;.&quot;0&quot;.&quot;0&quot;.&quot;0&quot;.&quot;00&quot;.&quot;0&quot;.&quot;0&quot;.&quot;00"/>
  </numFmts>
  <fonts count="3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rgb="FF0070C0"/>
      <name val="Calibri"/>
      <family val="2"/>
      <scheme val="minor"/>
    </font>
    <font>
      <b/>
      <sz val="12"/>
      <color rgb="FF7030A0"/>
      <name val="Calibri"/>
      <family val="2"/>
      <scheme val="minor"/>
    </font>
    <font>
      <sz val="12"/>
      <color theme="9" tint="-0.249977111117893"/>
      <name val="Calibri"/>
      <family val="2"/>
      <scheme val="minor"/>
    </font>
    <font>
      <b/>
      <sz val="12"/>
      <color rgb="FFFF0000"/>
      <name val="Calibri"/>
      <family val="2"/>
      <scheme val="minor"/>
    </font>
    <font>
      <b/>
      <strike/>
      <sz val="12"/>
      <color rgb="FFFF0000"/>
      <name val="Calibri"/>
      <family val="2"/>
      <scheme val="minor"/>
    </font>
    <font>
      <b/>
      <sz val="12"/>
      <name val="Calibri"/>
      <family val="2"/>
      <scheme val="minor"/>
    </font>
    <font>
      <sz val="12"/>
      <name val="Calibri"/>
      <family val="2"/>
      <scheme val="minor"/>
    </font>
    <font>
      <b/>
      <sz val="11"/>
      <name val="Calibri"/>
      <family val="2"/>
      <scheme val="minor"/>
    </font>
    <font>
      <strike/>
      <sz val="11"/>
      <color rgb="FFFF0000"/>
      <name val="Calibri"/>
      <family val="2"/>
      <scheme val="minor"/>
    </font>
    <font>
      <sz val="11"/>
      <name val="Calibri"/>
      <family val="2"/>
      <scheme val="minor"/>
    </font>
    <font>
      <sz val="11"/>
      <color rgb="FF7030A0"/>
      <name val="Calibri"/>
      <family val="2"/>
      <scheme val="minor"/>
    </font>
    <font>
      <sz val="11"/>
      <color rgb="FF0070C0"/>
      <name val="Calibri"/>
      <family val="2"/>
      <scheme val="minor"/>
    </font>
    <font>
      <sz val="11"/>
      <color rgb="FF000000"/>
      <name val="Calibri"/>
      <family val="2"/>
      <scheme val="minor"/>
    </font>
    <font>
      <sz val="11"/>
      <color rgb="FF00B0F0"/>
      <name val="Calibri"/>
      <family val="2"/>
      <scheme val="minor"/>
    </font>
    <font>
      <sz val="8"/>
      <name val="Times New Roman"/>
      <family val="1"/>
    </font>
    <font>
      <sz val="11"/>
      <color theme="8"/>
      <name val="Calibri"/>
      <family val="2"/>
      <scheme val="minor"/>
    </font>
    <font>
      <strike/>
      <sz val="11"/>
      <name val="Calibri"/>
      <family val="2"/>
      <scheme val="minor"/>
    </font>
    <font>
      <b/>
      <sz val="9"/>
      <color indexed="81"/>
      <name val="Segoe UI"/>
      <family val="2"/>
    </font>
    <font>
      <sz val="9"/>
      <color indexed="81"/>
      <name val="Segoe UI"/>
      <family val="2"/>
    </font>
    <font>
      <b/>
      <sz val="11"/>
      <color rgb="FF0070C0"/>
      <name val="Calibri"/>
      <family val="2"/>
      <scheme val="minor"/>
    </font>
    <font>
      <sz val="10"/>
      <name val="Arial"/>
      <family val="2"/>
    </font>
    <font>
      <sz val="10"/>
      <name val="Calibri"/>
      <family val="2"/>
      <scheme val="minor"/>
    </font>
    <font>
      <sz val="10"/>
      <color rgb="FF7030A0"/>
      <name val="Calibri"/>
      <family val="2"/>
      <scheme val="minor"/>
    </font>
    <font>
      <sz val="11"/>
      <color rgb="FF7030A0"/>
      <name val="Times New Roman"/>
      <family val="1"/>
    </font>
    <font>
      <sz val="11"/>
      <color rgb="FF002060"/>
      <name val="Calibri"/>
      <family val="2"/>
      <scheme val="minor"/>
    </font>
    <font>
      <sz val="11"/>
      <color rgb="FF00B050"/>
      <name val="Calibri"/>
      <family val="2"/>
      <scheme val="minor"/>
    </font>
    <font>
      <sz val="11"/>
      <color rgb="FF92D050"/>
      <name val="Calibri"/>
      <family val="2"/>
      <scheme val="minor"/>
    </font>
    <font>
      <sz val="11"/>
      <color rgb="FFFFFF00"/>
      <name val="Calibri"/>
      <family val="2"/>
      <scheme val="minor"/>
    </font>
    <font>
      <sz val="10"/>
      <name val="Arial"/>
      <family val="2"/>
    </font>
    <font>
      <b/>
      <sz val="10"/>
      <name val="Arial"/>
      <family val="2"/>
    </font>
    <font>
      <sz val="9"/>
      <color indexed="8"/>
      <name val="Arial"/>
      <family val="2"/>
    </font>
    <font>
      <b/>
      <sz val="9"/>
      <color indexed="8"/>
      <name val="Arial"/>
      <family val="2"/>
    </font>
  </fonts>
  <fills count="20">
    <fill>
      <patternFill patternType="none"/>
    </fill>
    <fill>
      <patternFill patternType="gray125"/>
    </fill>
    <fill>
      <patternFill patternType="solid">
        <fgColor theme="9"/>
        <bgColor indexed="64"/>
      </patternFill>
    </fill>
    <fill>
      <patternFill patternType="solid">
        <fgColor theme="2" tint="-0.249977111117893"/>
        <bgColor indexed="64"/>
      </patternFill>
    </fill>
    <fill>
      <patternFill patternType="solid">
        <fgColor theme="6"/>
        <bgColor indexed="64"/>
      </patternFill>
    </fill>
    <fill>
      <patternFill patternType="solid">
        <fgColor theme="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rgb="FFACB9CA"/>
        <bgColor rgb="FF000000"/>
      </patternFill>
    </fill>
    <fill>
      <patternFill patternType="solid">
        <fgColor rgb="FFD6DCE4"/>
        <bgColor rgb="FF000000"/>
      </patternFill>
    </fill>
    <fill>
      <patternFill patternType="solid">
        <fgColor theme="3" tint="0.59999389629810485"/>
        <bgColor rgb="FF000000"/>
      </patternFill>
    </fill>
    <fill>
      <patternFill patternType="solid">
        <fgColor theme="3" tint="0.39997558519241921"/>
        <bgColor rgb="FF000000"/>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59999389629810485"/>
        <bgColor theme="9" tint="0.79998168889431442"/>
      </patternFill>
    </fill>
    <fill>
      <patternFill patternType="solid">
        <fgColor theme="4" tint="0.59999389629810485"/>
        <bgColor indexed="64"/>
      </patternFill>
    </fill>
    <fill>
      <patternFill patternType="solid">
        <fgColor rgb="FFFF0000"/>
        <bgColor theme="9" tint="0.79998168889431442"/>
      </patternFill>
    </fill>
    <fill>
      <patternFill patternType="solid">
        <fgColor theme="0"/>
        <bgColor indexed="0"/>
      </patternFill>
    </fill>
    <fill>
      <patternFill patternType="solid">
        <fgColor theme="4" tint="0.39997558519241921"/>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6" fillId="0" borderId="0"/>
    <xf numFmtId="0" fontId="34" fillId="0" borderId="0"/>
  </cellStyleXfs>
  <cellXfs count="280">
    <xf numFmtId="0" fontId="0" fillId="0" borderId="0" xfId="0"/>
    <xf numFmtId="0" fontId="0" fillId="0" borderId="0" xfId="0" applyAlignment="1">
      <alignment horizontal="center"/>
    </xf>
    <xf numFmtId="0" fontId="4" fillId="0" borderId="0" xfId="0" applyFont="1"/>
    <xf numFmtId="0" fontId="5" fillId="0" borderId="0" xfId="0" applyFont="1"/>
    <xf numFmtId="0" fontId="0" fillId="0" borderId="0" xfId="0" applyAlignment="1">
      <alignment horizontal="center" vertical="center"/>
    </xf>
    <xf numFmtId="0" fontId="6" fillId="0" borderId="0" xfId="0" applyFont="1"/>
    <xf numFmtId="0" fontId="7" fillId="0" borderId="0" xfId="0" applyFont="1"/>
    <xf numFmtId="0" fontId="8" fillId="0" borderId="0" xfId="0" applyFont="1"/>
    <xf numFmtId="0" fontId="9" fillId="0" borderId="0" xfId="0" applyFont="1"/>
    <xf numFmtId="0" fontId="11" fillId="0" borderId="0" xfId="0" applyFont="1"/>
    <xf numFmtId="164" fontId="13" fillId="3" borderId="4" xfId="0" applyNumberFormat="1" applyFont="1" applyFill="1" applyBorder="1" applyAlignment="1">
      <alignment vertical="center" wrapText="1"/>
    </xf>
    <xf numFmtId="0" fontId="13" fillId="3" borderId="4" xfId="0" applyFont="1" applyFill="1" applyBorder="1" applyAlignment="1">
      <alignment vertical="center" wrapText="1"/>
    </xf>
    <xf numFmtId="0" fontId="3" fillId="4" borderId="4" xfId="0" applyFont="1" applyFill="1" applyBorder="1" applyAlignment="1">
      <alignment horizontal="center" vertical="center"/>
    </xf>
    <xf numFmtId="0" fontId="3" fillId="3" borderId="4" xfId="0" applyFont="1" applyFill="1" applyBorder="1"/>
    <xf numFmtId="164" fontId="14" fillId="5" borderId="5" xfId="0" applyNumberFormat="1" applyFont="1" applyFill="1" applyBorder="1" applyAlignment="1">
      <alignment vertical="center" wrapText="1"/>
    </xf>
    <xf numFmtId="0" fontId="14" fillId="5" borderId="5" xfId="0" applyFont="1" applyFill="1" applyBorder="1" applyAlignment="1">
      <alignment vertical="center" wrapText="1"/>
    </xf>
    <xf numFmtId="0" fontId="14" fillId="5" borderId="5" xfId="0" applyFont="1" applyFill="1" applyBorder="1" applyAlignment="1">
      <alignment horizontal="center" vertical="center" wrapText="1"/>
    </xf>
    <xf numFmtId="0" fontId="14" fillId="0" borderId="5" xfId="0" applyFont="1" applyBorder="1" applyAlignment="1">
      <alignment horizontal="center" vertical="center"/>
    </xf>
    <xf numFmtId="164" fontId="13" fillId="0" borderId="5" xfId="0" applyNumberFormat="1" applyFont="1" applyBorder="1" applyAlignment="1">
      <alignment vertical="center" wrapText="1"/>
    </xf>
    <xf numFmtId="0" fontId="13" fillId="0" borderId="5" xfId="0" applyFont="1" applyBorder="1" applyAlignment="1">
      <alignment vertical="center" wrapText="1"/>
    </xf>
    <xf numFmtId="0" fontId="3" fillId="0" borderId="5" xfId="0" applyFont="1" applyBorder="1" applyAlignment="1">
      <alignment horizontal="center" vertical="center"/>
    </xf>
    <xf numFmtId="164" fontId="15" fillId="5" borderId="6" xfId="0" applyNumberFormat="1" applyFont="1" applyFill="1" applyBorder="1" applyAlignment="1">
      <alignment vertical="center" wrapText="1"/>
    </xf>
    <xf numFmtId="0" fontId="15" fillId="5" borderId="6" xfId="0" applyFont="1" applyFill="1" applyBorder="1" applyAlignment="1">
      <alignment vertical="center" wrapText="1"/>
    </xf>
    <xf numFmtId="0" fontId="0" fillId="0" borderId="6" xfId="0" applyBorder="1" applyAlignment="1">
      <alignment horizontal="center" vertical="center"/>
    </xf>
    <xf numFmtId="164" fontId="16" fillId="5" borderId="6" xfId="0" applyNumberFormat="1" applyFont="1" applyFill="1" applyBorder="1" applyAlignment="1">
      <alignment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164" fontId="14" fillId="5" borderId="6" xfId="0" applyNumberFormat="1" applyFont="1" applyFill="1" applyBorder="1" applyAlignment="1">
      <alignment vertical="center" wrapText="1"/>
    </xf>
    <xf numFmtId="0" fontId="14" fillId="5" borderId="6" xfId="0" applyFont="1" applyFill="1" applyBorder="1" applyAlignment="1">
      <alignment vertical="center" wrapText="1"/>
    </xf>
    <xf numFmtId="0" fontId="14" fillId="5" borderId="6" xfId="0" applyFont="1" applyFill="1" applyBorder="1" applyAlignment="1">
      <alignment horizontal="center" vertical="center" wrapText="1"/>
    </xf>
    <xf numFmtId="0" fontId="14" fillId="0" borderId="6" xfId="0" applyFont="1" applyBorder="1" applyAlignment="1">
      <alignment horizontal="center" vertical="center"/>
    </xf>
    <xf numFmtId="0" fontId="0" fillId="0" borderId="6" xfId="0" applyBorder="1"/>
    <xf numFmtId="0" fontId="17" fillId="0" borderId="6" xfId="0" applyFont="1" applyBorder="1" applyAlignment="1">
      <alignment horizontal="center" vertical="center"/>
    </xf>
    <xf numFmtId="164" fontId="17" fillId="5" borderId="6" xfId="0" applyNumberFormat="1" applyFont="1" applyFill="1" applyBorder="1" applyAlignment="1">
      <alignment vertical="center" wrapText="1"/>
    </xf>
    <xf numFmtId="0" fontId="17" fillId="0" borderId="6" xfId="0" applyFont="1" applyBorder="1" applyAlignment="1">
      <alignment vertical="center" wrapText="1"/>
    </xf>
    <xf numFmtId="0" fontId="17" fillId="0" borderId="6" xfId="0" applyFont="1" applyBorder="1" applyAlignment="1">
      <alignment horizontal="center" vertical="center" wrapText="1"/>
    </xf>
    <xf numFmtId="164" fontId="18" fillId="5" borderId="6" xfId="0" applyNumberFormat="1" applyFont="1" applyFill="1" applyBorder="1" applyAlignment="1">
      <alignment vertical="center" wrapText="1"/>
    </xf>
    <xf numFmtId="0" fontId="18" fillId="5" borderId="6" xfId="0" applyFont="1" applyFill="1" applyBorder="1" applyAlignment="1">
      <alignment vertical="center" wrapText="1"/>
    </xf>
    <xf numFmtId="0" fontId="18" fillId="5" borderId="6" xfId="0"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6" fillId="0" borderId="6" xfId="0" applyFont="1" applyBorder="1" applyAlignment="1">
      <alignment horizontal="left" vertical="top" wrapText="1"/>
    </xf>
    <xf numFmtId="164" fontId="17" fillId="5" borderId="6" xfId="0" applyNumberFormat="1"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6" xfId="0" applyFont="1" applyFill="1" applyBorder="1" applyAlignment="1">
      <alignment horizontal="center" vertical="center" wrapText="1"/>
    </xf>
    <xf numFmtId="164" fontId="19" fillId="5" borderId="6" xfId="0" applyNumberFormat="1" applyFont="1" applyFill="1" applyBorder="1" applyAlignment="1">
      <alignment vertical="center" wrapText="1"/>
    </xf>
    <xf numFmtId="0" fontId="19" fillId="5" borderId="6" xfId="0" applyFont="1" applyFill="1" applyBorder="1" applyAlignment="1">
      <alignment vertical="center" wrapText="1"/>
    </xf>
    <xf numFmtId="0" fontId="19" fillId="5" borderId="6" xfId="0" applyFont="1" applyFill="1" applyBorder="1" applyAlignment="1">
      <alignment horizontal="center" vertical="center" wrapText="1"/>
    </xf>
    <xf numFmtId="164" fontId="14" fillId="5" borderId="6" xfId="0" applyNumberFormat="1" applyFont="1" applyFill="1" applyBorder="1" applyAlignment="1">
      <alignment horizontal="center" vertical="center" wrapText="1"/>
    </xf>
    <xf numFmtId="0" fontId="0" fillId="0" borderId="6" xfId="0" quotePrefix="1" applyBorder="1"/>
    <xf numFmtId="0" fontId="2" fillId="5" borderId="6" xfId="0" applyFont="1" applyFill="1" applyBorder="1" applyAlignment="1">
      <alignment horizontal="center" vertical="center" wrapText="1"/>
    </xf>
    <xf numFmtId="164" fontId="14" fillId="0" borderId="6" xfId="0" applyNumberFormat="1" applyFont="1" applyBorder="1" applyAlignment="1">
      <alignment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164" fontId="16" fillId="0" borderId="6" xfId="0" applyNumberFormat="1" applyFont="1" applyBorder="1" applyAlignment="1">
      <alignment vertical="center" wrapText="1"/>
    </xf>
    <xf numFmtId="0" fontId="16" fillId="5" borderId="6" xfId="0" applyFont="1" applyFill="1" applyBorder="1" applyAlignment="1">
      <alignment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164" fontId="2" fillId="5" borderId="6" xfId="0" applyNumberFormat="1" applyFont="1" applyFill="1" applyBorder="1" applyAlignment="1">
      <alignment vertical="center" wrapText="1"/>
    </xf>
    <xf numFmtId="0" fontId="2" fillId="5" borderId="6" xfId="0" applyFont="1" applyFill="1" applyBorder="1" applyAlignment="1">
      <alignment vertical="center" wrapText="1"/>
    </xf>
    <xf numFmtId="164" fontId="0" fillId="5" borderId="6" xfId="0" applyNumberFormat="1" applyFill="1" applyBorder="1" applyAlignment="1">
      <alignment vertical="center" wrapText="1"/>
    </xf>
    <xf numFmtId="0" fontId="0" fillId="5" borderId="6" xfId="0" applyFill="1" applyBorder="1" applyAlignment="1">
      <alignment vertical="center" wrapText="1"/>
    </xf>
    <xf numFmtId="0" fontId="0" fillId="5" borderId="6" xfId="0" applyFill="1" applyBorder="1" applyAlignment="1">
      <alignment horizontal="center" vertical="center" wrapText="1"/>
    </xf>
    <xf numFmtId="164" fontId="15" fillId="0" borderId="6" xfId="0" applyNumberFormat="1" applyFont="1" applyBorder="1" applyAlignment="1">
      <alignment vertical="center" wrapText="1"/>
    </xf>
    <xf numFmtId="0" fontId="15" fillId="0" borderId="0" xfId="0" applyFont="1"/>
    <xf numFmtId="0" fontId="15"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horizontal="center"/>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164" fontId="15" fillId="5" borderId="11" xfId="0" applyNumberFormat="1" applyFont="1" applyFill="1" applyBorder="1" applyAlignment="1">
      <alignment horizontal="center" vertical="center" wrapText="1"/>
    </xf>
    <xf numFmtId="0" fontId="15" fillId="5" borderId="11" xfId="0" applyFont="1" applyFill="1" applyBorder="1" applyAlignment="1">
      <alignment horizontal="center" vertical="center" wrapText="1"/>
    </xf>
    <xf numFmtId="0" fontId="0" fillId="5" borderId="12" xfId="0" applyFill="1" applyBorder="1" applyAlignment="1">
      <alignment horizontal="center" vertical="center" wrapText="1"/>
    </xf>
    <xf numFmtId="0" fontId="15" fillId="5" borderId="0" xfId="0" applyFont="1" applyFill="1" applyAlignment="1">
      <alignment horizontal="center"/>
    </xf>
    <xf numFmtId="164" fontId="15" fillId="5" borderId="13" xfId="0" applyNumberFormat="1"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6" fillId="8" borderId="6" xfId="0" applyFont="1" applyFill="1" applyBorder="1" applyAlignment="1">
      <alignment vertical="center" wrapText="1"/>
    </xf>
    <xf numFmtId="0" fontId="16" fillId="8" borderId="6" xfId="0" applyFont="1" applyFill="1" applyBorder="1" applyAlignment="1">
      <alignment horizontal="center" vertical="center" wrapText="1"/>
    </xf>
    <xf numFmtId="0" fontId="15" fillId="8" borderId="6" xfId="0" applyFont="1" applyFill="1" applyBorder="1" applyAlignment="1">
      <alignment vertical="center" wrapText="1"/>
    </xf>
    <xf numFmtId="0" fontId="17" fillId="9" borderId="6" xfId="0" applyFont="1" applyFill="1" applyBorder="1" applyAlignment="1">
      <alignment vertical="center" wrapText="1"/>
    </xf>
    <xf numFmtId="0" fontId="18" fillId="8" borderId="6" xfId="0" applyFont="1" applyFill="1" applyBorder="1" applyAlignment="1">
      <alignment horizontal="justify" wrapText="1"/>
    </xf>
    <xf numFmtId="0" fontId="16" fillId="9" borderId="6" xfId="0" applyFont="1" applyFill="1" applyBorder="1" applyAlignment="1">
      <alignment vertical="center" wrapText="1"/>
    </xf>
    <xf numFmtId="0" fontId="16" fillId="9" borderId="6" xfId="0" applyFont="1" applyFill="1" applyBorder="1" applyAlignment="1">
      <alignment horizontal="center" vertical="center" wrapText="1"/>
    </xf>
    <xf numFmtId="0" fontId="21" fillId="8" borderId="6" xfId="0" applyFont="1" applyFill="1" applyBorder="1" applyAlignment="1">
      <alignment vertical="center" wrapText="1"/>
    </xf>
    <xf numFmtId="0" fontId="21" fillId="8" borderId="6" xfId="0" applyFont="1" applyFill="1" applyBorder="1" applyAlignment="1">
      <alignment horizontal="center" vertical="center" wrapText="1"/>
    </xf>
    <xf numFmtId="164" fontId="14" fillId="5" borderId="13" xfId="0" applyNumberFormat="1" applyFont="1" applyFill="1" applyBorder="1" applyAlignment="1">
      <alignment horizontal="center" vertical="center" wrapText="1"/>
    </xf>
    <xf numFmtId="0" fontId="16" fillId="10" borderId="6" xfId="0" applyFont="1" applyFill="1" applyBorder="1" applyAlignment="1">
      <alignment vertical="center" wrapText="1"/>
    </xf>
    <xf numFmtId="0" fontId="16" fillId="10" borderId="6" xfId="0" applyFont="1" applyFill="1" applyBorder="1" applyAlignment="1">
      <alignment horizontal="center" vertical="center" wrapText="1"/>
    </xf>
    <xf numFmtId="0" fontId="16" fillId="10" borderId="6" xfId="0" applyFont="1" applyFill="1" applyBorder="1" applyAlignment="1">
      <alignment wrapText="1"/>
    </xf>
    <xf numFmtId="0" fontId="17" fillId="11" borderId="6" xfId="0" applyFont="1" applyFill="1" applyBorder="1" applyAlignment="1">
      <alignment vertical="center" wrapText="1"/>
    </xf>
    <xf numFmtId="0" fontId="17" fillId="11" borderId="6" xfId="0" applyFont="1" applyFill="1" applyBorder="1" applyAlignment="1">
      <alignment horizontal="center" vertical="center" wrapText="1"/>
    </xf>
    <xf numFmtId="0" fontId="15" fillId="12" borderId="6" xfId="0" applyFont="1" applyFill="1" applyBorder="1" applyAlignment="1">
      <alignment vertical="center" wrapText="1"/>
    </xf>
    <xf numFmtId="0" fontId="15" fillId="12" borderId="14" xfId="0" applyFont="1" applyFill="1" applyBorder="1" applyAlignment="1">
      <alignment horizontal="center" vertical="center" wrapText="1"/>
    </xf>
    <xf numFmtId="0" fontId="15" fillId="12" borderId="0" xfId="0" applyFont="1" applyFill="1"/>
    <xf numFmtId="164" fontId="15" fillId="3" borderId="13" xfId="0" applyNumberFormat="1" applyFont="1" applyFill="1" applyBorder="1" applyAlignment="1">
      <alignment horizontal="center" vertical="center" wrapText="1"/>
    </xf>
    <xf numFmtId="164" fontId="15" fillId="3" borderId="6" xfId="0" applyNumberFormat="1" applyFont="1" applyFill="1" applyBorder="1" applyAlignment="1">
      <alignment horizontal="center" vertical="center" wrapText="1"/>
    </xf>
    <xf numFmtId="164" fontId="15" fillId="3" borderId="6" xfId="0" applyNumberFormat="1" applyFont="1" applyFill="1" applyBorder="1" applyAlignment="1">
      <alignment vertical="center" wrapText="1"/>
    </xf>
    <xf numFmtId="0" fontId="15" fillId="3" borderId="6" xfId="0" applyFont="1" applyFill="1" applyBorder="1" applyAlignment="1">
      <alignment vertical="center" wrapText="1"/>
    </xf>
    <xf numFmtId="0" fontId="15" fillId="3" borderId="14" xfId="0" applyFont="1" applyFill="1" applyBorder="1" applyAlignment="1">
      <alignment horizontal="center" vertical="center" wrapText="1"/>
    </xf>
    <xf numFmtId="0" fontId="15" fillId="3" borderId="0" xfId="0" applyFont="1" applyFill="1"/>
    <xf numFmtId="0" fontId="14" fillId="5" borderId="14" xfId="0" applyFont="1" applyFill="1" applyBorder="1" applyAlignment="1">
      <alignment horizontal="center" vertical="center" wrapText="1"/>
    </xf>
    <xf numFmtId="0" fontId="15" fillId="13" borderId="0" xfId="0" applyFont="1" applyFill="1"/>
    <xf numFmtId="0" fontId="15" fillId="14" borderId="0" xfId="0" applyFont="1" applyFill="1"/>
    <xf numFmtId="0" fontId="22" fillId="0" borderId="0" xfId="0" applyFont="1"/>
    <xf numFmtId="0" fontId="17" fillId="0" borderId="0" xfId="0" applyFont="1"/>
    <xf numFmtId="0" fontId="14" fillId="0" borderId="0" xfId="0" applyFont="1"/>
    <xf numFmtId="164" fontId="15" fillId="5" borderId="15" xfId="0" applyNumberFormat="1" applyFont="1" applyFill="1" applyBorder="1" applyAlignment="1">
      <alignment horizontal="center" vertical="center" wrapText="1"/>
    </xf>
    <xf numFmtId="164" fontId="15" fillId="5" borderId="16" xfId="0" applyNumberFormat="1" applyFont="1" applyFill="1" applyBorder="1" applyAlignment="1">
      <alignment horizontal="center" vertical="center" wrapText="1"/>
    </xf>
    <xf numFmtId="164" fontId="15" fillId="5" borderId="16" xfId="0" applyNumberFormat="1" applyFont="1" applyFill="1" applyBorder="1" applyAlignment="1">
      <alignment vertical="center" wrapText="1"/>
    </xf>
    <xf numFmtId="0" fontId="15" fillId="5" borderId="16" xfId="0" applyFont="1" applyFill="1" applyBorder="1" applyAlignment="1">
      <alignment vertical="center" wrapText="1"/>
    </xf>
    <xf numFmtId="0" fontId="15" fillId="5" borderId="16"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6" borderId="19" xfId="0" applyFont="1" applyFill="1" applyBorder="1"/>
    <xf numFmtId="0" fontId="1" fillId="6" borderId="20" xfId="0" applyFont="1" applyFill="1" applyBorder="1" applyAlignment="1">
      <alignment horizontal="center"/>
    </xf>
    <xf numFmtId="0" fontId="0" fillId="7" borderId="18" xfId="0" applyFill="1" applyBorder="1" applyAlignment="1">
      <alignment horizontal="center"/>
    </xf>
    <xf numFmtId="0" fontId="0" fillId="7" borderId="19" xfId="0" applyFill="1" applyBorder="1" applyAlignment="1">
      <alignment horizontal="center"/>
    </xf>
    <xf numFmtId="0" fontId="0" fillId="7" borderId="19" xfId="0" applyFill="1" applyBorder="1"/>
    <xf numFmtId="0" fontId="0" fillId="7" borderId="20" xfId="0"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9" xfId="0" applyBorder="1"/>
    <xf numFmtId="0" fontId="0" fillId="0" borderId="2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8" xfId="0" applyBorder="1"/>
    <xf numFmtId="0" fontId="0" fillId="0" borderId="9" xfId="0" applyBorder="1" applyAlignment="1">
      <alignment horizontal="center"/>
    </xf>
    <xf numFmtId="0" fontId="3" fillId="14" borderId="0" xfId="0" applyFont="1" applyFill="1"/>
    <xf numFmtId="0" fontId="3" fillId="14" borderId="0" xfId="0" applyFont="1" applyFill="1" applyAlignment="1">
      <alignment horizontal="center"/>
    </xf>
    <xf numFmtId="165" fontId="0" fillId="7" borderId="19" xfId="0" applyNumberFormat="1" applyFill="1" applyBorder="1" applyAlignment="1">
      <alignment horizontal="center"/>
    </xf>
    <xf numFmtId="165" fontId="0" fillId="0" borderId="19" xfId="0" applyNumberFormat="1" applyBorder="1" applyAlignment="1">
      <alignment horizontal="center"/>
    </xf>
    <xf numFmtId="0" fontId="0" fillId="15" borderId="18" xfId="0" applyFill="1" applyBorder="1" applyAlignment="1">
      <alignment horizontal="center"/>
    </xf>
    <xf numFmtId="0" fontId="0" fillId="15" borderId="19" xfId="0" applyFill="1" applyBorder="1" applyAlignment="1">
      <alignment horizontal="center"/>
    </xf>
    <xf numFmtId="165" fontId="0" fillId="15" borderId="19" xfId="0" applyNumberFormat="1" applyFill="1" applyBorder="1" applyAlignment="1">
      <alignment horizontal="center"/>
    </xf>
    <xf numFmtId="0" fontId="0" fillId="15" borderId="19" xfId="0" applyFill="1" applyBorder="1"/>
    <xf numFmtId="0" fontId="0" fillId="15" borderId="20" xfId="0" applyFill="1" applyBorder="1" applyAlignment="1">
      <alignment horizontal="center"/>
    </xf>
    <xf numFmtId="0" fontId="0" fillId="16" borderId="18" xfId="0" applyFill="1" applyBorder="1" applyAlignment="1">
      <alignment horizontal="center"/>
    </xf>
    <xf numFmtId="0" fontId="0" fillId="16" borderId="19" xfId="0" applyFill="1" applyBorder="1" applyAlignment="1">
      <alignment horizontal="center"/>
    </xf>
    <xf numFmtId="165" fontId="0" fillId="16" borderId="19" xfId="0" applyNumberFormat="1" applyFill="1" applyBorder="1" applyAlignment="1">
      <alignment horizontal="center"/>
    </xf>
    <xf numFmtId="0" fontId="0" fillId="16" borderId="19" xfId="0" applyFill="1" applyBorder="1"/>
    <xf numFmtId="0" fontId="0" fillId="16" borderId="20" xfId="0" applyFill="1" applyBorder="1" applyAlignment="1">
      <alignment horizontal="center"/>
    </xf>
    <xf numFmtId="0" fontId="25" fillId="16" borderId="19" xfId="0" applyFont="1" applyFill="1" applyBorder="1" applyAlignment="1">
      <alignment horizontal="center"/>
    </xf>
    <xf numFmtId="165" fontId="25" fillId="16" borderId="19" xfId="0" applyNumberFormat="1" applyFont="1" applyFill="1" applyBorder="1" applyAlignment="1">
      <alignment horizontal="center"/>
    </xf>
    <xf numFmtId="0" fontId="25" fillId="15" borderId="19" xfId="0" applyFont="1" applyFill="1" applyBorder="1" applyAlignment="1">
      <alignment horizontal="center"/>
    </xf>
    <xf numFmtId="165" fontId="25" fillId="15" borderId="19" xfId="0" applyNumberFormat="1" applyFont="1" applyFill="1" applyBorder="1" applyAlignment="1">
      <alignment horizontal="center"/>
    </xf>
    <xf numFmtId="165" fontId="1" fillId="6" borderId="19" xfId="0" applyNumberFormat="1" applyFont="1" applyFill="1" applyBorder="1" applyAlignment="1">
      <alignment horizontal="center"/>
    </xf>
    <xf numFmtId="165" fontId="0" fillId="0" borderId="0" xfId="0" applyNumberFormat="1" applyAlignment="1">
      <alignment horizontal="center"/>
    </xf>
    <xf numFmtId="0" fontId="2" fillId="17" borderId="19" xfId="0" applyFont="1" applyFill="1" applyBorder="1" applyAlignment="1">
      <alignment horizontal="center"/>
    </xf>
    <xf numFmtId="0" fontId="2" fillId="17" borderId="20" xfId="0" applyFont="1" applyFill="1" applyBorder="1" applyAlignment="1">
      <alignment horizontal="center"/>
    </xf>
    <xf numFmtId="0" fontId="0" fillId="16" borderId="0" xfId="0" applyFill="1"/>
    <xf numFmtId="0" fontId="0" fillId="0" borderId="6" xfId="0" applyBorder="1" applyAlignment="1">
      <alignment wrapText="1"/>
    </xf>
    <xf numFmtId="0" fontId="15" fillId="0" borderId="6" xfId="0" applyFont="1" applyBorder="1"/>
    <xf numFmtId="0" fontId="15" fillId="0" borderId="6" xfId="0" applyFont="1" applyBorder="1" applyAlignment="1">
      <alignment horizontal="center" vertical="center"/>
    </xf>
    <xf numFmtId="0" fontId="17" fillId="0" borderId="21" xfId="0" applyFont="1" applyBorder="1" applyAlignment="1">
      <alignment horizontal="justify" vertical="center" wrapText="1"/>
    </xf>
    <xf numFmtId="0" fontId="17" fillId="0" borderId="22" xfId="0" applyFont="1" applyBorder="1" applyAlignment="1">
      <alignment horizontal="justify" vertical="center" wrapText="1"/>
    </xf>
    <xf numFmtId="164" fontId="16" fillId="0" borderId="6" xfId="0" applyNumberFormat="1" applyFont="1" applyBorder="1" applyAlignment="1">
      <alignment horizontal="center" vertical="center" wrapText="1"/>
    </xf>
    <xf numFmtId="0" fontId="16" fillId="5" borderId="6" xfId="0" applyFont="1" applyFill="1" applyBorder="1" applyAlignment="1">
      <alignment horizontal="center" vertical="center" wrapText="1"/>
    </xf>
    <xf numFmtId="0" fontId="0" fillId="0" borderId="6" xfId="0" applyBorder="1" applyAlignment="1">
      <alignment vertical="center" wrapText="1"/>
    </xf>
    <xf numFmtId="164" fontId="15" fillId="5" borderId="6" xfId="0" applyNumberFormat="1" applyFont="1" applyFill="1" applyBorder="1" applyAlignment="1">
      <alignment wrapText="1"/>
    </xf>
    <xf numFmtId="0" fontId="15" fillId="5" borderId="6" xfId="0" applyFont="1" applyFill="1" applyBorder="1" applyAlignment="1">
      <alignment wrapText="1"/>
    </xf>
    <xf numFmtId="0" fontId="15" fillId="5" borderId="6" xfId="0" applyFont="1" applyFill="1" applyBorder="1" applyAlignment="1">
      <alignment horizontal="center" wrapText="1"/>
    </xf>
    <xf numFmtId="164" fontId="17" fillId="5" borderId="6" xfId="0" applyNumberFormat="1" applyFont="1" applyFill="1" applyBorder="1" applyAlignment="1">
      <alignment horizontal="center" wrapText="1"/>
    </xf>
    <xf numFmtId="0" fontId="17" fillId="0" borderId="21" xfId="0" applyFont="1" applyBorder="1" applyAlignment="1">
      <alignment horizontal="justify" wrapText="1"/>
    </xf>
    <xf numFmtId="164" fontId="17" fillId="5" borderId="23" xfId="0" applyNumberFormat="1" applyFont="1" applyFill="1" applyBorder="1" applyAlignment="1">
      <alignment horizontal="center" wrapText="1"/>
    </xf>
    <xf numFmtId="164" fontId="17" fillId="5" borderId="23" xfId="0" applyNumberFormat="1" applyFont="1" applyFill="1" applyBorder="1" applyAlignment="1">
      <alignment horizontal="center" vertical="center" wrapText="1"/>
    </xf>
    <xf numFmtId="0" fontId="16" fillId="0" borderId="6" xfId="0" applyFont="1" applyBorder="1" applyAlignment="1">
      <alignment horizontal="center" vertical="center"/>
    </xf>
    <xf numFmtId="164" fontId="17" fillId="0" borderId="6" xfId="0" applyNumberFormat="1" applyFont="1" applyBorder="1" applyAlignment="1">
      <alignment vertical="center" wrapText="1"/>
    </xf>
    <xf numFmtId="164" fontId="27" fillId="5" borderId="6" xfId="0" applyNumberFormat="1" applyFont="1" applyFill="1" applyBorder="1" applyAlignment="1">
      <alignment vertical="center" wrapText="1"/>
    </xf>
    <xf numFmtId="0" fontId="27" fillId="5" borderId="6" xfId="0" applyFont="1" applyFill="1" applyBorder="1" applyAlignment="1">
      <alignment vertical="center" wrapText="1"/>
    </xf>
    <xf numFmtId="164" fontId="28" fillId="5" borderId="6" xfId="0" applyNumberFormat="1" applyFont="1" applyFill="1" applyBorder="1" applyAlignment="1">
      <alignment vertical="center" wrapText="1"/>
    </xf>
    <xf numFmtId="164" fontId="16" fillId="5" borderId="23" xfId="0" applyNumberFormat="1" applyFont="1" applyFill="1" applyBorder="1" applyAlignment="1">
      <alignment horizontal="center" vertical="center" wrapText="1"/>
    </xf>
    <xf numFmtId="164" fontId="16" fillId="5" borderId="24" xfId="0" applyNumberFormat="1" applyFont="1" applyFill="1" applyBorder="1" applyAlignment="1">
      <alignment vertical="center" wrapText="1"/>
    </xf>
    <xf numFmtId="0" fontId="29" fillId="0" borderId="0" xfId="0" applyFont="1" applyAlignment="1">
      <alignment wrapText="1"/>
    </xf>
    <xf numFmtId="0" fontId="14" fillId="0" borderId="21" xfId="0" applyFont="1" applyBorder="1" applyAlignment="1">
      <alignment horizontal="justify" vertical="center" wrapText="1"/>
    </xf>
    <xf numFmtId="0" fontId="16" fillId="0" borderId="6" xfId="0" applyFont="1" applyBorder="1"/>
    <xf numFmtId="0" fontId="28" fillId="0" borderId="21" xfId="0" applyFont="1" applyBorder="1" applyAlignment="1">
      <alignment horizontal="justify" vertical="center" wrapText="1"/>
    </xf>
    <xf numFmtId="0" fontId="29" fillId="0" borderId="0" xfId="0" applyFont="1"/>
    <xf numFmtId="0" fontId="29" fillId="0" borderId="4" xfId="0" applyFont="1" applyBorder="1" applyAlignment="1">
      <alignment horizontal="justify" vertical="center" wrapText="1"/>
    </xf>
    <xf numFmtId="0" fontId="17" fillId="0" borderId="6" xfId="0" applyFont="1" applyBorder="1" applyAlignment="1">
      <alignment vertical="center"/>
    </xf>
    <xf numFmtId="0" fontId="17" fillId="5" borderId="6" xfId="0" applyFont="1" applyFill="1" applyBorder="1" applyAlignment="1">
      <alignment horizontal="center" vertical="center"/>
    </xf>
    <xf numFmtId="0" fontId="14" fillId="10" borderId="6" xfId="0" applyFont="1" applyFill="1" applyBorder="1" applyAlignment="1">
      <alignment vertical="center" wrapText="1"/>
    </xf>
    <xf numFmtId="0" fontId="14" fillId="10" borderId="6" xfId="0" applyFont="1" applyFill="1" applyBorder="1" applyAlignment="1">
      <alignment horizontal="center" vertical="center" wrapText="1"/>
    </xf>
    <xf numFmtId="0" fontId="14" fillId="10" borderId="6" xfId="0" applyFont="1" applyFill="1" applyBorder="1" applyAlignment="1">
      <alignment wrapText="1"/>
    </xf>
    <xf numFmtId="0" fontId="14" fillId="8" borderId="6" xfId="0" applyFont="1" applyFill="1" applyBorder="1" applyAlignment="1">
      <alignment vertical="center" wrapText="1"/>
    </xf>
    <xf numFmtId="0" fontId="14" fillId="8" borderId="6" xfId="0" applyFont="1" applyFill="1" applyBorder="1" applyAlignment="1">
      <alignment horizontal="center" vertical="center" wrapText="1"/>
    </xf>
    <xf numFmtId="0" fontId="15" fillId="5" borderId="6" xfId="0" applyFont="1" applyFill="1" applyBorder="1" applyAlignment="1">
      <alignment horizontal="left" vertical="top" wrapText="1"/>
    </xf>
    <xf numFmtId="0" fontId="30" fillId="5" borderId="6" xfId="0" applyFont="1" applyFill="1" applyBorder="1" applyAlignment="1">
      <alignment vertical="center" wrapText="1"/>
    </xf>
    <xf numFmtId="0" fontId="15" fillId="5" borderId="6" xfId="0" applyFont="1" applyFill="1" applyBorder="1" applyAlignment="1">
      <alignment horizontal="left" vertical="center" wrapText="1"/>
    </xf>
    <xf numFmtId="164" fontId="15" fillId="14" borderId="13" xfId="0" applyNumberFormat="1" applyFont="1" applyFill="1" applyBorder="1" applyAlignment="1">
      <alignment horizontal="center" vertical="center" wrapText="1"/>
    </xf>
    <xf numFmtId="164" fontId="15" fillId="14" borderId="6" xfId="0" applyNumberFormat="1" applyFont="1" applyFill="1" applyBorder="1" applyAlignment="1">
      <alignment horizontal="center" vertical="center" wrapText="1"/>
    </xf>
    <xf numFmtId="164" fontId="15" fillId="14" borderId="6" xfId="0" applyNumberFormat="1" applyFont="1" applyFill="1" applyBorder="1" applyAlignment="1">
      <alignment vertical="center" wrapText="1"/>
    </xf>
    <xf numFmtId="0" fontId="15" fillId="14" borderId="6" xfId="0" applyFont="1" applyFill="1" applyBorder="1" applyAlignment="1">
      <alignment vertical="center" wrapText="1"/>
    </xf>
    <xf numFmtId="0" fontId="15" fillId="14" borderId="6" xfId="0" applyFont="1" applyFill="1" applyBorder="1" applyAlignment="1">
      <alignment horizontal="center" vertical="center" wrapText="1"/>
    </xf>
    <xf numFmtId="164" fontId="15" fillId="5" borderId="24" xfId="0" applyNumberFormat="1" applyFont="1" applyFill="1" applyBorder="1" applyAlignment="1">
      <alignment vertical="center" wrapText="1"/>
    </xf>
    <xf numFmtId="0" fontId="31" fillId="5" borderId="6" xfId="0" applyFont="1" applyFill="1" applyBorder="1" applyAlignment="1">
      <alignment vertical="center" wrapText="1"/>
    </xf>
    <xf numFmtId="0" fontId="32" fillId="5" borderId="6" xfId="0" applyFont="1" applyFill="1" applyBorder="1" applyAlignment="1">
      <alignment vertical="center" wrapText="1"/>
    </xf>
    <xf numFmtId="164" fontId="33" fillId="14" borderId="6" xfId="0" applyNumberFormat="1" applyFont="1" applyFill="1" applyBorder="1" applyAlignment="1">
      <alignment vertical="center" wrapText="1"/>
    </xf>
    <xf numFmtId="0" fontId="33" fillId="14" borderId="6" xfId="0" applyFont="1" applyFill="1" applyBorder="1" applyAlignment="1">
      <alignment vertical="center" wrapText="1"/>
    </xf>
    <xf numFmtId="0" fontId="33" fillId="14" borderId="6" xfId="0" applyFont="1" applyFill="1" applyBorder="1" applyAlignment="1">
      <alignment horizontal="center" vertical="center" wrapText="1"/>
    </xf>
    <xf numFmtId="0" fontId="2" fillId="14" borderId="6" xfId="0" applyFont="1" applyFill="1" applyBorder="1" applyAlignment="1">
      <alignment vertical="center" wrapText="1"/>
    </xf>
    <xf numFmtId="0" fontId="15" fillId="14" borderId="14" xfId="0" applyFont="1" applyFill="1" applyBorder="1" applyAlignment="1">
      <alignment horizontal="center" vertical="center" wrapText="1"/>
    </xf>
    <xf numFmtId="164" fontId="22" fillId="5" borderId="6" xfId="0" applyNumberFormat="1" applyFont="1" applyFill="1" applyBorder="1" applyAlignment="1">
      <alignment horizontal="center" vertical="center" wrapText="1"/>
    </xf>
    <xf numFmtId="165" fontId="25" fillId="16" borderId="0" xfId="0" applyNumberFormat="1" applyFont="1" applyFill="1" applyAlignment="1">
      <alignment horizontal="center"/>
    </xf>
    <xf numFmtId="0" fontId="0" fillId="14" borderId="0" xfId="0" applyFill="1" applyAlignment="1">
      <alignment horizontal="center"/>
    </xf>
    <xf numFmtId="0" fontId="0" fillId="14" borderId="0" xfId="0" applyFill="1"/>
    <xf numFmtId="0" fontId="34" fillId="5" borderId="0" xfId="2" applyFill="1" applyAlignment="1">
      <alignment horizontal="center"/>
    </xf>
    <xf numFmtId="0" fontId="34" fillId="5" borderId="0" xfId="2" applyFill="1"/>
    <xf numFmtId="0" fontId="35" fillId="5" borderId="0" xfId="2" applyFont="1" applyFill="1" applyAlignment="1">
      <alignment horizontal="center"/>
    </xf>
    <xf numFmtId="0" fontId="35" fillId="5" borderId="6" xfId="2" applyFont="1" applyFill="1" applyBorder="1" applyAlignment="1">
      <alignment horizontal="center"/>
    </xf>
    <xf numFmtId="0" fontId="35" fillId="5" borderId="6" xfId="2" applyFont="1" applyFill="1" applyBorder="1"/>
    <xf numFmtId="0" fontId="36" fillId="18" borderId="6" xfId="2" applyFont="1" applyFill="1" applyBorder="1" applyAlignment="1" applyProtection="1">
      <alignment horizontal="left" vertical="top" wrapText="1" readingOrder="1"/>
      <protection locked="0"/>
    </xf>
    <xf numFmtId="0" fontId="36" fillId="18" borderId="6" xfId="2" applyFont="1" applyFill="1" applyBorder="1" applyAlignment="1" applyProtection="1">
      <alignment horizontal="center" vertical="top" wrapText="1" readingOrder="1"/>
      <protection locked="0"/>
    </xf>
    <xf numFmtId="165" fontId="36" fillId="18" borderId="6" xfId="2" applyNumberFormat="1" applyFont="1" applyFill="1" applyBorder="1" applyAlignment="1" applyProtection="1">
      <alignment horizontal="center" vertical="top" wrapText="1" readingOrder="1"/>
      <protection locked="0"/>
    </xf>
    <xf numFmtId="165" fontId="36" fillId="18" borderId="5" xfId="2" applyNumberFormat="1" applyFont="1" applyFill="1" applyBorder="1" applyAlignment="1" applyProtection="1">
      <alignment horizontal="center" vertical="top" wrapText="1" readingOrder="1"/>
      <protection locked="0"/>
    </xf>
    <xf numFmtId="0" fontId="36" fillId="18" borderId="24" xfId="2" applyFont="1" applyFill="1" applyBorder="1" applyAlignment="1" applyProtection="1">
      <alignment horizontal="center" vertical="top" wrapText="1" readingOrder="1"/>
      <protection locked="0"/>
    </xf>
    <xf numFmtId="0" fontId="26" fillId="5" borderId="6" xfId="2" applyFont="1" applyFill="1" applyBorder="1" applyAlignment="1">
      <alignment horizontal="center"/>
    </xf>
    <xf numFmtId="0" fontId="34" fillId="5" borderId="6" xfId="2" applyFill="1" applyBorder="1" applyAlignment="1">
      <alignment horizontal="center"/>
    </xf>
    <xf numFmtId="0" fontId="36" fillId="18" borderId="26" xfId="2" applyFont="1" applyFill="1" applyBorder="1" applyAlignment="1" applyProtection="1">
      <alignment horizontal="left" vertical="top" wrapText="1" readingOrder="1"/>
      <protection locked="0"/>
    </xf>
    <xf numFmtId="0" fontId="36" fillId="18" borderId="26" xfId="2" applyFont="1" applyFill="1" applyBorder="1" applyAlignment="1" applyProtection="1">
      <alignment horizontal="center" vertical="top" wrapText="1" readingOrder="1"/>
      <protection locked="0"/>
    </xf>
    <xf numFmtId="165" fontId="36" fillId="18" borderId="26" xfId="2" applyNumberFormat="1" applyFont="1" applyFill="1" applyBorder="1" applyAlignment="1" applyProtection="1">
      <alignment horizontal="center" vertical="top" wrapText="1" readingOrder="1"/>
      <protection locked="0"/>
    </xf>
    <xf numFmtId="0" fontId="36" fillId="18" borderId="27" xfId="2" applyFont="1" applyFill="1" applyBorder="1" applyAlignment="1" applyProtection="1">
      <alignment horizontal="center" vertical="top" wrapText="1" readingOrder="1"/>
      <protection locked="0"/>
    </xf>
    <xf numFmtId="0" fontId="36" fillId="5" borderId="6" xfId="2" applyFont="1" applyFill="1" applyBorder="1" applyAlignment="1" applyProtection="1">
      <alignment horizontal="center" vertical="top" wrapText="1" readingOrder="1"/>
      <protection locked="0"/>
    </xf>
    <xf numFmtId="165" fontId="36" fillId="5" borderId="6" xfId="2" applyNumberFormat="1" applyFont="1" applyFill="1" applyBorder="1" applyAlignment="1" applyProtection="1">
      <alignment horizontal="center" vertical="top" wrapText="1" readingOrder="1"/>
      <protection locked="0"/>
    </xf>
    <xf numFmtId="0" fontId="36" fillId="5" borderId="6" xfId="2" applyFont="1" applyFill="1" applyBorder="1" applyAlignment="1" applyProtection="1">
      <alignment horizontal="left" vertical="top" wrapText="1" readingOrder="1"/>
      <protection locked="0"/>
    </xf>
    <xf numFmtId="0" fontId="36" fillId="5" borderId="24" xfId="2" applyFont="1" applyFill="1" applyBorder="1" applyAlignment="1" applyProtection="1">
      <alignment horizontal="center" vertical="top" wrapText="1" readingOrder="1"/>
      <protection locked="0"/>
    </xf>
    <xf numFmtId="0" fontId="36" fillId="18" borderId="5" xfId="2" applyFont="1" applyFill="1" applyBorder="1" applyAlignment="1" applyProtection="1">
      <alignment horizontal="center" vertical="top" wrapText="1" readingOrder="1"/>
      <protection locked="0"/>
    </xf>
    <xf numFmtId="0" fontId="36" fillId="18" borderId="5" xfId="2" applyFont="1" applyFill="1" applyBorder="1" applyAlignment="1" applyProtection="1">
      <alignment horizontal="left" vertical="top" wrapText="1" readingOrder="1"/>
      <protection locked="0"/>
    </xf>
    <xf numFmtId="0" fontId="36" fillId="18" borderId="25" xfId="2" applyFont="1" applyFill="1" applyBorder="1" applyAlignment="1" applyProtection="1">
      <alignment horizontal="center" vertical="top" wrapText="1" readingOrder="1"/>
      <protection locked="0"/>
    </xf>
    <xf numFmtId="0" fontId="37" fillId="18" borderId="6" xfId="2" applyFont="1" applyFill="1" applyBorder="1" applyAlignment="1" applyProtection="1">
      <alignment horizontal="left" vertical="top" wrapText="1" readingOrder="1"/>
      <protection locked="0"/>
    </xf>
    <xf numFmtId="0" fontId="37" fillId="18" borderId="6" xfId="2" applyFont="1" applyFill="1" applyBorder="1" applyAlignment="1" applyProtection="1">
      <alignment horizontal="center" vertical="top" wrapText="1" readingOrder="1"/>
      <protection locked="0"/>
    </xf>
    <xf numFmtId="165" fontId="37" fillId="18" borderId="6" xfId="2" applyNumberFormat="1" applyFont="1" applyFill="1" applyBorder="1" applyAlignment="1" applyProtection="1">
      <alignment horizontal="center" vertical="top" wrapText="1" readingOrder="1"/>
      <protection locked="0"/>
    </xf>
    <xf numFmtId="0" fontId="37" fillId="18" borderId="24" xfId="2" applyFont="1" applyFill="1" applyBorder="1" applyAlignment="1" applyProtection="1">
      <alignment horizontal="center" vertical="top" wrapText="1" readingOrder="1"/>
      <protection locked="0"/>
    </xf>
    <xf numFmtId="0" fontId="36" fillId="18" borderId="21" xfId="2" applyFont="1" applyFill="1" applyBorder="1" applyAlignment="1" applyProtection="1">
      <alignment horizontal="left" vertical="top" wrapText="1" readingOrder="1"/>
      <protection locked="0"/>
    </xf>
    <xf numFmtId="0" fontId="36" fillId="18" borderId="21" xfId="2" applyFont="1" applyFill="1" applyBorder="1" applyAlignment="1" applyProtection="1">
      <alignment horizontal="center" vertical="top" wrapText="1" readingOrder="1"/>
      <protection locked="0"/>
    </xf>
    <xf numFmtId="165" fontId="36" fillId="18" borderId="21" xfId="2" applyNumberFormat="1" applyFont="1" applyFill="1" applyBorder="1" applyAlignment="1" applyProtection="1">
      <alignment horizontal="center" vertical="top" wrapText="1" readingOrder="1"/>
      <protection locked="0"/>
    </xf>
    <xf numFmtId="0" fontId="36" fillId="18" borderId="22" xfId="2" applyFont="1" applyFill="1" applyBorder="1" applyAlignment="1" applyProtection="1">
      <alignment horizontal="center" vertical="top" wrapText="1" readingOrder="1"/>
      <protection locked="0"/>
    </xf>
    <xf numFmtId="0" fontId="18" fillId="15" borderId="18" xfId="0" applyFont="1" applyFill="1" applyBorder="1" applyAlignment="1">
      <alignment horizontal="center"/>
    </xf>
    <xf numFmtId="0" fontId="18" fillId="15" borderId="19" xfId="0" applyFont="1" applyFill="1" applyBorder="1" applyAlignment="1">
      <alignment horizontal="center"/>
    </xf>
    <xf numFmtId="165" fontId="18" fillId="15" borderId="19" xfId="0" applyNumberFormat="1" applyFont="1" applyFill="1" applyBorder="1" applyAlignment="1">
      <alignment horizontal="center"/>
    </xf>
    <xf numFmtId="0" fontId="18" fillId="15" borderId="19" xfId="0" applyFont="1" applyFill="1" applyBorder="1"/>
    <xf numFmtId="165" fontId="0" fillId="0" borderId="18" xfId="0" applyNumberFormat="1" applyBorder="1" applyAlignment="1">
      <alignment horizontal="center"/>
    </xf>
    <xf numFmtId="165" fontId="0" fillId="7" borderId="18" xfId="0" applyNumberFormat="1" applyFill="1" applyBorder="1" applyAlignment="1">
      <alignment horizontal="center"/>
    </xf>
    <xf numFmtId="165" fontId="34" fillId="5" borderId="0" xfId="2" applyNumberFormat="1" applyFill="1" applyAlignment="1">
      <alignment horizontal="center"/>
    </xf>
    <xf numFmtId="165" fontId="35" fillId="5" borderId="6" xfId="2" applyNumberFormat="1" applyFont="1" applyFill="1" applyBorder="1" applyAlignment="1">
      <alignment horizontal="center"/>
    </xf>
    <xf numFmtId="0" fontId="13" fillId="19" borderId="0" xfId="0" applyFont="1" applyFill="1"/>
    <xf numFmtId="0" fontId="2" fillId="0" borderId="0" xfId="0" applyFont="1"/>
    <xf numFmtId="0" fontId="18" fillId="16" borderId="18" xfId="0" applyFont="1" applyFill="1" applyBorder="1" applyAlignment="1">
      <alignment horizontal="center"/>
    </xf>
    <xf numFmtId="0" fontId="18" fillId="16" borderId="19" xfId="0" applyFont="1" applyFill="1" applyBorder="1"/>
    <xf numFmtId="165" fontId="18" fillId="16" borderId="19" xfId="0" applyNumberFormat="1" applyFont="1" applyFill="1" applyBorder="1" applyAlignment="1">
      <alignment horizontal="center"/>
    </xf>
    <xf numFmtId="165" fontId="18" fillId="7" borderId="19" xfId="0" applyNumberFormat="1" applyFont="1" applyFill="1" applyBorder="1" applyAlignment="1">
      <alignment horizontal="center"/>
    </xf>
    <xf numFmtId="0" fontId="18" fillId="7" borderId="19" xfId="0" applyFont="1" applyFill="1" applyBorder="1" applyAlignment="1">
      <alignment horizontal="center"/>
    </xf>
    <xf numFmtId="0" fontId="18" fillId="0" borderId="19" xfId="0" applyFont="1" applyBorder="1" applyAlignment="1">
      <alignment horizontal="center"/>
    </xf>
    <xf numFmtId="49" fontId="13" fillId="19" borderId="0" xfId="0" applyNumberFormat="1" applyFont="1" applyFill="1" applyAlignment="1">
      <alignment horizontal="center"/>
    </xf>
    <xf numFmtId="49" fontId="0" fillId="0" borderId="0" xfId="0" applyNumberFormat="1" applyAlignment="1">
      <alignment horizontal="center"/>
    </xf>
    <xf numFmtId="0" fontId="2" fillId="0" borderId="0" xfId="0" applyFont="1" applyAlignment="1">
      <alignment horizontal="center"/>
    </xf>
    <xf numFmtId="0" fontId="0" fillId="15" borderId="20" xfId="0" applyFill="1" applyBorder="1" applyAlignment="1">
      <alignment horizontal="left"/>
    </xf>
    <xf numFmtId="0" fontId="0" fillId="16" borderId="20" xfId="0" applyFill="1" applyBorder="1" applyAlignment="1">
      <alignment horizontal="left"/>
    </xf>
    <xf numFmtId="0" fontId="0" fillId="7" borderId="20" xfId="0" applyFill="1" applyBorder="1" applyAlignment="1">
      <alignment horizontal="left"/>
    </xf>
    <xf numFmtId="0" fontId="0" fillId="0" borderId="20" xfId="0" applyBorder="1" applyAlignment="1">
      <alignment horizontal="left"/>
    </xf>
    <xf numFmtId="0" fontId="2" fillId="17" borderId="20" xfId="0" applyFont="1" applyFill="1" applyBorder="1" applyAlignment="1">
      <alignment horizontal="left"/>
    </xf>
    <xf numFmtId="0" fontId="25" fillId="7" borderId="19" xfId="0" applyFont="1" applyFill="1" applyBorder="1" applyAlignment="1">
      <alignment horizontal="center"/>
    </xf>
    <xf numFmtId="165" fontId="25" fillId="7" borderId="19" xfId="0" applyNumberFormat="1" applyFont="1" applyFill="1" applyBorder="1" applyAlignment="1">
      <alignment horizontal="center"/>
    </xf>
    <xf numFmtId="0" fontId="25" fillId="0" borderId="19" xfId="0" applyFont="1" applyBorder="1" applyAlignment="1">
      <alignment horizontal="center"/>
    </xf>
    <xf numFmtId="0" fontId="1" fillId="6" borderId="20" xfId="0" applyFont="1" applyFill="1" applyBorder="1" applyAlignment="1">
      <alignment horizontal="left"/>
    </xf>
    <xf numFmtId="0" fontId="0" fillId="7" borderId="18" xfId="0" applyFill="1" applyBorder="1" applyAlignment="1">
      <alignment horizontal="left"/>
    </xf>
    <xf numFmtId="0" fontId="0" fillId="0" borderId="18" xfId="0" applyBorder="1" applyAlignment="1">
      <alignment horizontal="left"/>
    </xf>
    <xf numFmtId="0" fontId="0" fillId="0" borderId="9" xfId="0" applyBorder="1" applyAlignment="1">
      <alignment horizontal="left"/>
    </xf>
    <xf numFmtId="0" fontId="0" fillId="0" borderId="0" xfId="0" applyAlignment="1">
      <alignment horizontal="left"/>
    </xf>
    <xf numFmtId="165" fontId="25" fillId="0" borderId="19" xfId="0" applyNumberFormat="1" applyFont="1" applyBorder="1" applyAlignment="1">
      <alignment horizontal="center"/>
    </xf>
    <xf numFmtId="164" fontId="15" fillId="5" borderId="6"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5" fillId="0" borderId="0" xfId="0" applyFont="1" applyAlignment="1">
      <alignment horizontal="center" vertical="center"/>
    </xf>
    <xf numFmtId="0" fontId="13" fillId="2" borderId="1" xfId="0" applyFont="1" applyFill="1" applyBorder="1" applyAlignment="1">
      <alignment horizontal="center"/>
    </xf>
    <xf numFmtId="0" fontId="13" fillId="2" borderId="2" xfId="0" applyFont="1" applyFill="1" applyBorder="1" applyAlignment="1">
      <alignment horizontal="center"/>
    </xf>
    <xf numFmtId="0" fontId="13" fillId="2" borderId="3" xfId="0" applyFont="1" applyFill="1" applyBorder="1" applyAlignment="1">
      <alignment horizontal="center"/>
    </xf>
    <xf numFmtId="164" fontId="15" fillId="5" borderId="6"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cellXfs>
  <cellStyles count="3">
    <cellStyle name="Normal" xfId="0" builtinId="0"/>
    <cellStyle name="Normal 2" xfId="1" xr:uid="{1B22A1BE-3254-4C1D-AF9B-79222EAADB69}"/>
    <cellStyle name="Normal 3" xfId="2" xr:uid="{979BB0E0-28FC-4EE4-A41C-3D995A85A62C}"/>
  </cellStyles>
  <dxfs count="13172">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b/>
        <i val="0"/>
      </font>
      <fill>
        <patternFill>
          <bgColor rgb="FFAEAAAA"/>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AEAAAA"/>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abriela Leopoldina Abreu" id="{8CD0FA77-0C28-4A7B-A5E9-BE2E06AB4B37}" userId="Gabriela Leopoldina Abreu" providerId="None"/>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74" dT="2021-05-02T14:35:09.79" personId="{8CD0FA77-0C28-4A7B-A5E9-BE2E06AB4B37}" id="{A428BE0F-DA94-43B5-B697-61C3538507E4}">
    <text>Verificar!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3E89-D703-43BA-B0BA-552AC0CF3A36}">
  <sheetPr codeName="Tab_SIGEF_2022"/>
  <dimension ref="A1:O1379"/>
  <sheetViews>
    <sheetView tabSelected="1" zoomScale="85" zoomScaleNormal="85" workbookViewId="0">
      <pane ySplit="1" topLeftCell="A2" activePane="bottomLeft" state="frozen"/>
      <selection pane="bottomLeft"/>
    </sheetView>
  </sheetViews>
  <sheetFormatPr defaultRowHeight="15" x14ac:dyDescent="0.25"/>
  <cols>
    <col min="1" max="1" width="25" style="1" bestFit="1" customWidth="1"/>
    <col min="2" max="2" width="28" style="1" customWidth="1"/>
    <col min="3" max="3" width="29.5703125" style="147" customWidth="1"/>
    <col min="4" max="4" width="61" style="268" customWidth="1"/>
    <col min="5" max="5" width="23" style="1" bestFit="1" customWidth="1"/>
    <col min="6" max="6" width="16.42578125" style="1" bestFit="1" customWidth="1"/>
    <col min="7" max="9" width="12" style="1" bestFit="1" customWidth="1"/>
    <col min="10" max="10" width="15.140625" style="1" bestFit="1" customWidth="1"/>
    <col min="11" max="11" width="16.28515625" style="1" bestFit="1" customWidth="1"/>
    <col min="12" max="12" width="18.140625" style="1" bestFit="1" customWidth="1"/>
    <col min="13" max="13" width="15.28515625" style="1" bestFit="1" customWidth="1"/>
    <col min="14" max="14" width="77.5703125" customWidth="1"/>
    <col min="15" max="15" width="40.7109375" customWidth="1"/>
  </cols>
  <sheetData>
    <row r="1" spans="1:15" x14ac:dyDescent="0.25">
      <c r="A1" s="112" t="s">
        <v>5531</v>
      </c>
      <c r="B1" s="113" t="s">
        <v>0</v>
      </c>
      <c r="C1" s="146" t="s">
        <v>1</v>
      </c>
      <c r="D1" s="264" t="s">
        <v>5532</v>
      </c>
      <c r="E1" s="113" t="s">
        <v>4</v>
      </c>
      <c r="F1" s="113" t="s">
        <v>5</v>
      </c>
      <c r="G1" s="113" t="s">
        <v>6</v>
      </c>
      <c r="H1" s="113" t="s">
        <v>7</v>
      </c>
      <c r="I1" s="113" t="s">
        <v>8</v>
      </c>
      <c r="J1" s="113" t="s">
        <v>9</v>
      </c>
      <c r="K1" s="113" t="s">
        <v>10</v>
      </c>
      <c r="L1" s="113" t="s">
        <v>11</v>
      </c>
      <c r="M1" s="115" t="s">
        <v>3679</v>
      </c>
      <c r="N1" s="114" t="s">
        <v>5533</v>
      </c>
      <c r="O1" s="114" t="s">
        <v>3</v>
      </c>
    </row>
    <row r="2" spans="1:15" x14ac:dyDescent="0.25">
      <c r="A2" s="132" t="s">
        <v>12</v>
      </c>
      <c r="B2" s="133" t="s">
        <v>13</v>
      </c>
      <c r="C2" s="134">
        <v>1000000000</v>
      </c>
      <c r="D2" s="256" t="s">
        <v>14</v>
      </c>
      <c r="E2" s="133" t="s">
        <v>15</v>
      </c>
      <c r="F2" s="133" t="s">
        <v>16</v>
      </c>
      <c r="G2" s="133" t="s">
        <v>16</v>
      </c>
      <c r="H2" s="133" t="s">
        <v>16</v>
      </c>
      <c r="I2" s="133" t="s">
        <v>16</v>
      </c>
      <c r="J2" s="133" t="s">
        <v>16</v>
      </c>
      <c r="K2" s="133" t="s">
        <v>16</v>
      </c>
      <c r="L2" s="133" t="s">
        <v>16</v>
      </c>
      <c r="M2" s="136">
        <f>LEN(Tab_Receita_SIGEF_2022!$A2)</f>
        <v>10</v>
      </c>
      <c r="N2" s="135" t="s">
        <v>14</v>
      </c>
      <c r="O2" s="135" t="str">
        <f>MID(N2,1,30)</f>
        <v>Receitas Correntes</v>
      </c>
    </row>
    <row r="3" spans="1:15" x14ac:dyDescent="0.25">
      <c r="A3" s="137" t="s">
        <v>18</v>
      </c>
      <c r="B3" s="138" t="s">
        <v>13</v>
      </c>
      <c r="C3" s="139">
        <v>1100000000</v>
      </c>
      <c r="D3" s="257" t="s">
        <v>19</v>
      </c>
      <c r="E3" s="138" t="s">
        <v>15</v>
      </c>
      <c r="F3" s="138" t="s">
        <v>16</v>
      </c>
      <c r="G3" s="138" t="s">
        <v>16</v>
      </c>
      <c r="H3" s="138" t="s">
        <v>16</v>
      </c>
      <c r="I3" s="138" t="s">
        <v>16</v>
      </c>
      <c r="J3" s="138" t="s">
        <v>16</v>
      </c>
      <c r="K3" s="138" t="s">
        <v>16</v>
      </c>
      <c r="L3" s="138" t="s">
        <v>16</v>
      </c>
      <c r="M3" s="141">
        <f>LEN(Tab_Receita_SIGEF_2022!$A3)</f>
        <v>10</v>
      </c>
      <c r="N3" s="140" t="s">
        <v>19</v>
      </c>
      <c r="O3" s="140" t="str">
        <f t="shared" ref="O3:O67" si="0">MID(N3,1,30)</f>
        <v>Impostos, Taxas e Contribuiçõe</v>
      </c>
    </row>
    <row r="4" spans="1:15" x14ac:dyDescent="0.25">
      <c r="A4" s="132" t="s">
        <v>21</v>
      </c>
      <c r="B4" s="133" t="s">
        <v>13</v>
      </c>
      <c r="C4" s="134">
        <v>1110000000</v>
      </c>
      <c r="D4" s="256" t="s">
        <v>22</v>
      </c>
      <c r="E4" s="133" t="s">
        <v>15</v>
      </c>
      <c r="F4" s="133" t="s">
        <v>16</v>
      </c>
      <c r="G4" s="133" t="s">
        <v>16</v>
      </c>
      <c r="H4" s="133" t="s">
        <v>16</v>
      </c>
      <c r="I4" s="133" t="s">
        <v>16</v>
      </c>
      <c r="J4" s="133" t="s">
        <v>16</v>
      </c>
      <c r="K4" s="133" t="s">
        <v>16</v>
      </c>
      <c r="L4" s="133" t="s">
        <v>16</v>
      </c>
      <c r="M4" s="136">
        <f>LEN(Tab_Receita_SIGEF_2022!$A4)</f>
        <v>10</v>
      </c>
      <c r="N4" s="135" t="s">
        <v>22</v>
      </c>
      <c r="O4" s="135" t="str">
        <f t="shared" si="0"/>
        <v>Impostos</v>
      </c>
    </row>
    <row r="5" spans="1:15" x14ac:dyDescent="0.25">
      <c r="A5" s="137" t="s">
        <v>85</v>
      </c>
      <c r="B5" s="138" t="s">
        <v>13</v>
      </c>
      <c r="C5" s="139">
        <v>1113000000</v>
      </c>
      <c r="D5" s="257" t="s">
        <v>86</v>
      </c>
      <c r="E5" s="138" t="s">
        <v>15</v>
      </c>
      <c r="F5" s="138" t="s">
        <v>16</v>
      </c>
      <c r="G5" s="138" t="s">
        <v>16</v>
      </c>
      <c r="H5" s="138" t="s">
        <v>16</v>
      </c>
      <c r="I5" s="138" t="s">
        <v>16</v>
      </c>
      <c r="J5" s="138" t="s">
        <v>16</v>
      </c>
      <c r="K5" s="138" t="s">
        <v>16</v>
      </c>
      <c r="L5" s="138" t="s">
        <v>16</v>
      </c>
      <c r="M5" s="141">
        <f>LEN(Tab_Receita_SIGEF_2022!$A5)</f>
        <v>10</v>
      </c>
      <c r="N5" s="140" t="s">
        <v>86</v>
      </c>
      <c r="O5" s="140" t="str">
        <f t="shared" si="0"/>
        <v>Impostos sobre a Renda e Prove</v>
      </c>
    </row>
    <row r="6" spans="1:15" x14ac:dyDescent="0.25">
      <c r="A6" s="132" t="s">
        <v>88</v>
      </c>
      <c r="B6" s="133" t="s">
        <v>13</v>
      </c>
      <c r="C6" s="134">
        <v>1113030000</v>
      </c>
      <c r="D6" s="256" t="s">
        <v>89</v>
      </c>
      <c r="E6" s="133" t="s">
        <v>15</v>
      </c>
      <c r="F6" s="133" t="s">
        <v>16</v>
      </c>
      <c r="G6" s="133" t="s">
        <v>16</v>
      </c>
      <c r="H6" s="133" t="s">
        <v>16</v>
      </c>
      <c r="I6" s="133" t="s">
        <v>16</v>
      </c>
      <c r="J6" s="133" t="s">
        <v>16</v>
      </c>
      <c r="K6" s="133" t="s">
        <v>16</v>
      </c>
      <c r="L6" s="133" t="s">
        <v>16</v>
      </c>
      <c r="M6" s="136">
        <f>LEN(Tab_Receita_SIGEF_2022!$A6)</f>
        <v>10</v>
      </c>
      <c r="N6" s="135" t="s">
        <v>3680</v>
      </c>
      <c r="O6" s="135" t="str">
        <f t="shared" si="0"/>
        <v>Imposto sobre a Renda - Retido</v>
      </c>
    </row>
    <row r="7" spans="1:15" x14ac:dyDescent="0.25">
      <c r="A7" s="137" t="s">
        <v>91</v>
      </c>
      <c r="B7" s="138" t="s">
        <v>13</v>
      </c>
      <c r="C7" s="139">
        <v>1113031000</v>
      </c>
      <c r="D7" s="257" t="s">
        <v>92</v>
      </c>
      <c r="E7" s="138" t="s">
        <v>15</v>
      </c>
      <c r="F7" s="138" t="s">
        <v>16</v>
      </c>
      <c r="G7" s="138" t="s">
        <v>16</v>
      </c>
      <c r="H7" s="138" t="s">
        <v>16</v>
      </c>
      <c r="I7" s="138" t="s">
        <v>16</v>
      </c>
      <c r="J7" s="138" t="s">
        <v>16</v>
      </c>
      <c r="K7" s="138" t="s">
        <v>16</v>
      </c>
      <c r="L7" s="138" t="s">
        <v>16</v>
      </c>
      <c r="M7" s="141">
        <f>LEN(Tab_Receita_SIGEF_2022!$A7)</f>
        <v>10</v>
      </c>
      <c r="N7" s="140" t="s">
        <v>3681</v>
      </c>
      <c r="O7" s="140" t="str">
        <f t="shared" si="0"/>
        <v>Imposto sobre a Renda - Retido</v>
      </c>
    </row>
    <row r="8" spans="1:15" x14ac:dyDescent="0.25">
      <c r="A8" s="116" t="s">
        <v>94</v>
      </c>
      <c r="B8" s="117" t="s">
        <v>32</v>
      </c>
      <c r="C8" s="130">
        <v>1113031100</v>
      </c>
      <c r="D8" s="258" t="s">
        <v>95</v>
      </c>
      <c r="E8" s="117" t="s">
        <v>36</v>
      </c>
      <c r="F8" s="117" t="s">
        <v>34</v>
      </c>
      <c r="G8" s="117" t="s">
        <v>96</v>
      </c>
      <c r="H8" s="117" t="s">
        <v>16</v>
      </c>
      <c r="I8" s="117" t="s">
        <v>16</v>
      </c>
      <c r="J8" s="117" t="s">
        <v>16</v>
      </c>
      <c r="K8" s="117" t="s">
        <v>16</v>
      </c>
      <c r="L8" s="117" t="s">
        <v>16</v>
      </c>
      <c r="M8" s="119">
        <f>LEN(Tab_Receita_SIGEF_2022!$A8)</f>
        <v>10</v>
      </c>
      <c r="N8" s="118" t="s">
        <v>3682</v>
      </c>
      <c r="O8" s="118" t="str">
        <f t="shared" si="0"/>
        <v>Imposto sobre a Renda - Retido</v>
      </c>
    </row>
    <row r="9" spans="1:15" x14ac:dyDescent="0.25">
      <c r="A9" s="120" t="s">
        <v>97</v>
      </c>
      <c r="B9" s="121" t="s">
        <v>32</v>
      </c>
      <c r="C9" s="131">
        <v>1113031200</v>
      </c>
      <c r="D9" s="259" t="s">
        <v>98</v>
      </c>
      <c r="E9" s="121" t="s">
        <v>36</v>
      </c>
      <c r="F9" s="121" t="s">
        <v>34</v>
      </c>
      <c r="G9" s="121" t="s">
        <v>99</v>
      </c>
      <c r="H9" s="121" t="s">
        <v>16</v>
      </c>
      <c r="I9" s="121" t="s">
        <v>16</v>
      </c>
      <c r="J9" s="121" t="s">
        <v>16</v>
      </c>
      <c r="K9" s="121" t="s">
        <v>16</v>
      </c>
      <c r="L9" s="121" t="s">
        <v>16</v>
      </c>
      <c r="M9" s="123">
        <f>LEN(Tab_Receita_SIGEF_2022!$A9)</f>
        <v>10</v>
      </c>
      <c r="N9" s="122" t="s">
        <v>3683</v>
      </c>
      <c r="O9" s="122" t="str">
        <f t="shared" si="0"/>
        <v>Imposto sobre a Renda - Retido</v>
      </c>
    </row>
    <row r="10" spans="1:15" x14ac:dyDescent="0.25">
      <c r="A10" s="116" t="s">
        <v>100</v>
      </c>
      <c r="B10" s="117" t="s">
        <v>32</v>
      </c>
      <c r="C10" s="130">
        <v>1113031300</v>
      </c>
      <c r="D10" s="258" t="s">
        <v>101</v>
      </c>
      <c r="E10" s="117" t="s">
        <v>36</v>
      </c>
      <c r="F10" s="117" t="s">
        <v>34</v>
      </c>
      <c r="G10" s="117" t="s">
        <v>96</v>
      </c>
      <c r="H10" s="117" t="s">
        <v>16</v>
      </c>
      <c r="I10" s="117" t="s">
        <v>16</v>
      </c>
      <c r="J10" s="117" t="s">
        <v>16</v>
      </c>
      <c r="K10" s="117" t="s">
        <v>16</v>
      </c>
      <c r="L10" s="117" t="s">
        <v>16</v>
      </c>
      <c r="M10" s="119">
        <f>LEN(Tab_Receita_SIGEF_2022!$A10)</f>
        <v>10</v>
      </c>
      <c r="N10" s="118" t="s">
        <v>3684</v>
      </c>
      <c r="O10" s="118" t="str">
        <f t="shared" si="0"/>
        <v>Imposto sobre a Renda - Retido</v>
      </c>
    </row>
    <row r="11" spans="1:15" x14ac:dyDescent="0.25">
      <c r="A11" s="120" t="s">
        <v>102</v>
      </c>
      <c r="B11" s="121" t="s">
        <v>32</v>
      </c>
      <c r="C11" s="131">
        <v>1113031400</v>
      </c>
      <c r="D11" s="259" t="s">
        <v>103</v>
      </c>
      <c r="E11" s="121" t="s">
        <v>36</v>
      </c>
      <c r="F11" s="121" t="s">
        <v>34</v>
      </c>
      <c r="G11" s="121" t="s">
        <v>99</v>
      </c>
      <c r="H11" s="121" t="s">
        <v>16</v>
      </c>
      <c r="I11" s="121" t="s">
        <v>16</v>
      </c>
      <c r="J11" s="121" t="s">
        <v>16</v>
      </c>
      <c r="K11" s="121" t="s">
        <v>16</v>
      </c>
      <c r="L11" s="121" t="s">
        <v>16</v>
      </c>
      <c r="M11" s="123">
        <f>LEN(Tab_Receita_SIGEF_2022!$A11)</f>
        <v>10</v>
      </c>
      <c r="N11" s="122" t="s">
        <v>3685</v>
      </c>
      <c r="O11" s="122" t="str">
        <f t="shared" si="0"/>
        <v>Imposto sobre a Renda - Retido</v>
      </c>
    </row>
    <row r="12" spans="1:15" x14ac:dyDescent="0.25">
      <c r="A12" s="132" t="s">
        <v>24</v>
      </c>
      <c r="B12" s="133" t="s">
        <v>25</v>
      </c>
      <c r="C12" s="134">
        <v>1112000000</v>
      </c>
      <c r="D12" s="256" t="s">
        <v>26</v>
      </c>
      <c r="E12" s="133" t="s">
        <v>15</v>
      </c>
      <c r="F12" s="133" t="s">
        <v>16</v>
      </c>
      <c r="G12" s="133" t="s">
        <v>16</v>
      </c>
      <c r="H12" s="133" t="s">
        <v>16</v>
      </c>
      <c r="I12" s="133" t="s">
        <v>16</v>
      </c>
      <c r="J12" s="133" t="s">
        <v>16</v>
      </c>
      <c r="K12" s="133" t="s">
        <v>16</v>
      </c>
      <c r="L12" s="133" t="s">
        <v>16</v>
      </c>
      <c r="M12" s="136">
        <f>LEN(Tab_Receita_SIGEF_2022!$A12)</f>
        <v>10</v>
      </c>
      <c r="N12" s="135" t="s">
        <v>26</v>
      </c>
      <c r="O12" s="135" t="str">
        <f t="shared" si="0"/>
        <v>Impostos sobre o Patrimônio</v>
      </c>
    </row>
    <row r="13" spans="1:15" x14ac:dyDescent="0.25">
      <c r="A13" s="137" t="s">
        <v>28</v>
      </c>
      <c r="B13" s="142" t="s">
        <v>25</v>
      </c>
      <c r="C13" s="143">
        <v>1112510000</v>
      </c>
      <c r="D13" s="257" t="s">
        <v>29</v>
      </c>
      <c r="E13" s="138" t="s">
        <v>15</v>
      </c>
      <c r="F13" s="138" t="s">
        <v>16</v>
      </c>
      <c r="G13" s="138" t="s">
        <v>16</v>
      </c>
      <c r="H13" s="138" t="s">
        <v>16</v>
      </c>
      <c r="I13" s="138" t="s">
        <v>16</v>
      </c>
      <c r="J13" s="138" t="s">
        <v>16</v>
      </c>
      <c r="K13" s="138" t="s">
        <v>16</v>
      </c>
      <c r="L13" s="138" t="s">
        <v>16</v>
      </c>
      <c r="M13" s="141">
        <f>LEN(Tab_Receita_SIGEF_2022!$A13)</f>
        <v>10</v>
      </c>
      <c r="N13" s="140" t="s">
        <v>3686</v>
      </c>
      <c r="O13" s="140" t="str">
        <f t="shared" si="0"/>
        <v>Imposto sobre a Propriedade de</v>
      </c>
    </row>
    <row r="14" spans="1:15" x14ac:dyDescent="0.25">
      <c r="A14" s="132" t="s">
        <v>31</v>
      </c>
      <c r="B14" s="133" t="s">
        <v>32</v>
      </c>
      <c r="C14" s="134">
        <v>1112510100</v>
      </c>
      <c r="D14" s="256" t="s">
        <v>33</v>
      </c>
      <c r="E14" s="133" t="s">
        <v>15</v>
      </c>
      <c r="F14" s="133" t="s">
        <v>34</v>
      </c>
      <c r="G14" s="133" t="s">
        <v>16</v>
      </c>
      <c r="H14" s="133" t="s">
        <v>16</v>
      </c>
      <c r="I14" s="133" t="s">
        <v>16</v>
      </c>
      <c r="J14" s="133" t="s">
        <v>16</v>
      </c>
      <c r="K14" s="133" t="s">
        <v>16</v>
      </c>
      <c r="L14" s="133" t="s">
        <v>16</v>
      </c>
      <c r="M14" s="136">
        <f>LEN(Tab_Receita_SIGEF_2022!$A14)</f>
        <v>10</v>
      </c>
      <c r="N14" s="135" t="s">
        <v>3687</v>
      </c>
      <c r="O14" s="135" t="str">
        <f t="shared" si="0"/>
        <v>Imposto sobre a Propriedade de</v>
      </c>
    </row>
    <row r="15" spans="1:15" x14ac:dyDescent="0.25">
      <c r="A15" s="120">
        <v>1118012101</v>
      </c>
      <c r="B15" s="121" t="s">
        <v>32</v>
      </c>
      <c r="C15" s="131">
        <v>1112510101</v>
      </c>
      <c r="D15" s="259" t="s">
        <v>3688</v>
      </c>
      <c r="E15" s="121" t="s">
        <v>36</v>
      </c>
      <c r="F15" s="121" t="s">
        <v>34</v>
      </c>
      <c r="G15" s="121" t="s">
        <v>37</v>
      </c>
      <c r="H15" s="121" t="s">
        <v>16</v>
      </c>
      <c r="I15" s="121" t="s">
        <v>16</v>
      </c>
      <c r="J15" s="121" t="s">
        <v>38</v>
      </c>
      <c r="K15" s="121" t="s">
        <v>16</v>
      </c>
      <c r="L15" s="121" t="s">
        <v>16</v>
      </c>
      <c r="M15" s="123">
        <f>LEN(Tab_Receita_SIGEF_2022!$A15)</f>
        <v>10</v>
      </c>
      <c r="N15" s="122" t="s">
        <v>35</v>
      </c>
      <c r="O15" s="122" t="str">
        <f t="shared" si="0"/>
        <v>IPVA PRINCIPAL - Estado</v>
      </c>
    </row>
    <row r="16" spans="1:15" x14ac:dyDescent="0.25">
      <c r="A16" s="116" t="s">
        <v>39</v>
      </c>
      <c r="B16" s="117" t="s">
        <v>32</v>
      </c>
      <c r="C16" s="130">
        <v>1112510102</v>
      </c>
      <c r="D16" s="258" t="s">
        <v>3688</v>
      </c>
      <c r="E16" s="117" t="s">
        <v>36</v>
      </c>
      <c r="F16" s="117" t="s">
        <v>34</v>
      </c>
      <c r="G16" s="117" t="s">
        <v>37</v>
      </c>
      <c r="H16" s="117" t="s">
        <v>16</v>
      </c>
      <c r="I16" s="117" t="s">
        <v>16</v>
      </c>
      <c r="J16" s="117" t="s">
        <v>38</v>
      </c>
      <c r="K16" s="117" t="s">
        <v>16</v>
      </c>
      <c r="L16" s="117" t="s">
        <v>16</v>
      </c>
      <c r="M16" s="119">
        <f>LEN(Tab_Receita_SIGEF_2022!$A16)</f>
        <v>10</v>
      </c>
      <c r="N16" s="118" t="s">
        <v>40</v>
      </c>
      <c r="O16" s="118" t="str">
        <f t="shared" si="0"/>
        <v>IPVA PRINCIPAL - Municipio</v>
      </c>
    </row>
    <row r="17" spans="1:15" x14ac:dyDescent="0.25">
      <c r="A17" s="137" t="s">
        <v>41</v>
      </c>
      <c r="B17" s="138" t="s">
        <v>32</v>
      </c>
      <c r="C17" s="139">
        <v>1112510200</v>
      </c>
      <c r="D17" s="257" t="s">
        <v>42</v>
      </c>
      <c r="E17" s="138" t="s">
        <v>15</v>
      </c>
      <c r="F17" s="138" t="s">
        <v>34</v>
      </c>
      <c r="G17" s="138" t="s">
        <v>16</v>
      </c>
      <c r="H17" s="138" t="s">
        <v>16</v>
      </c>
      <c r="I17" s="138" t="s">
        <v>16</v>
      </c>
      <c r="J17" s="138" t="s">
        <v>16</v>
      </c>
      <c r="K17" s="138" t="s">
        <v>16</v>
      </c>
      <c r="L17" s="138" t="s">
        <v>16</v>
      </c>
      <c r="M17" s="141">
        <f>LEN(Tab_Receita_SIGEF_2022!$A17)</f>
        <v>10</v>
      </c>
      <c r="N17" s="140" t="s">
        <v>3689</v>
      </c>
      <c r="O17" s="140" t="str">
        <f t="shared" si="0"/>
        <v>Imposto sobre a Propriedade de</v>
      </c>
    </row>
    <row r="18" spans="1:15" x14ac:dyDescent="0.25">
      <c r="A18" s="116" t="s">
        <v>43</v>
      </c>
      <c r="B18" s="117" t="s">
        <v>32</v>
      </c>
      <c r="C18" s="130">
        <v>1112510201</v>
      </c>
      <c r="D18" s="258" t="s">
        <v>3688</v>
      </c>
      <c r="E18" s="117" t="s">
        <v>36</v>
      </c>
      <c r="F18" s="117" t="s">
        <v>34</v>
      </c>
      <c r="G18" s="117" t="s">
        <v>45</v>
      </c>
      <c r="H18" s="117" t="s">
        <v>16</v>
      </c>
      <c r="I18" s="117" t="s">
        <v>16</v>
      </c>
      <c r="J18" s="117" t="s">
        <v>16</v>
      </c>
      <c r="K18" s="117" t="s">
        <v>16</v>
      </c>
      <c r="L18" s="117" t="s">
        <v>16</v>
      </c>
      <c r="M18" s="119">
        <f>LEN(Tab_Receita_SIGEF_2022!$A18)</f>
        <v>10</v>
      </c>
      <c r="N18" s="118" t="s">
        <v>44</v>
      </c>
      <c r="O18" s="118" t="str">
        <f t="shared" si="0"/>
        <v xml:space="preserve">IPVA Multas e Juros de Mora - </v>
      </c>
    </row>
    <row r="19" spans="1:15" x14ac:dyDescent="0.25">
      <c r="A19" s="120" t="s">
        <v>46</v>
      </c>
      <c r="B19" s="121" t="s">
        <v>32</v>
      </c>
      <c r="C19" s="131">
        <v>1112510202</v>
      </c>
      <c r="D19" s="259" t="s">
        <v>3688</v>
      </c>
      <c r="E19" s="121" t="s">
        <v>36</v>
      </c>
      <c r="F19" s="121" t="s">
        <v>34</v>
      </c>
      <c r="G19" s="121" t="s">
        <v>45</v>
      </c>
      <c r="H19" s="121" t="s">
        <v>16</v>
      </c>
      <c r="I19" s="121" t="s">
        <v>16</v>
      </c>
      <c r="J19" s="121" t="s">
        <v>16</v>
      </c>
      <c r="K19" s="121" t="s">
        <v>16</v>
      </c>
      <c r="L19" s="121" t="s">
        <v>16</v>
      </c>
      <c r="M19" s="123">
        <f>LEN(Tab_Receita_SIGEF_2022!$A19)</f>
        <v>10</v>
      </c>
      <c r="N19" s="122" t="s">
        <v>47</v>
      </c>
      <c r="O19" s="122" t="str">
        <f t="shared" si="0"/>
        <v xml:space="preserve">IPVA Multas e Juros de Mora - </v>
      </c>
    </row>
    <row r="20" spans="1:15" x14ac:dyDescent="0.25">
      <c r="A20" s="132" t="s">
        <v>48</v>
      </c>
      <c r="B20" s="133" t="s">
        <v>32</v>
      </c>
      <c r="C20" s="134">
        <v>1112510300</v>
      </c>
      <c r="D20" s="256" t="s">
        <v>49</v>
      </c>
      <c r="E20" s="133" t="s">
        <v>15</v>
      </c>
      <c r="F20" s="133" t="s">
        <v>34</v>
      </c>
      <c r="G20" s="133" t="s">
        <v>16</v>
      </c>
      <c r="H20" s="133" t="s">
        <v>16</v>
      </c>
      <c r="I20" s="133" t="s">
        <v>16</v>
      </c>
      <c r="J20" s="133" t="s">
        <v>16</v>
      </c>
      <c r="K20" s="133" t="s">
        <v>16</v>
      </c>
      <c r="L20" s="133" t="s">
        <v>16</v>
      </c>
      <c r="M20" s="136">
        <f>LEN(Tab_Receita_SIGEF_2022!$A20)</f>
        <v>10</v>
      </c>
      <c r="N20" s="135" t="s">
        <v>3690</v>
      </c>
      <c r="O20" s="135" t="str">
        <f t="shared" si="0"/>
        <v>Imposto sobre a Propriedade de</v>
      </c>
    </row>
    <row r="21" spans="1:15" x14ac:dyDescent="0.25">
      <c r="A21" s="120" t="s">
        <v>50</v>
      </c>
      <c r="B21" s="121" t="s">
        <v>32</v>
      </c>
      <c r="C21" s="131">
        <v>1112510301</v>
      </c>
      <c r="D21" s="259" t="s">
        <v>3688</v>
      </c>
      <c r="E21" s="121" t="s">
        <v>36</v>
      </c>
      <c r="F21" s="121" t="s">
        <v>34</v>
      </c>
      <c r="G21" s="121" t="s">
        <v>52</v>
      </c>
      <c r="H21" s="121" t="s">
        <v>16</v>
      </c>
      <c r="I21" s="121" t="s">
        <v>16</v>
      </c>
      <c r="J21" s="121" t="s">
        <v>16</v>
      </c>
      <c r="K21" s="121" t="s">
        <v>16</v>
      </c>
      <c r="L21" s="121" t="s">
        <v>16</v>
      </c>
      <c r="M21" s="123">
        <f>LEN(Tab_Receita_SIGEF_2022!$A21)</f>
        <v>10</v>
      </c>
      <c r="N21" s="122" t="s">
        <v>51</v>
      </c>
      <c r="O21" s="122" t="str">
        <f t="shared" si="0"/>
        <v>IPVA Divida Ativa - Estado</v>
      </c>
    </row>
    <row r="22" spans="1:15" x14ac:dyDescent="0.25">
      <c r="A22" s="116" t="s">
        <v>53</v>
      </c>
      <c r="B22" s="117" t="s">
        <v>32</v>
      </c>
      <c r="C22" s="130">
        <v>1112510302</v>
      </c>
      <c r="D22" s="258" t="s">
        <v>3688</v>
      </c>
      <c r="E22" s="117" t="s">
        <v>36</v>
      </c>
      <c r="F22" s="117" t="s">
        <v>34</v>
      </c>
      <c r="G22" s="117" t="s">
        <v>52</v>
      </c>
      <c r="H22" s="117" t="s">
        <v>16</v>
      </c>
      <c r="I22" s="117" t="s">
        <v>16</v>
      </c>
      <c r="J22" s="117" t="s">
        <v>16</v>
      </c>
      <c r="K22" s="117" t="s">
        <v>16</v>
      </c>
      <c r="L22" s="117" t="s">
        <v>16</v>
      </c>
      <c r="M22" s="119">
        <f>LEN(Tab_Receita_SIGEF_2022!$A22)</f>
        <v>10</v>
      </c>
      <c r="N22" s="118" t="s">
        <v>54</v>
      </c>
      <c r="O22" s="118" t="str">
        <f t="shared" si="0"/>
        <v>IPVA Divida Ativa - Municípios</v>
      </c>
    </row>
    <row r="23" spans="1:15" x14ac:dyDescent="0.25">
      <c r="A23" s="137" t="s">
        <v>55</v>
      </c>
      <c r="B23" s="138" t="s">
        <v>32</v>
      </c>
      <c r="C23" s="139">
        <v>1112510400</v>
      </c>
      <c r="D23" s="257" t="s">
        <v>56</v>
      </c>
      <c r="E23" s="138" t="s">
        <v>15</v>
      </c>
      <c r="F23" s="138" t="s">
        <v>34</v>
      </c>
      <c r="G23" s="138" t="s">
        <v>16</v>
      </c>
      <c r="H23" s="138" t="s">
        <v>16</v>
      </c>
      <c r="I23" s="138" t="s">
        <v>16</v>
      </c>
      <c r="J23" s="138" t="s">
        <v>16</v>
      </c>
      <c r="K23" s="138" t="s">
        <v>16</v>
      </c>
      <c r="L23" s="138" t="s">
        <v>16</v>
      </c>
      <c r="M23" s="141">
        <f>LEN(Tab_Receita_SIGEF_2022!$A23)</f>
        <v>10</v>
      </c>
      <c r="N23" s="140" t="s">
        <v>3691</v>
      </c>
      <c r="O23" s="140" t="str">
        <f t="shared" si="0"/>
        <v>Imposto sobre a Propriedade de</v>
      </c>
    </row>
    <row r="24" spans="1:15" x14ac:dyDescent="0.25">
      <c r="A24" s="116" t="s">
        <v>57</v>
      </c>
      <c r="B24" s="117" t="s">
        <v>32</v>
      </c>
      <c r="C24" s="130">
        <v>1112510401</v>
      </c>
      <c r="D24" s="258" t="s">
        <v>3688</v>
      </c>
      <c r="E24" s="117" t="s">
        <v>36</v>
      </c>
      <c r="F24" s="117" t="s">
        <v>34</v>
      </c>
      <c r="G24" s="117" t="s">
        <v>59</v>
      </c>
      <c r="H24" s="117" t="s">
        <v>16</v>
      </c>
      <c r="I24" s="117" t="s">
        <v>16</v>
      </c>
      <c r="J24" s="117" t="s">
        <v>16</v>
      </c>
      <c r="K24" s="117" t="s">
        <v>16</v>
      </c>
      <c r="L24" s="117" t="s">
        <v>16</v>
      </c>
      <c r="M24" s="119">
        <f>LEN(Tab_Receita_SIGEF_2022!$A24)</f>
        <v>10</v>
      </c>
      <c r="N24" s="118" t="s">
        <v>58</v>
      </c>
      <c r="O24" s="118" t="str">
        <f t="shared" si="0"/>
        <v>IPVA Multas e Juros de Mora da</v>
      </c>
    </row>
    <row r="25" spans="1:15" x14ac:dyDescent="0.25">
      <c r="A25" s="120" t="s">
        <v>60</v>
      </c>
      <c r="B25" s="121" t="s">
        <v>32</v>
      </c>
      <c r="C25" s="131">
        <v>1112510402</v>
      </c>
      <c r="D25" s="259" t="s">
        <v>3688</v>
      </c>
      <c r="E25" s="121" t="s">
        <v>36</v>
      </c>
      <c r="F25" s="121" t="s">
        <v>34</v>
      </c>
      <c r="G25" s="121" t="s">
        <v>59</v>
      </c>
      <c r="H25" s="121" t="s">
        <v>16</v>
      </c>
      <c r="I25" s="121" t="s">
        <v>16</v>
      </c>
      <c r="J25" s="121" t="s">
        <v>16</v>
      </c>
      <c r="K25" s="121" t="s">
        <v>16</v>
      </c>
      <c r="L25" s="121" t="s">
        <v>16</v>
      </c>
      <c r="M25" s="123">
        <f>LEN(Tab_Receita_SIGEF_2022!$A25)</f>
        <v>10</v>
      </c>
      <c r="N25" s="122" t="s">
        <v>61</v>
      </c>
      <c r="O25" s="122" t="str">
        <f t="shared" si="0"/>
        <v>IPVA Multas e Juros de Mora da</v>
      </c>
    </row>
    <row r="26" spans="1:15" x14ac:dyDescent="0.25">
      <c r="A26" s="132" t="s">
        <v>62</v>
      </c>
      <c r="B26" s="144" t="s">
        <v>25</v>
      </c>
      <c r="C26" s="145">
        <v>1112520000</v>
      </c>
      <c r="D26" s="256" t="s">
        <v>63</v>
      </c>
      <c r="E26" s="133" t="s">
        <v>15</v>
      </c>
      <c r="F26" s="133" t="s">
        <v>16</v>
      </c>
      <c r="G26" s="133" t="s">
        <v>16</v>
      </c>
      <c r="H26" s="133" t="s">
        <v>16</v>
      </c>
      <c r="I26" s="133" t="s">
        <v>16</v>
      </c>
      <c r="J26" s="133" t="s">
        <v>16</v>
      </c>
      <c r="K26" s="133" t="s">
        <v>16</v>
      </c>
      <c r="L26" s="133" t="s">
        <v>16</v>
      </c>
      <c r="M26" s="136">
        <f>LEN(Tab_Receita_SIGEF_2022!$A26)</f>
        <v>10</v>
      </c>
      <c r="N26" s="135" t="s">
        <v>3692</v>
      </c>
      <c r="O26" s="135" t="str">
        <f t="shared" si="0"/>
        <v>Imposto sobre Transmissão "Cau</v>
      </c>
    </row>
    <row r="27" spans="1:15" x14ac:dyDescent="0.25">
      <c r="A27" s="137" t="s">
        <v>65</v>
      </c>
      <c r="B27" s="138" t="s">
        <v>32</v>
      </c>
      <c r="C27" s="139">
        <v>1112520100</v>
      </c>
      <c r="D27" s="257" t="s">
        <v>66</v>
      </c>
      <c r="E27" s="138" t="s">
        <v>15</v>
      </c>
      <c r="F27" s="138" t="s">
        <v>34</v>
      </c>
      <c r="G27" s="138" t="s">
        <v>16</v>
      </c>
      <c r="H27" s="138" t="s">
        <v>16</v>
      </c>
      <c r="I27" s="138" t="s">
        <v>16</v>
      </c>
      <c r="J27" s="138" t="s">
        <v>16</v>
      </c>
      <c r="K27" s="138" t="s">
        <v>16</v>
      </c>
      <c r="L27" s="138" t="s">
        <v>16</v>
      </c>
      <c r="M27" s="141">
        <f>LEN(Tab_Receita_SIGEF_2022!$A27)</f>
        <v>10</v>
      </c>
      <c r="N27" s="140" t="s">
        <v>3693</v>
      </c>
      <c r="O27" s="140" t="str">
        <f t="shared" si="0"/>
        <v>Imposto sobre Transmissão "Cau</v>
      </c>
    </row>
    <row r="28" spans="1:15" x14ac:dyDescent="0.25">
      <c r="A28" s="116" t="s">
        <v>67</v>
      </c>
      <c r="B28" s="117" t="s">
        <v>32</v>
      </c>
      <c r="C28" s="130">
        <v>1112520101</v>
      </c>
      <c r="D28" s="258" t="s">
        <v>3688</v>
      </c>
      <c r="E28" s="117" t="s">
        <v>36</v>
      </c>
      <c r="F28" s="117" t="s">
        <v>34</v>
      </c>
      <c r="G28" s="117" t="s">
        <v>69</v>
      </c>
      <c r="H28" s="117" t="s">
        <v>16</v>
      </c>
      <c r="I28" s="117" t="s">
        <v>16</v>
      </c>
      <c r="J28" s="117" t="s">
        <v>38</v>
      </c>
      <c r="K28" s="117" t="s">
        <v>16</v>
      </c>
      <c r="L28" s="117" t="s">
        <v>16</v>
      </c>
      <c r="M28" s="119">
        <f>LEN(Tab_Receita_SIGEF_2022!$A28)</f>
        <v>10</v>
      </c>
      <c r="N28" s="118" t="s">
        <v>68</v>
      </c>
      <c r="O28" s="118" t="str">
        <f t="shared" si="0"/>
        <v>ITCMD Principal - Estado</v>
      </c>
    </row>
    <row r="29" spans="1:15" x14ac:dyDescent="0.25">
      <c r="A29" s="137" t="s">
        <v>70</v>
      </c>
      <c r="B29" s="138" t="s">
        <v>32</v>
      </c>
      <c r="C29" s="139">
        <v>1112520200</v>
      </c>
      <c r="D29" s="257" t="s">
        <v>71</v>
      </c>
      <c r="E29" s="138" t="s">
        <v>15</v>
      </c>
      <c r="F29" s="138" t="s">
        <v>34</v>
      </c>
      <c r="G29" s="138" t="s">
        <v>16</v>
      </c>
      <c r="H29" s="138" t="s">
        <v>16</v>
      </c>
      <c r="I29" s="138" t="s">
        <v>16</v>
      </c>
      <c r="J29" s="138" t="s">
        <v>16</v>
      </c>
      <c r="K29" s="138" t="s">
        <v>16</v>
      </c>
      <c r="L29" s="138" t="s">
        <v>16</v>
      </c>
      <c r="M29" s="141">
        <f>LEN(Tab_Receita_SIGEF_2022!$A29)</f>
        <v>10</v>
      </c>
      <c r="N29" s="140" t="s">
        <v>3694</v>
      </c>
      <c r="O29" s="140" t="str">
        <f t="shared" si="0"/>
        <v>Imposto sobre Transmissão "Cau</v>
      </c>
    </row>
    <row r="30" spans="1:15" x14ac:dyDescent="0.25">
      <c r="A30" s="116" t="s">
        <v>72</v>
      </c>
      <c r="B30" s="117" t="s">
        <v>32</v>
      </c>
      <c r="C30" s="130">
        <v>1112520201</v>
      </c>
      <c r="D30" s="258" t="s">
        <v>3688</v>
      </c>
      <c r="E30" s="117" t="s">
        <v>36</v>
      </c>
      <c r="F30" s="117" t="s">
        <v>34</v>
      </c>
      <c r="G30" s="117" t="s">
        <v>74</v>
      </c>
      <c r="H30" s="117" t="s">
        <v>16</v>
      </c>
      <c r="I30" s="117" t="s">
        <v>16</v>
      </c>
      <c r="J30" s="117" t="s">
        <v>16</v>
      </c>
      <c r="K30" s="117" t="s">
        <v>16</v>
      </c>
      <c r="L30" s="117" t="s">
        <v>16</v>
      </c>
      <c r="M30" s="119">
        <f>LEN(Tab_Receita_SIGEF_2022!$A30)</f>
        <v>10</v>
      </c>
      <c r="N30" s="118" t="s">
        <v>73</v>
      </c>
      <c r="O30" s="118" t="str">
        <f t="shared" si="0"/>
        <v xml:space="preserve">ITCMD Multas e Juros de Mora- </v>
      </c>
    </row>
    <row r="31" spans="1:15" x14ac:dyDescent="0.25">
      <c r="A31" s="137" t="s">
        <v>75</v>
      </c>
      <c r="B31" s="138" t="s">
        <v>32</v>
      </c>
      <c r="C31" s="139">
        <v>1112520300</v>
      </c>
      <c r="D31" s="257" t="s">
        <v>76</v>
      </c>
      <c r="E31" s="138" t="s">
        <v>15</v>
      </c>
      <c r="F31" s="138" t="s">
        <v>34</v>
      </c>
      <c r="G31" s="138" t="s">
        <v>16</v>
      </c>
      <c r="H31" s="138" t="s">
        <v>16</v>
      </c>
      <c r="I31" s="138" t="s">
        <v>16</v>
      </c>
      <c r="J31" s="138" t="s">
        <v>16</v>
      </c>
      <c r="K31" s="138" t="s">
        <v>16</v>
      </c>
      <c r="L31" s="138" t="s">
        <v>16</v>
      </c>
      <c r="M31" s="141">
        <f>LEN(Tab_Receita_SIGEF_2022!$A31)</f>
        <v>10</v>
      </c>
      <c r="N31" s="140" t="s">
        <v>3695</v>
      </c>
      <c r="O31" s="140" t="str">
        <f t="shared" si="0"/>
        <v>Imposto sobre Transmissão "Cau</v>
      </c>
    </row>
    <row r="32" spans="1:15" x14ac:dyDescent="0.25">
      <c r="A32" s="116" t="s">
        <v>77</v>
      </c>
      <c r="B32" s="117" t="s">
        <v>32</v>
      </c>
      <c r="C32" s="130">
        <v>1112520301</v>
      </c>
      <c r="D32" s="258" t="s">
        <v>3688</v>
      </c>
      <c r="E32" s="117" t="s">
        <v>36</v>
      </c>
      <c r="F32" s="117" t="s">
        <v>34</v>
      </c>
      <c r="G32" s="117" t="s">
        <v>79</v>
      </c>
      <c r="H32" s="117" t="s">
        <v>16</v>
      </c>
      <c r="I32" s="117" t="s">
        <v>16</v>
      </c>
      <c r="J32" s="117" t="s">
        <v>16</v>
      </c>
      <c r="K32" s="117" t="s">
        <v>16</v>
      </c>
      <c r="L32" s="117" t="s">
        <v>16</v>
      </c>
      <c r="M32" s="119">
        <f>LEN(Tab_Receita_SIGEF_2022!$A32)</f>
        <v>10</v>
      </c>
      <c r="N32" s="118" t="s">
        <v>78</v>
      </c>
      <c r="O32" s="118" t="str">
        <f t="shared" si="0"/>
        <v>ITCMD Dívida Ativa - Estado</v>
      </c>
    </row>
    <row r="33" spans="1:15" x14ac:dyDescent="0.25">
      <c r="A33" s="137" t="s">
        <v>80</v>
      </c>
      <c r="B33" s="138" t="s">
        <v>32</v>
      </c>
      <c r="C33" s="139">
        <v>1112520400</v>
      </c>
      <c r="D33" s="257" t="s">
        <v>81</v>
      </c>
      <c r="E33" s="138" t="s">
        <v>15</v>
      </c>
      <c r="F33" s="138" t="s">
        <v>34</v>
      </c>
      <c r="G33" s="138" t="s">
        <v>16</v>
      </c>
      <c r="H33" s="138" t="s">
        <v>16</v>
      </c>
      <c r="I33" s="138" t="s">
        <v>16</v>
      </c>
      <c r="J33" s="138" t="s">
        <v>16</v>
      </c>
      <c r="K33" s="138" t="s">
        <v>16</v>
      </c>
      <c r="L33" s="138" t="s">
        <v>16</v>
      </c>
      <c r="M33" s="141">
        <f>LEN(Tab_Receita_SIGEF_2022!$A33)</f>
        <v>10</v>
      </c>
      <c r="N33" s="140" t="s">
        <v>3696</v>
      </c>
      <c r="O33" s="140" t="str">
        <f t="shared" si="0"/>
        <v>Imposto sobre Transmissão "Cau</v>
      </c>
    </row>
    <row r="34" spans="1:15" x14ac:dyDescent="0.25">
      <c r="A34" s="116" t="s">
        <v>82</v>
      </c>
      <c r="B34" s="117" t="s">
        <v>32</v>
      </c>
      <c r="C34" s="130">
        <v>1112520401</v>
      </c>
      <c r="D34" s="258" t="s">
        <v>3688</v>
      </c>
      <c r="E34" s="117" t="s">
        <v>36</v>
      </c>
      <c r="F34" s="117" t="s">
        <v>34</v>
      </c>
      <c r="G34" s="117" t="s">
        <v>84</v>
      </c>
      <c r="H34" s="117" t="s">
        <v>16</v>
      </c>
      <c r="I34" s="117" t="s">
        <v>16</v>
      </c>
      <c r="J34" s="117" t="s">
        <v>16</v>
      </c>
      <c r="K34" s="117" t="s">
        <v>16</v>
      </c>
      <c r="L34" s="117" t="s">
        <v>16</v>
      </c>
      <c r="M34" s="119">
        <f>LEN(Tab_Receita_SIGEF_2022!$A34)</f>
        <v>10</v>
      </c>
      <c r="N34" s="118" t="s">
        <v>83</v>
      </c>
      <c r="O34" s="118" t="str">
        <f t="shared" si="0"/>
        <v xml:space="preserve">ITCMD Dívida Ativa - Multas e </v>
      </c>
    </row>
    <row r="35" spans="1:15" x14ac:dyDescent="0.25">
      <c r="A35" s="137" t="s">
        <v>104</v>
      </c>
      <c r="B35" s="142" t="s">
        <v>105</v>
      </c>
      <c r="C35" s="143">
        <v>1114000000</v>
      </c>
      <c r="D35" s="257" t="s">
        <v>106</v>
      </c>
      <c r="E35" s="138" t="s">
        <v>15</v>
      </c>
      <c r="F35" s="138" t="s">
        <v>16</v>
      </c>
      <c r="G35" s="138" t="s">
        <v>16</v>
      </c>
      <c r="H35" s="138" t="s">
        <v>16</v>
      </c>
      <c r="I35" s="138" t="s">
        <v>16</v>
      </c>
      <c r="J35" s="138" t="s">
        <v>16</v>
      </c>
      <c r="K35" s="138" t="s">
        <v>16</v>
      </c>
      <c r="L35" s="138" t="s">
        <v>16</v>
      </c>
      <c r="M35" s="141">
        <f>LEN(Tab_Receita_SIGEF_2022!$A35)</f>
        <v>1</v>
      </c>
      <c r="N35" s="140" t="s">
        <v>106</v>
      </c>
      <c r="O35" s="140" t="str">
        <f t="shared" si="0"/>
        <v>Impostos sobre a Produção e Ci</v>
      </c>
    </row>
    <row r="36" spans="1:15" x14ac:dyDescent="0.25">
      <c r="A36" s="137" t="s">
        <v>108</v>
      </c>
      <c r="B36" s="142" t="s">
        <v>25</v>
      </c>
      <c r="C36" s="143">
        <v>1114500000</v>
      </c>
      <c r="D36" s="257" t="s">
        <v>106</v>
      </c>
      <c r="E36" s="138" t="s">
        <v>15</v>
      </c>
      <c r="F36" s="138" t="s">
        <v>16</v>
      </c>
      <c r="G36" s="138" t="s">
        <v>16</v>
      </c>
      <c r="H36" s="138" t="s">
        <v>16</v>
      </c>
      <c r="I36" s="138" t="s">
        <v>16</v>
      </c>
      <c r="J36" s="138" t="s">
        <v>16</v>
      </c>
      <c r="K36" s="138" t="s">
        <v>16</v>
      </c>
      <c r="L36" s="138" t="s">
        <v>16</v>
      </c>
      <c r="M36" s="141">
        <f>LEN(Tab_Receita_SIGEF_2022!$A36)</f>
        <v>10</v>
      </c>
      <c r="N36" s="140" t="s">
        <v>3697</v>
      </c>
      <c r="O36" s="140" t="str">
        <f t="shared" si="0"/>
        <v>Impostos sobre a Produção, Cir</v>
      </c>
    </row>
    <row r="37" spans="1:15" x14ac:dyDescent="0.25">
      <c r="A37" s="132" t="s">
        <v>110</v>
      </c>
      <c r="B37" s="144" t="s">
        <v>25</v>
      </c>
      <c r="C37" s="145">
        <v>1114501000</v>
      </c>
      <c r="D37" s="256" t="s">
        <v>111</v>
      </c>
      <c r="E37" s="133" t="s">
        <v>15</v>
      </c>
      <c r="F37" s="133" t="s">
        <v>16</v>
      </c>
      <c r="G37" s="133" t="s">
        <v>16</v>
      </c>
      <c r="H37" s="133" t="s">
        <v>16</v>
      </c>
      <c r="I37" s="133" t="s">
        <v>16</v>
      </c>
      <c r="J37" s="133" t="s">
        <v>16</v>
      </c>
      <c r="K37" s="133" t="s">
        <v>16</v>
      </c>
      <c r="L37" s="133" t="s">
        <v>16</v>
      </c>
      <c r="M37" s="136">
        <f>LEN(Tab_Receita_SIGEF_2022!$A37)</f>
        <v>10</v>
      </c>
      <c r="N37" s="135" t="s">
        <v>3698</v>
      </c>
      <c r="O37" s="135" t="str">
        <f t="shared" si="0"/>
        <v>Imposto sobre Operações Relati</v>
      </c>
    </row>
    <row r="38" spans="1:15" x14ac:dyDescent="0.25">
      <c r="A38" s="137" t="s">
        <v>113</v>
      </c>
      <c r="B38" s="138" t="s">
        <v>32</v>
      </c>
      <c r="C38" s="139">
        <v>1114501100</v>
      </c>
      <c r="D38" s="257" t="s">
        <v>114</v>
      </c>
      <c r="E38" s="138" t="s">
        <v>15</v>
      </c>
      <c r="F38" s="138" t="s">
        <v>34</v>
      </c>
      <c r="G38" s="138" t="s">
        <v>16</v>
      </c>
      <c r="H38" s="138" t="s">
        <v>16</v>
      </c>
      <c r="I38" s="138" t="s">
        <v>16</v>
      </c>
      <c r="J38" s="138" t="s">
        <v>16</v>
      </c>
      <c r="K38" s="138" t="s">
        <v>16</v>
      </c>
      <c r="L38" s="138" t="s">
        <v>16</v>
      </c>
      <c r="M38" s="141">
        <f>LEN(Tab_Receita_SIGEF_2022!$A38)</f>
        <v>10</v>
      </c>
      <c r="N38" s="140" t="s">
        <v>3698</v>
      </c>
      <c r="O38" s="140" t="str">
        <f t="shared" si="0"/>
        <v>Imposto sobre Operações Relati</v>
      </c>
    </row>
    <row r="39" spans="1:15" x14ac:dyDescent="0.25">
      <c r="A39" s="116" t="s">
        <v>115</v>
      </c>
      <c r="B39" s="117" t="s">
        <v>32</v>
      </c>
      <c r="C39" s="130">
        <v>1114501101</v>
      </c>
      <c r="D39" s="258" t="s">
        <v>3688</v>
      </c>
      <c r="E39" s="117" t="s">
        <v>36</v>
      </c>
      <c r="F39" s="117" t="s">
        <v>34</v>
      </c>
      <c r="G39" s="117" t="s">
        <v>117</v>
      </c>
      <c r="H39" s="117" t="s">
        <v>16</v>
      </c>
      <c r="I39" s="117" t="s">
        <v>16</v>
      </c>
      <c r="J39" s="117" t="s">
        <v>38</v>
      </c>
      <c r="K39" s="117" t="s">
        <v>16</v>
      </c>
      <c r="L39" s="117" t="s">
        <v>16</v>
      </c>
      <c r="M39" s="119">
        <f>LEN(Tab_Receita_SIGEF_2022!$A39)</f>
        <v>10</v>
      </c>
      <c r="N39" s="118" t="s">
        <v>116</v>
      </c>
      <c r="O39" s="118" t="str">
        <f t="shared" si="0"/>
        <v>ICMS Principal - Estado</v>
      </c>
    </row>
    <row r="40" spans="1:15" x14ac:dyDescent="0.25">
      <c r="A40" s="120" t="s">
        <v>118</v>
      </c>
      <c r="B40" s="121" t="s">
        <v>32</v>
      </c>
      <c r="C40" s="131">
        <v>1114501102</v>
      </c>
      <c r="D40" s="259" t="s">
        <v>3688</v>
      </c>
      <c r="E40" s="121" t="s">
        <v>36</v>
      </c>
      <c r="F40" s="121" t="s">
        <v>34</v>
      </c>
      <c r="G40" s="121" t="s">
        <v>117</v>
      </c>
      <c r="H40" s="121" t="s">
        <v>16</v>
      </c>
      <c r="I40" s="121" t="s">
        <v>16</v>
      </c>
      <c r="J40" s="121" t="s">
        <v>16</v>
      </c>
      <c r="K40" s="121" t="s">
        <v>16</v>
      </c>
      <c r="L40" s="121" t="s">
        <v>16</v>
      </c>
      <c r="M40" s="123">
        <f>LEN(Tab_Receita_SIGEF_2022!$A40)</f>
        <v>10</v>
      </c>
      <c r="N40" s="122" t="s">
        <v>119</v>
      </c>
      <c r="O40" s="122" t="str">
        <f t="shared" si="0"/>
        <v>ICMS Principal - Municípios</v>
      </c>
    </row>
    <row r="41" spans="1:15" x14ac:dyDescent="0.25">
      <c r="A41" s="132" t="s">
        <v>120</v>
      </c>
      <c r="B41" s="133" t="s">
        <v>32</v>
      </c>
      <c r="C41" s="134">
        <v>1114501200</v>
      </c>
      <c r="D41" s="256" t="s">
        <v>121</v>
      </c>
      <c r="E41" s="133" t="s">
        <v>15</v>
      </c>
      <c r="F41" s="133" t="s">
        <v>34</v>
      </c>
      <c r="G41" s="133" t="s">
        <v>16</v>
      </c>
      <c r="H41" s="133" t="s">
        <v>16</v>
      </c>
      <c r="I41" s="133" t="s">
        <v>16</v>
      </c>
      <c r="J41" s="133" t="s">
        <v>16</v>
      </c>
      <c r="K41" s="133" t="s">
        <v>16</v>
      </c>
      <c r="L41" s="133" t="s">
        <v>16</v>
      </c>
      <c r="M41" s="136">
        <f>LEN(Tab_Receita_SIGEF_2022!$A41)</f>
        <v>10</v>
      </c>
      <c r="N41" s="135" t="s">
        <v>3698</v>
      </c>
      <c r="O41" s="135" t="str">
        <f t="shared" si="0"/>
        <v>Imposto sobre Operações Relati</v>
      </c>
    </row>
    <row r="42" spans="1:15" x14ac:dyDescent="0.25">
      <c r="A42" s="120" t="s">
        <v>122</v>
      </c>
      <c r="B42" s="121" t="s">
        <v>32</v>
      </c>
      <c r="C42" s="131">
        <v>1114501201</v>
      </c>
      <c r="D42" s="259" t="s">
        <v>3688</v>
      </c>
      <c r="E42" s="121" t="s">
        <v>36</v>
      </c>
      <c r="F42" s="121" t="s">
        <v>34</v>
      </c>
      <c r="G42" s="121" t="s">
        <v>124</v>
      </c>
      <c r="H42" s="121" t="s">
        <v>16</v>
      </c>
      <c r="I42" s="121" t="s">
        <v>16</v>
      </c>
      <c r="J42" s="121" t="s">
        <v>16</v>
      </c>
      <c r="K42" s="121" t="s">
        <v>16</v>
      </c>
      <c r="L42" s="121" t="s">
        <v>16</v>
      </c>
      <c r="M42" s="123">
        <f>LEN(Tab_Receita_SIGEF_2022!$A42)</f>
        <v>10</v>
      </c>
      <c r="N42" s="122" t="s">
        <v>123</v>
      </c>
      <c r="O42" s="122" t="str">
        <f t="shared" si="0"/>
        <v xml:space="preserve">ICMS Multas e Juros de Mora - </v>
      </c>
    </row>
    <row r="43" spans="1:15" x14ac:dyDescent="0.25">
      <c r="A43" s="116" t="s">
        <v>125</v>
      </c>
      <c r="B43" s="117" t="s">
        <v>32</v>
      </c>
      <c r="C43" s="130">
        <v>1114501202</v>
      </c>
      <c r="D43" s="258" t="s">
        <v>3688</v>
      </c>
      <c r="E43" s="117" t="s">
        <v>36</v>
      </c>
      <c r="F43" s="117" t="s">
        <v>34</v>
      </c>
      <c r="G43" s="117" t="s">
        <v>124</v>
      </c>
      <c r="H43" s="117" t="s">
        <v>16</v>
      </c>
      <c r="I43" s="117" t="s">
        <v>16</v>
      </c>
      <c r="J43" s="117" t="s">
        <v>16</v>
      </c>
      <c r="K43" s="117" t="s">
        <v>16</v>
      </c>
      <c r="L43" s="117" t="s">
        <v>16</v>
      </c>
      <c r="M43" s="119">
        <f>LEN(Tab_Receita_SIGEF_2022!$A43)</f>
        <v>10</v>
      </c>
      <c r="N43" s="118" t="s">
        <v>126</v>
      </c>
      <c r="O43" s="118" t="str">
        <f t="shared" si="0"/>
        <v xml:space="preserve">ICMS Multas e Juros de Mora - </v>
      </c>
    </row>
    <row r="44" spans="1:15" x14ac:dyDescent="0.25">
      <c r="A44" s="137" t="s">
        <v>127</v>
      </c>
      <c r="B44" s="138" t="s">
        <v>32</v>
      </c>
      <c r="C44" s="139">
        <v>1114501300</v>
      </c>
      <c r="D44" s="257" t="s">
        <v>128</v>
      </c>
      <c r="E44" s="138" t="s">
        <v>15</v>
      </c>
      <c r="F44" s="138" t="s">
        <v>34</v>
      </c>
      <c r="G44" s="138" t="s">
        <v>16</v>
      </c>
      <c r="H44" s="138" t="s">
        <v>16</v>
      </c>
      <c r="I44" s="138" t="s">
        <v>16</v>
      </c>
      <c r="J44" s="138" t="s">
        <v>16</v>
      </c>
      <c r="K44" s="138" t="s">
        <v>16</v>
      </c>
      <c r="L44" s="138" t="s">
        <v>16</v>
      </c>
      <c r="M44" s="141">
        <f>LEN(Tab_Receita_SIGEF_2022!$A44)</f>
        <v>10</v>
      </c>
      <c r="N44" s="140" t="s">
        <v>3698</v>
      </c>
      <c r="O44" s="140" t="str">
        <f t="shared" si="0"/>
        <v>Imposto sobre Operações Relati</v>
      </c>
    </row>
    <row r="45" spans="1:15" x14ac:dyDescent="0.25">
      <c r="A45" s="116" t="s">
        <v>129</v>
      </c>
      <c r="B45" s="117" t="s">
        <v>32</v>
      </c>
      <c r="C45" s="130">
        <v>1114501301</v>
      </c>
      <c r="D45" s="258" t="s">
        <v>3688</v>
      </c>
      <c r="E45" s="117" t="s">
        <v>36</v>
      </c>
      <c r="F45" s="117" t="s">
        <v>34</v>
      </c>
      <c r="G45" s="117" t="s">
        <v>131</v>
      </c>
      <c r="H45" s="117" t="s">
        <v>16</v>
      </c>
      <c r="I45" s="117" t="s">
        <v>16</v>
      </c>
      <c r="J45" s="117" t="s">
        <v>16</v>
      </c>
      <c r="K45" s="117" t="s">
        <v>16</v>
      </c>
      <c r="L45" s="117" t="s">
        <v>16</v>
      </c>
      <c r="M45" s="119">
        <f>LEN(Tab_Receita_SIGEF_2022!$A45)</f>
        <v>10</v>
      </c>
      <c r="N45" s="118" t="s">
        <v>130</v>
      </c>
      <c r="O45" s="118" t="str">
        <f t="shared" si="0"/>
        <v>ICMS Dívida Ativa - Estado</v>
      </c>
    </row>
    <row r="46" spans="1:15" x14ac:dyDescent="0.25">
      <c r="A46" s="120" t="s">
        <v>132</v>
      </c>
      <c r="B46" s="121" t="s">
        <v>32</v>
      </c>
      <c r="C46" s="131">
        <v>1114501302</v>
      </c>
      <c r="D46" s="259" t="s">
        <v>3688</v>
      </c>
      <c r="E46" s="121" t="s">
        <v>36</v>
      </c>
      <c r="F46" s="121" t="s">
        <v>34</v>
      </c>
      <c r="G46" s="121" t="s">
        <v>131</v>
      </c>
      <c r="H46" s="121" t="s">
        <v>16</v>
      </c>
      <c r="I46" s="121" t="s">
        <v>16</v>
      </c>
      <c r="J46" s="121" t="s">
        <v>16</v>
      </c>
      <c r="K46" s="121" t="s">
        <v>16</v>
      </c>
      <c r="L46" s="121" t="s">
        <v>16</v>
      </c>
      <c r="M46" s="123">
        <f>LEN(Tab_Receita_SIGEF_2022!$A46)</f>
        <v>10</v>
      </c>
      <c r="N46" s="122" t="s">
        <v>133</v>
      </c>
      <c r="O46" s="122" t="str">
        <f t="shared" si="0"/>
        <v>ICMS Dívida Ativa - Municípios</v>
      </c>
    </row>
    <row r="47" spans="1:15" x14ac:dyDescent="0.25">
      <c r="A47" s="132" t="s">
        <v>134</v>
      </c>
      <c r="B47" s="133" t="s">
        <v>32</v>
      </c>
      <c r="C47" s="134">
        <v>1114501400</v>
      </c>
      <c r="D47" s="256" t="s">
        <v>135</v>
      </c>
      <c r="E47" s="133" t="s">
        <v>15</v>
      </c>
      <c r="F47" s="133" t="s">
        <v>34</v>
      </c>
      <c r="G47" s="133" t="s">
        <v>16</v>
      </c>
      <c r="H47" s="133" t="s">
        <v>16</v>
      </c>
      <c r="I47" s="133" t="s">
        <v>16</v>
      </c>
      <c r="J47" s="133" t="s">
        <v>16</v>
      </c>
      <c r="K47" s="133" t="s">
        <v>16</v>
      </c>
      <c r="L47" s="133" t="s">
        <v>16</v>
      </c>
      <c r="M47" s="136">
        <f>LEN(Tab_Receita_SIGEF_2022!$A47)</f>
        <v>10</v>
      </c>
      <c r="N47" s="135" t="s">
        <v>3698</v>
      </c>
      <c r="O47" s="135" t="str">
        <f t="shared" si="0"/>
        <v>Imposto sobre Operações Relati</v>
      </c>
    </row>
    <row r="48" spans="1:15" x14ac:dyDescent="0.25">
      <c r="A48" s="120" t="s">
        <v>136</v>
      </c>
      <c r="B48" s="121" t="s">
        <v>32</v>
      </c>
      <c r="C48" s="131">
        <v>1114501401</v>
      </c>
      <c r="D48" s="259" t="s">
        <v>3688</v>
      </c>
      <c r="E48" s="121" t="s">
        <v>36</v>
      </c>
      <c r="F48" s="121" t="s">
        <v>34</v>
      </c>
      <c r="G48" s="121" t="s">
        <v>138</v>
      </c>
      <c r="H48" s="121" t="s">
        <v>16</v>
      </c>
      <c r="I48" s="121" t="s">
        <v>16</v>
      </c>
      <c r="J48" s="121" t="s">
        <v>16</v>
      </c>
      <c r="K48" s="121" t="s">
        <v>16</v>
      </c>
      <c r="L48" s="121" t="s">
        <v>16</v>
      </c>
      <c r="M48" s="123">
        <f>LEN(Tab_Receita_SIGEF_2022!$A48)</f>
        <v>10</v>
      </c>
      <c r="N48" s="122" t="s">
        <v>137</v>
      </c>
      <c r="O48" s="122" t="str">
        <f t="shared" si="0"/>
        <v>ICMS Dívida Ativa - Multas e J</v>
      </c>
    </row>
    <row r="49" spans="1:15" x14ac:dyDescent="0.25">
      <c r="A49" s="116" t="s">
        <v>139</v>
      </c>
      <c r="B49" s="117" t="s">
        <v>32</v>
      </c>
      <c r="C49" s="130">
        <v>1114501402</v>
      </c>
      <c r="D49" s="258" t="s">
        <v>3688</v>
      </c>
      <c r="E49" s="117" t="s">
        <v>36</v>
      </c>
      <c r="F49" s="117" t="s">
        <v>34</v>
      </c>
      <c r="G49" s="117" t="s">
        <v>138</v>
      </c>
      <c r="H49" s="117" t="s">
        <v>16</v>
      </c>
      <c r="I49" s="117" t="s">
        <v>16</v>
      </c>
      <c r="J49" s="117" t="s">
        <v>16</v>
      </c>
      <c r="K49" s="117" t="s">
        <v>16</v>
      </c>
      <c r="L49" s="117" t="s">
        <v>16</v>
      </c>
      <c r="M49" s="119">
        <f>LEN(Tab_Receita_SIGEF_2022!$A49)</f>
        <v>10</v>
      </c>
      <c r="N49" s="118" t="s">
        <v>140</v>
      </c>
      <c r="O49" s="118" t="str">
        <f t="shared" si="0"/>
        <v>ICMS Dívida Ativa - Multas e J</v>
      </c>
    </row>
    <row r="50" spans="1:15" x14ac:dyDescent="0.25">
      <c r="A50" s="137" t="s">
        <v>141</v>
      </c>
      <c r="B50" s="142" t="s">
        <v>25</v>
      </c>
      <c r="C50" s="143">
        <v>1114502000</v>
      </c>
      <c r="D50" s="257" t="s">
        <v>142</v>
      </c>
      <c r="E50" s="138" t="s">
        <v>15</v>
      </c>
      <c r="F50" s="138" t="s">
        <v>16</v>
      </c>
      <c r="G50" s="138" t="s">
        <v>16</v>
      </c>
      <c r="H50" s="138" t="s">
        <v>16</v>
      </c>
      <c r="I50" s="138" t="s">
        <v>16</v>
      </c>
      <c r="J50" s="138" t="s">
        <v>16</v>
      </c>
      <c r="K50" s="138" t="s">
        <v>16</v>
      </c>
      <c r="L50" s="138" t="s">
        <v>16</v>
      </c>
      <c r="M50" s="141">
        <f>LEN(Tab_Receita_SIGEF_2022!$A50)</f>
        <v>10</v>
      </c>
      <c r="N50" s="140" t="s">
        <v>142</v>
      </c>
      <c r="O50" s="140" t="str">
        <f t="shared" si="0"/>
        <v>Adicional ICMS - Fundo Estadua</v>
      </c>
    </row>
    <row r="51" spans="1:15" x14ac:dyDescent="0.25">
      <c r="A51" s="116" t="s">
        <v>144</v>
      </c>
      <c r="B51" s="117" t="s">
        <v>32</v>
      </c>
      <c r="C51" s="130">
        <v>1114502100</v>
      </c>
      <c r="D51" s="258" t="s">
        <v>145</v>
      </c>
      <c r="E51" s="117" t="s">
        <v>36</v>
      </c>
      <c r="F51" s="117" t="s">
        <v>34</v>
      </c>
      <c r="G51" s="117" t="s">
        <v>146</v>
      </c>
      <c r="H51" s="117" t="s">
        <v>16</v>
      </c>
      <c r="I51" s="117" t="s">
        <v>16</v>
      </c>
      <c r="J51" s="117" t="s">
        <v>16</v>
      </c>
      <c r="K51" s="117" t="s">
        <v>16</v>
      </c>
      <c r="L51" s="117" t="s">
        <v>16</v>
      </c>
      <c r="M51" s="119">
        <f>LEN(Tab_Receita_SIGEF_2022!$A51)</f>
        <v>10</v>
      </c>
      <c r="N51" s="118" t="s">
        <v>145</v>
      </c>
      <c r="O51" s="118" t="str">
        <f t="shared" si="0"/>
        <v>Adicional ICMS - Fundo Estadua</v>
      </c>
    </row>
    <row r="52" spans="1:15" x14ac:dyDescent="0.25">
      <c r="A52" s="120" t="s">
        <v>147</v>
      </c>
      <c r="B52" s="121" t="s">
        <v>32</v>
      </c>
      <c r="C52" s="131">
        <v>1114502200</v>
      </c>
      <c r="D52" s="259" t="s">
        <v>148</v>
      </c>
      <c r="E52" s="121" t="s">
        <v>36</v>
      </c>
      <c r="F52" s="121" t="s">
        <v>34</v>
      </c>
      <c r="G52" s="121" t="s">
        <v>149</v>
      </c>
      <c r="H52" s="121" t="s">
        <v>16</v>
      </c>
      <c r="I52" s="121" t="s">
        <v>16</v>
      </c>
      <c r="J52" s="121" t="s">
        <v>16</v>
      </c>
      <c r="K52" s="121" t="s">
        <v>16</v>
      </c>
      <c r="L52" s="121" t="s">
        <v>16</v>
      </c>
      <c r="M52" s="123">
        <f>LEN(Tab_Receita_SIGEF_2022!$A52)</f>
        <v>10</v>
      </c>
      <c r="N52" s="122" t="s">
        <v>148</v>
      </c>
      <c r="O52" s="122" t="str">
        <f t="shared" si="0"/>
        <v>Adicional ICMS - Fundo Estadua</v>
      </c>
    </row>
    <row r="53" spans="1:15" x14ac:dyDescent="0.25">
      <c r="A53" s="116" t="s">
        <v>150</v>
      </c>
      <c r="B53" s="117" t="s">
        <v>32</v>
      </c>
      <c r="C53" s="130">
        <v>1114502300</v>
      </c>
      <c r="D53" s="258" t="s">
        <v>151</v>
      </c>
      <c r="E53" s="117" t="s">
        <v>36</v>
      </c>
      <c r="F53" s="117" t="s">
        <v>34</v>
      </c>
      <c r="G53" s="117" t="s">
        <v>152</v>
      </c>
      <c r="H53" s="117" t="s">
        <v>16</v>
      </c>
      <c r="I53" s="117" t="s">
        <v>16</v>
      </c>
      <c r="J53" s="117" t="s">
        <v>16</v>
      </c>
      <c r="K53" s="117" t="s">
        <v>16</v>
      </c>
      <c r="L53" s="117" t="s">
        <v>16</v>
      </c>
      <c r="M53" s="119">
        <f>LEN(Tab_Receita_SIGEF_2022!$A53)</f>
        <v>10</v>
      </c>
      <c r="N53" s="118" t="s">
        <v>151</v>
      </c>
      <c r="O53" s="118" t="str">
        <f t="shared" si="0"/>
        <v>Adicional ICMS - Fundo Estadua</v>
      </c>
    </row>
    <row r="54" spans="1:15" x14ac:dyDescent="0.25">
      <c r="A54" s="120" t="s">
        <v>153</v>
      </c>
      <c r="B54" s="121" t="s">
        <v>32</v>
      </c>
      <c r="C54" s="131">
        <v>1114502400</v>
      </c>
      <c r="D54" s="259" t="s">
        <v>154</v>
      </c>
      <c r="E54" s="121" t="s">
        <v>36</v>
      </c>
      <c r="F54" s="121" t="s">
        <v>34</v>
      </c>
      <c r="G54" s="121" t="s">
        <v>155</v>
      </c>
      <c r="H54" s="121" t="s">
        <v>16</v>
      </c>
      <c r="I54" s="121" t="s">
        <v>16</v>
      </c>
      <c r="J54" s="121" t="s">
        <v>16</v>
      </c>
      <c r="K54" s="121" t="s">
        <v>16</v>
      </c>
      <c r="L54" s="121" t="s">
        <v>16</v>
      </c>
      <c r="M54" s="123">
        <f>LEN(Tab_Receita_SIGEF_2022!$A54)</f>
        <v>10</v>
      </c>
      <c r="N54" s="122" t="s">
        <v>3699</v>
      </c>
      <c r="O54" s="122" t="str">
        <f t="shared" si="0"/>
        <v>Adicional ICMS - Fundo Estadua</v>
      </c>
    </row>
    <row r="55" spans="1:15" x14ac:dyDescent="0.25">
      <c r="A55" s="132" t="s">
        <v>156</v>
      </c>
      <c r="B55" s="133" t="s">
        <v>13</v>
      </c>
      <c r="C55" s="134">
        <v>1120000000</v>
      </c>
      <c r="D55" s="256" t="s">
        <v>157</v>
      </c>
      <c r="E55" s="133" t="s">
        <v>15</v>
      </c>
      <c r="F55" s="133" t="s">
        <v>16</v>
      </c>
      <c r="G55" s="133" t="s">
        <v>16</v>
      </c>
      <c r="H55" s="133" t="s">
        <v>16</v>
      </c>
      <c r="I55" s="133" t="s">
        <v>16</v>
      </c>
      <c r="J55" s="133" t="s">
        <v>16</v>
      </c>
      <c r="K55" s="133" t="s">
        <v>16</v>
      </c>
      <c r="L55" s="133" t="s">
        <v>16</v>
      </c>
      <c r="M55" s="136">
        <f>LEN(Tab_Receita_SIGEF_2022!$A55)</f>
        <v>10</v>
      </c>
      <c r="N55" s="135" t="s">
        <v>157</v>
      </c>
      <c r="O55" s="135" t="str">
        <f t="shared" si="0"/>
        <v>Taxas</v>
      </c>
    </row>
    <row r="56" spans="1:15" x14ac:dyDescent="0.25">
      <c r="A56" s="137" t="s">
        <v>159</v>
      </c>
      <c r="B56" s="138" t="s">
        <v>13</v>
      </c>
      <c r="C56" s="139">
        <v>1121000000</v>
      </c>
      <c r="D56" s="257" t="s">
        <v>160</v>
      </c>
      <c r="E56" s="138" t="s">
        <v>15</v>
      </c>
      <c r="F56" s="138" t="s">
        <v>16</v>
      </c>
      <c r="G56" s="138" t="s">
        <v>16</v>
      </c>
      <c r="H56" s="138" t="s">
        <v>16</v>
      </c>
      <c r="I56" s="138" t="s">
        <v>16</v>
      </c>
      <c r="J56" s="138" t="s">
        <v>16</v>
      </c>
      <c r="K56" s="138" t="s">
        <v>16</v>
      </c>
      <c r="L56" s="138" t="s">
        <v>16</v>
      </c>
      <c r="M56" s="141">
        <f>LEN(Tab_Receita_SIGEF_2022!$A56)</f>
        <v>10</v>
      </c>
      <c r="N56" s="140" t="s">
        <v>160</v>
      </c>
      <c r="O56" s="140" t="str">
        <f t="shared" si="0"/>
        <v xml:space="preserve">Taxas pelo Exercício do Poder </v>
      </c>
    </row>
    <row r="57" spans="1:15" x14ac:dyDescent="0.25">
      <c r="A57" s="132" t="s">
        <v>162</v>
      </c>
      <c r="B57" s="133" t="s">
        <v>13</v>
      </c>
      <c r="C57" s="134">
        <v>1121010000</v>
      </c>
      <c r="D57" s="256" t="s">
        <v>163</v>
      </c>
      <c r="E57" s="133" t="s">
        <v>15</v>
      </c>
      <c r="F57" s="133" t="s">
        <v>16</v>
      </c>
      <c r="G57" s="133" t="s">
        <v>16</v>
      </c>
      <c r="H57" s="133" t="s">
        <v>16</v>
      </c>
      <c r="I57" s="133" t="s">
        <v>16</v>
      </c>
      <c r="J57" s="133" t="s">
        <v>16</v>
      </c>
      <c r="K57" s="133" t="s">
        <v>16</v>
      </c>
      <c r="L57" s="133" t="s">
        <v>16</v>
      </c>
      <c r="M57" s="136">
        <f>LEN(Tab_Receita_SIGEF_2022!$A57)</f>
        <v>10</v>
      </c>
      <c r="N57" s="135" t="s">
        <v>163</v>
      </c>
      <c r="O57" s="135" t="str">
        <f t="shared" si="0"/>
        <v xml:space="preserve">Taxas de Inspeção, Controle e </v>
      </c>
    </row>
    <row r="58" spans="1:15" x14ac:dyDescent="0.25">
      <c r="A58" s="137" t="s">
        <v>165</v>
      </c>
      <c r="B58" s="142" t="s">
        <v>25</v>
      </c>
      <c r="C58" s="139">
        <v>1121010000</v>
      </c>
      <c r="D58" s="257" t="s">
        <v>163</v>
      </c>
      <c r="E58" s="138" t="s">
        <v>15</v>
      </c>
      <c r="F58" s="138" t="s">
        <v>16</v>
      </c>
      <c r="G58" s="138" t="s">
        <v>16</v>
      </c>
      <c r="H58" s="138" t="s">
        <v>16</v>
      </c>
      <c r="I58" s="138" t="s">
        <v>16</v>
      </c>
      <c r="J58" s="138" t="s">
        <v>16</v>
      </c>
      <c r="K58" s="138" t="s">
        <v>16</v>
      </c>
      <c r="L58" s="138" t="s">
        <v>16</v>
      </c>
      <c r="M58" s="141">
        <f>LEN(Tab_Receita_SIGEF_2022!$A58)</f>
        <v>10</v>
      </c>
      <c r="N58" s="140" t="s">
        <v>163</v>
      </c>
      <c r="O58" s="140" t="str">
        <f>MID(N58,1,30)</f>
        <v xml:space="preserve">Taxas de Inspeção, Controle e </v>
      </c>
    </row>
    <row r="59" spans="1:15" x14ac:dyDescent="0.25">
      <c r="A59" s="116" t="s">
        <v>166</v>
      </c>
      <c r="B59" s="117" t="s">
        <v>32</v>
      </c>
      <c r="C59" s="130">
        <v>1121010100</v>
      </c>
      <c r="D59" s="258" t="s">
        <v>167</v>
      </c>
      <c r="E59" s="117" t="s">
        <v>36</v>
      </c>
      <c r="F59" s="117" t="s">
        <v>34</v>
      </c>
      <c r="G59" s="117" t="s">
        <v>168</v>
      </c>
      <c r="H59" s="117" t="s">
        <v>16</v>
      </c>
      <c r="I59" s="117" t="s">
        <v>16</v>
      </c>
      <c r="J59" s="117" t="s">
        <v>16</v>
      </c>
      <c r="K59" s="117" t="s">
        <v>16</v>
      </c>
      <c r="L59" s="117" t="s">
        <v>16</v>
      </c>
      <c r="M59" s="119">
        <f>LEN(Tab_Receita_SIGEF_2022!$A59)</f>
        <v>10</v>
      </c>
      <c r="N59" s="118" t="s">
        <v>167</v>
      </c>
      <c r="O59" s="118" t="str">
        <f t="shared" si="0"/>
        <v xml:space="preserve">Taxas de Inspeção, Controle e </v>
      </c>
    </row>
    <row r="60" spans="1:15" x14ac:dyDescent="0.25">
      <c r="A60" s="120" t="s">
        <v>169</v>
      </c>
      <c r="B60" s="121" t="s">
        <v>32</v>
      </c>
      <c r="C60" s="131">
        <v>1121010200</v>
      </c>
      <c r="D60" s="259" t="s">
        <v>170</v>
      </c>
      <c r="E60" s="121" t="s">
        <v>36</v>
      </c>
      <c r="F60" s="121" t="s">
        <v>34</v>
      </c>
      <c r="G60" s="121" t="s">
        <v>168</v>
      </c>
      <c r="H60" s="121" t="s">
        <v>16</v>
      </c>
      <c r="I60" s="121" t="s">
        <v>16</v>
      </c>
      <c r="J60" s="121" t="s">
        <v>16</v>
      </c>
      <c r="K60" s="121" t="s">
        <v>16</v>
      </c>
      <c r="L60" s="121" t="s">
        <v>16</v>
      </c>
      <c r="M60" s="123">
        <f>LEN(Tab_Receita_SIGEF_2022!$A60)</f>
        <v>10</v>
      </c>
      <c r="N60" s="122" t="s">
        <v>170</v>
      </c>
      <c r="O60" s="122" t="str">
        <f t="shared" si="0"/>
        <v xml:space="preserve">Taxas de Inspeção, Controle e </v>
      </c>
    </row>
    <row r="61" spans="1:15" x14ac:dyDescent="0.25">
      <c r="A61" s="116" t="s">
        <v>171</v>
      </c>
      <c r="B61" s="117" t="s">
        <v>32</v>
      </c>
      <c r="C61" s="130">
        <v>1121010300</v>
      </c>
      <c r="D61" s="258" t="s">
        <v>172</v>
      </c>
      <c r="E61" s="117" t="s">
        <v>36</v>
      </c>
      <c r="F61" s="117" t="s">
        <v>34</v>
      </c>
      <c r="G61" s="117" t="s">
        <v>168</v>
      </c>
      <c r="H61" s="117" t="s">
        <v>173</v>
      </c>
      <c r="I61" s="117" t="s">
        <v>16</v>
      </c>
      <c r="J61" s="117" t="s">
        <v>16</v>
      </c>
      <c r="K61" s="117" t="s">
        <v>16</v>
      </c>
      <c r="L61" s="117" t="s">
        <v>16</v>
      </c>
      <c r="M61" s="119">
        <f>LEN(Tab_Receita_SIGEF_2022!$A61)</f>
        <v>10</v>
      </c>
      <c r="N61" s="118" t="s">
        <v>172</v>
      </c>
      <c r="O61" s="118" t="str">
        <f t="shared" si="0"/>
        <v xml:space="preserve">Taxas de Inspeção, Controle e </v>
      </c>
    </row>
    <row r="62" spans="1:15" x14ac:dyDescent="0.25">
      <c r="A62" s="120" t="s">
        <v>174</v>
      </c>
      <c r="B62" s="121" t="s">
        <v>32</v>
      </c>
      <c r="C62" s="131">
        <v>1121010400</v>
      </c>
      <c r="D62" s="259" t="s">
        <v>175</v>
      </c>
      <c r="E62" s="121" t="s">
        <v>36</v>
      </c>
      <c r="F62" s="121" t="s">
        <v>34</v>
      </c>
      <c r="G62" s="121" t="s">
        <v>168</v>
      </c>
      <c r="H62" s="121" t="s">
        <v>16</v>
      </c>
      <c r="I62" s="121" t="s">
        <v>16</v>
      </c>
      <c r="J62" s="121" t="s">
        <v>16</v>
      </c>
      <c r="K62" s="121" t="s">
        <v>16</v>
      </c>
      <c r="L62" s="121" t="s">
        <v>16</v>
      </c>
      <c r="M62" s="123">
        <f>LEN(Tab_Receita_SIGEF_2022!$A62)</f>
        <v>10</v>
      </c>
      <c r="N62" s="122" t="s">
        <v>3700</v>
      </c>
      <c r="O62" s="122" t="str">
        <f t="shared" si="0"/>
        <v xml:space="preserve">Taxas de Inspeção, Controle e </v>
      </c>
    </row>
    <row r="63" spans="1:15" x14ac:dyDescent="0.25">
      <c r="A63" s="132" t="s">
        <v>176</v>
      </c>
      <c r="B63" s="133" t="s">
        <v>13</v>
      </c>
      <c r="C63" s="134">
        <v>1121040000</v>
      </c>
      <c r="D63" s="256" t="s">
        <v>177</v>
      </c>
      <c r="E63" s="133" t="s">
        <v>15</v>
      </c>
      <c r="F63" s="133" t="s">
        <v>16</v>
      </c>
      <c r="G63" s="133" t="s">
        <v>16</v>
      </c>
      <c r="H63" s="133" t="s">
        <v>16</v>
      </c>
      <c r="I63" s="133" t="s">
        <v>16</v>
      </c>
      <c r="J63" s="133" t="s">
        <v>16</v>
      </c>
      <c r="K63" s="133" t="s">
        <v>16</v>
      </c>
      <c r="L63" s="133" t="s">
        <v>16</v>
      </c>
      <c r="M63" s="136">
        <f>LEN(Tab_Receita_SIGEF_2022!$A63)</f>
        <v>10</v>
      </c>
      <c r="N63" s="135" t="s">
        <v>177</v>
      </c>
      <c r="O63" s="135" t="str">
        <f t="shared" si="0"/>
        <v>Taxa de Controle e Fiscalizaçã</v>
      </c>
    </row>
    <row r="64" spans="1:15" x14ac:dyDescent="0.25">
      <c r="A64" s="137" t="s">
        <v>179</v>
      </c>
      <c r="B64" s="142" t="s">
        <v>25</v>
      </c>
      <c r="C64" s="143">
        <v>1121040000</v>
      </c>
      <c r="D64" s="257" t="s">
        <v>177</v>
      </c>
      <c r="E64" s="138" t="s">
        <v>15</v>
      </c>
      <c r="F64" s="138" t="s">
        <v>16</v>
      </c>
      <c r="G64" s="138" t="s">
        <v>16</v>
      </c>
      <c r="H64" s="138" t="s">
        <v>16</v>
      </c>
      <c r="I64" s="138" t="s">
        <v>16</v>
      </c>
      <c r="J64" s="138" t="s">
        <v>16</v>
      </c>
      <c r="K64" s="138" t="s">
        <v>16</v>
      </c>
      <c r="L64" s="138" t="s">
        <v>16</v>
      </c>
      <c r="M64" s="141">
        <f>LEN(Tab_Receita_SIGEF_2022!$A64)</f>
        <v>10</v>
      </c>
      <c r="N64" s="140" t="s">
        <v>177</v>
      </c>
      <c r="O64" s="140" t="str">
        <f t="shared" si="0"/>
        <v>Taxa de Controle e Fiscalizaçã</v>
      </c>
    </row>
    <row r="65" spans="1:15" x14ac:dyDescent="0.25">
      <c r="A65" s="116" t="s">
        <v>180</v>
      </c>
      <c r="B65" s="117" t="s">
        <v>32</v>
      </c>
      <c r="C65" s="130">
        <v>1121040100</v>
      </c>
      <c r="D65" s="258" t="s">
        <v>181</v>
      </c>
      <c r="E65" s="117" t="s">
        <v>36</v>
      </c>
      <c r="F65" s="117" t="s">
        <v>34</v>
      </c>
      <c r="G65" s="117" t="s">
        <v>182</v>
      </c>
      <c r="H65" s="117" t="s">
        <v>16</v>
      </c>
      <c r="I65" s="117" t="s">
        <v>183</v>
      </c>
      <c r="J65" s="117" t="s">
        <v>16</v>
      </c>
      <c r="K65" s="117" t="s">
        <v>16</v>
      </c>
      <c r="L65" s="117" t="s">
        <v>16</v>
      </c>
      <c r="M65" s="119">
        <f>LEN(Tab_Receita_SIGEF_2022!$A65)</f>
        <v>10</v>
      </c>
      <c r="N65" s="118" t="s">
        <v>181</v>
      </c>
      <c r="O65" s="118" t="str">
        <f t="shared" si="0"/>
        <v>Taxa de Controle e Fiscalizaçã</v>
      </c>
    </row>
    <row r="66" spans="1:15" x14ac:dyDescent="0.25">
      <c r="A66" s="120" t="s">
        <v>184</v>
      </c>
      <c r="B66" s="121" t="s">
        <v>32</v>
      </c>
      <c r="C66" s="131">
        <v>1121040200</v>
      </c>
      <c r="D66" s="259" t="s">
        <v>185</v>
      </c>
      <c r="E66" s="121" t="s">
        <v>36</v>
      </c>
      <c r="F66" s="121" t="s">
        <v>34</v>
      </c>
      <c r="G66" s="121" t="s">
        <v>182</v>
      </c>
      <c r="H66" s="121" t="s">
        <v>16</v>
      </c>
      <c r="I66" s="121" t="s">
        <v>16</v>
      </c>
      <c r="J66" s="121" t="s">
        <v>16</v>
      </c>
      <c r="K66" s="121" t="s">
        <v>16</v>
      </c>
      <c r="L66" s="121" t="s">
        <v>16</v>
      </c>
      <c r="M66" s="123">
        <f>LEN(Tab_Receita_SIGEF_2022!$A66)</f>
        <v>10</v>
      </c>
      <c r="N66" s="122" t="s">
        <v>185</v>
      </c>
      <c r="O66" s="122" t="str">
        <f t="shared" si="0"/>
        <v>Taxa de Controle e Fiscalizaçã</v>
      </c>
    </row>
    <row r="67" spans="1:15" x14ac:dyDescent="0.25">
      <c r="A67" s="116" t="s">
        <v>186</v>
      </c>
      <c r="B67" s="117" t="s">
        <v>32</v>
      </c>
      <c r="C67" s="130">
        <v>1121040300</v>
      </c>
      <c r="D67" s="258" t="s">
        <v>187</v>
      </c>
      <c r="E67" s="117" t="s">
        <v>36</v>
      </c>
      <c r="F67" s="117" t="s">
        <v>34</v>
      </c>
      <c r="G67" s="117" t="s">
        <v>16</v>
      </c>
      <c r="H67" s="117" t="s">
        <v>173</v>
      </c>
      <c r="I67" s="117" t="s">
        <v>16</v>
      </c>
      <c r="J67" s="117" t="s">
        <v>16</v>
      </c>
      <c r="K67" s="117" t="s">
        <v>16</v>
      </c>
      <c r="L67" s="117" t="s">
        <v>16</v>
      </c>
      <c r="M67" s="119">
        <f>LEN(Tab_Receita_SIGEF_2022!$A67)</f>
        <v>10</v>
      </c>
      <c r="N67" s="118" t="s">
        <v>187</v>
      </c>
      <c r="O67" s="118" t="str">
        <f t="shared" si="0"/>
        <v>Taxa de Controle e Fiscalizaçã</v>
      </c>
    </row>
    <row r="68" spans="1:15" x14ac:dyDescent="0.25">
      <c r="A68" s="120" t="s">
        <v>188</v>
      </c>
      <c r="B68" s="121" t="s">
        <v>32</v>
      </c>
      <c r="C68" s="131">
        <v>1121040400</v>
      </c>
      <c r="D68" s="259" t="s">
        <v>189</v>
      </c>
      <c r="E68" s="121" t="s">
        <v>36</v>
      </c>
      <c r="F68" s="121" t="s">
        <v>34</v>
      </c>
      <c r="G68" s="121" t="s">
        <v>182</v>
      </c>
      <c r="H68" s="121" t="s">
        <v>16</v>
      </c>
      <c r="I68" s="121" t="s">
        <v>16</v>
      </c>
      <c r="J68" s="121" t="s">
        <v>16</v>
      </c>
      <c r="K68" s="121" t="s">
        <v>16</v>
      </c>
      <c r="L68" s="121" t="s">
        <v>16</v>
      </c>
      <c r="M68" s="123">
        <f>LEN(Tab_Receita_SIGEF_2022!$A68)</f>
        <v>10</v>
      </c>
      <c r="N68" s="122" t="s">
        <v>3701</v>
      </c>
      <c r="O68" s="122" t="str">
        <f t="shared" ref="O68:O132" si="1">MID(N68,1,30)</f>
        <v>Taxa de Controle e Fiscalizaçã</v>
      </c>
    </row>
    <row r="69" spans="1:15" x14ac:dyDescent="0.25">
      <c r="A69" s="116" t="s">
        <v>190</v>
      </c>
      <c r="B69" s="117" t="s">
        <v>32</v>
      </c>
      <c r="C69" s="130">
        <v>1121040500</v>
      </c>
      <c r="D69" s="258" t="s">
        <v>191</v>
      </c>
      <c r="E69" s="117" t="s">
        <v>36</v>
      </c>
      <c r="F69" s="117" t="s">
        <v>34</v>
      </c>
      <c r="G69" s="117" t="s">
        <v>16</v>
      </c>
      <c r="H69" s="117" t="s">
        <v>192</v>
      </c>
      <c r="I69" s="117" t="s">
        <v>16</v>
      </c>
      <c r="J69" s="117" t="s">
        <v>16</v>
      </c>
      <c r="K69" s="117" t="s">
        <v>16</v>
      </c>
      <c r="L69" s="117" t="s">
        <v>16</v>
      </c>
      <c r="M69" s="119">
        <f>LEN(Tab_Receita_SIGEF_2022!$A69)</f>
        <v>10</v>
      </c>
      <c r="N69" s="118" t="s">
        <v>3702</v>
      </c>
      <c r="O69" s="118" t="str">
        <f t="shared" si="1"/>
        <v>Taxa de Controle de Fiscalizaç</v>
      </c>
    </row>
    <row r="70" spans="1:15" x14ac:dyDescent="0.25">
      <c r="A70" s="137" t="s">
        <v>205</v>
      </c>
      <c r="B70" s="138" t="s">
        <v>13</v>
      </c>
      <c r="C70" s="139">
        <v>1122000000</v>
      </c>
      <c r="D70" s="257" t="s">
        <v>206</v>
      </c>
      <c r="E70" s="138" t="s">
        <v>15</v>
      </c>
      <c r="F70" s="138" t="s">
        <v>16</v>
      </c>
      <c r="G70" s="138" t="s">
        <v>16</v>
      </c>
      <c r="H70" s="138" t="s">
        <v>16</v>
      </c>
      <c r="I70" s="138" t="s">
        <v>16</v>
      </c>
      <c r="J70" s="138" t="s">
        <v>16</v>
      </c>
      <c r="K70" s="138" t="s">
        <v>16</v>
      </c>
      <c r="L70" s="138" t="s">
        <v>16</v>
      </c>
      <c r="M70" s="141">
        <f>LEN(Tab_Receita_SIGEF_2022!$A70)</f>
        <v>10</v>
      </c>
      <c r="N70" s="140" t="s">
        <v>206</v>
      </c>
      <c r="O70" s="140" t="str">
        <f t="shared" si="1"/>
        <v>Taxas pela Prestação de Serviç</v>
      </c>
    </row>
    <row r="71" spans="1:15" x14ac:dyDescent="0.25">
      <c r="A71" s="132" t="s">
        <v>208</v>
      </c>
      <c r="B71" s="133" t="s">
        <v>13</v>
      </c>
      <c r="C71" s="134">
        <v>1122010000</v>
      </c>
      <c r="D71" s="256" t="s">
        <v>209</v>
      </c>
      <c r="E71" s="133" t="s">
        <v>15</v>
      </c>
      <c r="F71" s="133" t="s">
        <v>16</v>
      </c>
      <c r="G71" s="133" t="s">
        <v>16</v>
      </c>
      <c r="H71" s="133" t="s">
        <v>16</v>
      </c>
      <c r="I71" s="133" t="s">
        <v>16</v>
      </c>
      <c r="J71" s="133" t="s">
        <v>16</v>
      </c>
      <c r="K71" s="133" t="s">
        <v>16</v>
      </c>
      <c r="L71" s="133" t="s">
        <v>16</v>
      </c>
      <c r="M71" s="136">
        <f>LEN(Tab_Receita_SIGEF_2022!$A71)</f>
        <v>10</v>
      </c>
      <c r="N71" s="135" t="s">
        <v>209</v>
      </c>
      <c r="O71" s="135" t="str">
        <f t="shared" si="1"/>
        <v>Taxas pela Prestação de Serviç</v>
      </c>
    </row>
    <row r="72" spans="1:15" x14ac:dyDescent="0.25">
      <c r="A72" s="137" t="s">
        <v>211</v>
      </c>
      <c r="B72" s="142" t="s">
        <v>25</v>
      </c>
      <c r="C72" s="139">
        <v>1122010000</v>
      </c>
      <c r="D72" s="257" t="s">
        <v>209</v>
      </c>
      <c r="E72" s="138" t="s">
        <v>15</v>
      </c>
      <c r="F72" s="138" t="s">
        <v>16</v>
      </c>
      <c r="G72" s="138" t="s">
        <v>16</v>
      </c>
      <c r="H72" s="138" t="s">
        <v>16</v>
      </c>
      <c r="I72" s="138" t="s">
        <v>16</v>
      </c>
      <c r="J72" s="138" t="s">
        <v>16</v>
      </c>
      <c r="K72" s="138" t="s">
        <v>16</v>
      </c>
      <c r="L72" s="138" t="s">
        <v>16</v>
      </c>
      <c r="M72" s="141">
        <f>LEN(Tab_Receita_SIGEF_2022!$A72)</f>
        <v>10</v>
      </c>
      <c r="N72" s="140" t="s">
        <v>209</v>
      </c>
      <c r="O72" s="140" t="str">
        <f>MID(N72,1,30)</f>
        <v>Taxas pela Prestação de Serviç</v>
      </c>
    </row>
    <row r="73" spans="1:15" x14ac:dyDescent="0.25">
      <c r="A73" s="116" t="s">
        <v>212</v>
      </c>
      <c r="B73" s="117" t="s">
        <v>32</v>
      </c>
      <c r="C73" s="130">
        <v>1122010100</v>
      </c>
      <c r="D73" s="258" t="s">
        <v>213</v>
      </c>
      <c r="E73" s="117" t="s">
        <v>36</v>
      </c>
      <c r="F73" s="117" t="s">
        <v>34</v>
      </c>
      <c r="G73" s="117" t="s">
        <v>214</v>
      </c>
      <c r="H73" s="117" t="s">
        <v>16</v>
      </c>
      <c r="I73" s="117" t="s">
        <v>16</v>
      </c>
      <c r="J73" s="117" t="s">
        <v>16</v>
      </c>
      <c r="K73" s="117" t="s">
        <v>16</v>
      </c>
      <c r="L73" s="117" t="s">
        <v>16</v>
      </c>
      <c r="M73" s="119">
        <f>LEN(Tab_Receita_SIGEF_2022!$A73)</f>
        <v>10</v>
      </c>
      <c r="N73" s="118" t="s">
        <v>3703</v>
      </c>
      <c r="O73" s="118" t="str">
        <f t="shared" si="1"/>
        <v>Taxas pela Prestação de Serviç</v>
      </c>
    </row>
    <row r="74" spans="1:15" x14ac:dyDescent="0.25">
      <c r="A74" s="116" t="s">
        <v>104</v>
      </c>
      <c r="B74" s="117" t="s">
        <v>215</v>
      </c>
      <c r="C74" s="130">
        <v>1122010300</v>
      </c>
      <c r="D74" s="260" t="s">
        <v>216</v>
      </c>
      <c r="E74" s="117" t="s">
        <v>36</v>
      </c>
      <c r="F74" s="117" t="s">
        <v>34</v>
      </c>
      <c r="G74" s="148"/>
      <c r="H74" s="148"/>
      <c r="I74" s="148"/>
      <c r="J74" s="148"/>
      <c r="K74" s="148"/>
      <c r="L74" s="148"/>
      <c r="M74" s="149">
        <f>LEN(Tab_Receita_SIGEF_2022!$A74)</f>
        <v>1</v>
      </c>
      <c r="N74" s="118" t="s">
        <v>3704</v>
      </c>
      <c r="O74" s="118" t="str">
        <f t="shared" si="1"/>
        <v>Taxas pela Prestação de Serviç</v>
      </c>
    </row>
    <row r="75" spans="1:15" x14ac:dyDescent="0.25">
      <c r="A75" s="137" t="s">
        <v>217</v>
      </c>
      <c r="B75" s="138" t="s">
        <v>13</v>
      </c>
      <c r="C75" s="139">
        <v>1122020000</v>
      </c>
      <c r="D75" s="257" t="s">
        <v>218</v>
      </c>
      <c r="E75" s="138" t="s">
        <v>15</v>
      </c>
      <c r="F75" s="138" t="s">
        <v>16</v>
      </c>
      <c r="G75" s="138" t="s">
        <v>16</v>
      </c>
      <c r="H75" s="138" t="s">
        <v>16</v>
      </c>
      <c r="I75" s="138" t="s">
        <v>16</v>
      </c>
      <c r="J75" s="138" t="s">
        <v>16</v>
      </c>
      <c r="K75" s="138" t="s">
        <v>16</v>
      </c>
      <c r="L75" s="138" t="s">
        <v>16</v>
      </c>
      <c r="M75" s="141">
        <f>LEN(Tab_Receita_SIGEF_2022!$A75)</f>
        <v>10</v>
      </c>
      <c r="N75" s="140" t="s">
        <v>3705</v>
      </c>
      <c r="O75" s="140" t="str">
        <f t="shared" si="1"/>
        <v>Emolumentos e Custas Judiciais</v>
      </c>
    </row>
    <row r="76" spans="1:15" x14ac:dyDescent="0.25">
      <c r="A76" s="132" t="s">
        <v>220</v>
      </c>
      <c r="B76" s="142" t="s">
        <v>25</v>
      </c>
      <c r="C76" s="134">
        <v>1122020000</v>
      </c>
      <c r="D76" s="256" t="s">
        <v>218</v>
      </c>
      <c r="E76" s="133" t="s">
        <v>15</v>
      </c>
      <c r="F76" s="133" t="s">
        <v>16</v>
      </c>
      <c r="G76" s="133" t="s">
        <v>16</v>
      </c>
      <c r="H76" s="133" t="s">
        <v>16</v>
      </c>
      <c r="I76" s="133" t="s">
        <v>16</v>
      </c>
      <c r="J76" s="133" t="s">
        <v>16</v>
      </c>
      <c r="K76" s="133" t="s">
        <v>16</v>
      </c>
      <c r="L76" s="133" t="s">
        <v>16</v>
      </c>
      <c r="M76" s="136">
        <f>LEN(Tab_Receita_SIGEF_2022!$A76)</f>
        <v>10</v>
      </c>
      <c r="N76" s="135" t="s">
        <v>3705</v>
      </c>
      <c r="O76" s="135" t="str">
        <f t="shared" si="1"/>
        <v>Emolumentos e Custas Judiciais</v>
      </c>
    </row>
    <row r="77" spans="1:15" x14ac:dyDescent="0.25">
      <c r="A77" s="120" t="s">
        <v>221</v>
      </c>
      <c r="B77" s="121" t="s">
        <v>32</v>
      </c>
      <c r="C77" s="131">
        <v>1122020100</v>
      </c>
      <c r="D77" s="259" t="s">
        <v>222</v>
      </c>
      <c r="E77" s="121" t="s">
        <v>36</v>
      </c>
      <c r="F77" s="121" t="s">
        <v>34</v>
      </c>
      <c r="G77" s="121" t="s">
        <v>223</v>
      </c>
      <c r="H77" s="121" t="s">
        <v>16</v>
      </c>
      <c r="I77" s="121" t="s">
        <v>16</v>
      </c>
      <c r="J77" s="121" t="s">
        <v>16</v>
      </c>
      <c r="K77" s="121" t="s">
        <v>16</v>
      </c>
      <c r="L77" s="121" t="s">
        <v>16</v>
      </c>
      <c r="M77" s="123">
        <f>LEN(Tab_Receita_SIGEF_2022!$A77)</f>
        <v>10</v>
      </c>
      <c r="N77" s="122" t="s">
        <v>3650</v>
      </c>
      <c r="O77" s="122" t="str">
        <f t="shared" si="1"/>
        <v>Emolumentos e Custas Judiciais</v>
      </c>
    </row>
    <row r="78" spans="1:15" x14ac:dyDescent="0.25">
      <c r="A78" s="116" t="s">
        <v>224</v>
      </c>
      <c r="B78" s="117" t="s">
        <v>32</v>
      </c>
      <c r="C78" s="130">
        <v>1122020200</v>
      </c>
      <c r="D78" s="258" t="s">
        <v>225</v>
      </c>
      <c r="E78" s="117" t="s">
        <v>36</v>
      </c>
      <c r="F78" s="117" t="s">
        <v>34</v>
      </c>
      <c r="G78" s="117" t="s">
        <v>223</v>
      </c>
      <c r="H78" s="117" t="s">
        <v>16</v>
      </c>
      <c r="I78" s="117" t="s">
        <v>16</v>
      </c>
      <c r="J78" s="117" t="s">
        <v>16</v>
      </c>
      <c r="K78" s="117" t="s">
        <v>16</v>
      </c>
      <c r="L78" s="117" t="s">
        <v>16</v>
      </c>
      <c r="M78" s="119">
        <f>LEN(Tab_Receita_SIGEF_2022!$A78)</f>
        <v>10</v>
      </c>
      <c r="N78" s="118" t="s">
        <v>3706</v>
      </c>
      <c r="O78" s="118" t="str">
        <f t="shared" si="1"/>
        <v>Emolumentos e Custas Judiciais</v>
      </c>
    </row>
    <row r="79" spans="1:15" x14ac:dyDescent="0.25">
      <c r="A79" s="120" t="s">
        <v>226</v>
      </c>
      <c r="B79" s="121" t="s">
        <v>32</v>
      </c>
      <c r="C79" s="131">
        <v>1122020300</v>
      </c>
      <c r="D79" s="259" t="s">
        <v>227</v>
      </c>
      <c r="E79" s="121" t="s">
        <v>36</v>
      </c>
      <c r="F79" s="121" t="s">
        <v>34</v>
      </c>
      <c r="G79" s="121" t="s">
        <v>223</v>
      </c>
      <c r="H79" s="121" t="s">
        <v>16</v>
      </c>
      <c r="I79" s="121" t="s">
        <v>16</v>
      </c>
      <c r="J79" s="121" t="s">
        <v>16</v>
      </c>
      <c r="K79" s="121" t="s">
        <v>16</v>
      </c>
      <c r="L79" s="121" t="s">
        <v>16</v>
      </c>
      <c r="M79" s="123">
        <f>LEN(Tab_Receita_SIGEF_2022!$A79)</f>
        <v>10</v>
      </c>
      <c r="N79" s="122" t="s">
        <v>3707</v>
      </c>
      <c r="O79" s="122" t="str">
        <f t="shared" si="1"/>
        <v>Emolumentos e Custas Judiciais</v>
      </c>
    </row>
    <row r="80" spans="1:15" x14ac:dyDescent="0.25">
      <c r="A80" s="116" t="s">
        <v>228</v>
      </c>
      <c r="B80" s="117" t="s">
        <v>32</v>
      </c>
      <c r="C80" s="130">
        <v>1122020400</v>
      </c>
      <c r="D80" s="258" t="s">
        <v>229</v>
      </c>
      <c r="E80" s="117" t="s">
        <v>36</v>
      </c>
      <c r="F80" s="117" t="s">
        <v>34</v>
      </c>
      <c r="G80" s="117" t="s">
        <v>223</v>
      </c>
      <c r="H80" s="117" t="s">
        <v>16</v>
      </c>
      <c r="I80" s="117" t="s">
        <v>16</v>
      </c>
      <c r="J80" s="117" t="s">
        <v>16</v>
      </c>
      <c r="K80" s="117" t="s">
        <v>16</v>
      </c>
      <c r="L80" s="117" t="s">
        <v>16</v>
      </c>
      <c r="M80" s="119">
        <f>LEN(Tab_Receita_SIGEF_2022!$A80)</f>
        <v>10</v>
      </c>
      <c r="N80" s="118" t="s">
        <v>3708</v>
      </c>
      <c r="O80" s="118" t="str">
        <f t="shared" si="1"/>
        <v>Emolumentos e Custas Judiciais</v>
      </c>
    </row>
    <row r="81" spans="1:15" x14ac:dyDescent="0.25">
      <c r="A81" s="137" t="s">
        <v>3709</v>
      </c>
      <c r="B81" s="138" t="s">
        <v>3710</v>
      </c>
      <c r="C81" s="139">
        <v>1122030000</v>
      </c>
      <c r="D81" s="257" t="s">
        <v>3688</v>
      </c>
      <c r="E81" s="138" t="s">
        <v>15</v>
      </c>
      <c r="F81" s="138" t="s">
        <v>16</v>
      </c>
      <c r="G81" s="138" t="s">
        <v>16</v>
      </c>
      <c r="H81" s="138" t="s">
        <v>16</v>
      </c>
      <c r="I81" s="138" t="s">
        <v>16</v>
      </c>
      <c r="J81" s="138" t="s">
        <v>16</v>
      </c>
      <c r="K81" s="138" t="s">
        <v>16</v>
      </c>
      <c r="L81" s="138" t="s">
        <v>16</v>
      </c>
      <c r="M81" s="141">
        <f>LEN(Tab_Receita_SIGEF_2022!$A81)</f>
        <v>10</v>
      </c>
      <c r="N81" s="140" t="s">
        <v>3711</v>
      </c>
      <c r="O81" s="140" t="str">
        <f t="shared" si="1"/>
        <v>Emolumentos e Custas Extrajudi</v>
      </c>
    </row>
    <row r="82" spans="1:15" x14ac:dyDescent="0.25">
      <c r="A82" s="132" t="s">
        <v>3712</v>
      </c>
      <c r="B82" s="133" t="s">
        <v>3710</v>
      </c>
      <c r="C82" s="134"/>
      <c r="D82" s="256" t="s">
        <v>3688</v>
      </c>
      <c r="E82" s="133" t="s">
        <v>15</v>
      </c>
      <c r="F82" s="133" t="s">
        <v>16</v>
      </c>
      <c r="G82" s="133" t="s">
        <v>16</v>
      </c>
      <c r="H82" s="133" t="s">
        <v>16</v>
      </c>
      <c r="I82" s="133" t="s">
        <v>16</v>
      </c>
      <c r="J82" s="133" t="s">
        <v>16</v>
      </c>
      <c r="K82" s="133" t="s">
        <v>16</v>
      </c>
      <c r="L82" s="133" t="s">
        <v>16</v>
      </c>
      <c r="M82" s="136">
        <f>LEN(Tab_Receita_SIGEF_2022!$A82)</f>
        <v>10</v>
      </c>
      <c r="N82" s="135" t="s">
        <v>3713</v>
      </c>
      <c r="O82" s="135" t="str">
        <f t="shared" si="1"/>
        <v>EMOLUMENTOS E CUSTAS EXTRAJUDI</v>
      </c>
    </row>
    <row r="83" spans="1:15" x14ac:dyDescent="0.25">
      <c r="A83" s="120" t="s">
        <v>3714</v>
      </c>
      <c r="B83" s="121" t="s">
        <v>3710</v>
      </c>
      <c r="C83" s="131">
        <v>1122030100</v>
      </c>
      <c r="D83" s="259" t="s">
        <v>3688</v>
      </c>
      <c r="E83" s="121" t="s">
        <v>36</v>
      </c>
      <c r="F83" s="121" t="s">
        <v>34</v>
      </c>
      <c r="G83" s="121" t="s">
        <v>3715</v>
      </c>
      <c r="H83" s="121" t="s">
        <v>16</v>
      </c>
      <c r="I83" s="121" t="s">
        <v>16</v>
      </c>
      <c r="J83" s="121" t="s">
        <v>16</v>
      </c>
      <c r="K83" s="121" t="s">
        <v>16</v>
      </c>
      <c r="L83" s="121" t="s">
        <v>16</v>
      </c>
      <c r="M83" s="123">
        <f>LEN(Tab_Receita_SIGEF_2022!$A83)</f>
        <v>10</v>
      </c>
      <c r="N83" s="122" t="s">
        <v>246</v>
      </c>
      <c r="O83" s="122" t="str">
        <f t="shared" si="1"/>
        <v>Taxas Extrajudiciais - Princip</v>
      </c>
    </row>
    <row r="84" spans="1:15" x14ac:dyDescent="0.25">
      <c r="A84" s="132" t="s">
        <v>3716</v>
      </c>
      <c r="B84" s="133" t="s">
        <v>3710</v>
      </c>
      <c r="C84" s="134"/>
      <c r="D84" s="256" t="s">
        <v>3688</v>
      </c>
      <c r="E84" s="133" t="s">
        <v>15</v>
      </c>
      <c r="F84" s="133" t="s">
        <v>16</v>
      </c>
      <c r="G84" s="133" t="s">
        <v>16</v>
      </c>
      <c r="H84" s="133" t="s">
        <v>16</v>
      </c>
      <c r="I84" s="133" t="s">
        <v>16</v>
      </c>
      <c r="J84" s="133" t="s">
        <v>16</v>
      </c>
      <c r="K84" s="133" t="s">
        <v>16</v>
      </c>
      <c r="L84" s="133" t="s">
        <v>16</v>
      </c>
      <c r="M84" s="136">
        <f>LEN(Tab_Receita_SIGEF_2022!$A84)</f>
        <v>10</v>
      </c>
      <c r="N84" s="135" t="s">
        <v>3717</v>
      </c>
      <c r="O84" s="135" t="str">
        <f t="shared" si="1"/>
        <v>Taxas - Específicas de Estados</v>
      </c>
    </row>
    <row r="85" spans="1:15" x14ac:dyDescent="0.25">
      <c r="A85" s="137" t="s">
        <v>3718</v>
      </c>
      <c r="B85" s="138" t="s">
        <v>3710</v>
      </c>
      <c r="C85" s="139"/>
      <c r="D85" s="257" t="s">
        <v>3688</v>
      </c>
      <c r="E85" s="138" t="s">
        <v>15</v>
      </c>
      <c r="F85" s="138" t="s">
        <v>16</v>
      </c>
      <c r="G85" s="138" t="s">
        <v>16</v>
      </c>
      <c r="H85" s="138" t="s">
        <v>16</v>
      </c>
      <c r="I85" s="138" t="s">
        <v>16</v>
      </c>
      <c r="J85" s="138" t="s">
        <v>16</v>
      </c>
      <c r="K85" s="138" t="s">
        <v>16</v>
      </c>
      <c r="L85" s="138" t="s">
        <v>16</v>
      </c>
      <c r="M85" s="141">
        <f>LEN(Tab_Receita_SIGEF_2022!$A85)</f>
        <v>10</v>
      </c>
      <c r="N85" s="140" t="s">
        <v>163</v>
      </c>
      <c r="O85" s="140" t="str">
        <f t="shared" si="1"/>
        <v xml:space="preserve">Taxas de Inspeção, Controle e </v>
      </c>
    </row>
    <row r="86" spans="1:15" x14ac:dyDescent="0.25">
      <c r="A86" s="132" t="s">
        <v>193</v>
      </c>
      <c r="B86" s="144" t="s">
        <v>25</v>
      </c>
      <c r="C86" s="145">
        <v>1121500000</v>
      </c>
      <c r="D86" s="256" t="s">
        <v>194</v>
      </c>
      <c r="E86" s="133" t="s">
        <v>15</v>
      </c>
      <c r="F86" s="133" t="s">
        <v>16</v>
      </c>
      <c r="G86" s="133" t="s">
        <v>16</v>
      </c>
      <c r="H86" s="133" t="s">
        <v>16</v>
      </c>
      <c r="I86" s="133" t="s">
        <v>16</v>
      </c>
      <c r="J86" s="133" t="s">
        <v>16</v>
      </c>
      <c r="K86" s="133" t="s">
        <v>16</v>
      </c>
      <c r="L86" s="133" t="s">
        <v>16</v>
      </c>
      <c r="M86" s="136">
        <f>LEN(Tab_Receita_SIGEF_2022!$A86)</f>
        <v>10</v>
      </c>
      <c r="N86" s="135" t="s">
        <v>194</v>
      </c>
      <c r="O86" s="135" t="str">
        <f t="shared" si="1"/>
        <v>Taxa de Fiscalização de Vigilâ</v>
      </c>
    </row>
    <row r="87" spans="1:15" x14ac:dyDescent="0.25">
      <c r="A87" s="120" t="s">
        <v>196</v>
      </c>
      <c r="B87" s="121" t="s">
        <v>32</v>
      </c>
      <c r="C87" s="131">
        <v>1121500100</v>
      </c>
      <c r="D87" s="259" t="s">
        <v>197</v>
      </c>
      <c r="E87" s="121" t="s">
        <v>36</v>
      </c>
      <c r="F87" s="121" t="s">
        <v>34</v>
      </c>
      <c r="G87" s="121" t="s">
        <v>198</v>
      </c>
      <c r="H87" s="121" t="s">
        <v>16</v>
      </c>
      <c r="I87" s="121" t="s">
        <v>16</v>
      </c>
      <c r="J87" s="121" t="s">
        <v>16</v>
      </c>
      <c r="K87" s="121" t="s">
        <v>16</v>
      </c>
      <c r="L87" s="121" t="s">
        <v>16</v>
      </c>
      <c r="M87" s="123">
        <f>LEN(Tab_Receita_SIGEF_2022!$A87)</f>
        <v>10</v>
      </c>
      <c r="N87" s="122" t="s">
        <v>197</v>
      </c>
      <c r="O87" s="122" t="str">
        <f t="shared" si="1"/>
        <v>Taxa de Fiscalização de Vigilâ</v>
      </c>
    </row>
    <row r="88" spans="1:15" x14ac:dyDescent="0.25">
      <c r="A88" s="116" t="s">
        <v>199</v>
      </c>
      <c r="B88" s="117" t="s">
        <v>32</v>
      </c>
      <c r="C88" s="130">
        <v>1121500200</v>
      </c>
      <c r="D88" s="258" t="s">
        <v>200</v>
      </c>
      <c r="E88" s="117" t="s">
        <v>36</v>
      </c>
      <c r="F88" s="117" t="s">
        <v>34</v>
      </c>
      <c r="G88" s="117" t="s">
        <v>198</v>
      </c>
      <c r="H88" s="117" t="s">
        <v>16</v>
      </c>
      <c r="I88" s="117" t="s">
        <v>16</v>
      </c>
      <c r="J88" s="117" t="s">
        <v>16</v>
      </c>
      <c r="K88" s="117" t="s">
        <v>16</v>
      </c>
      <c r="L88" s="117" t="s">
        <v>16</v>
      </c>
      <c r="M88" s="119">
        <f>LEN(Tab_Receita_SIGEF_2022!$A88)</f>
        <v>10</v>
      </c>
      <c r="N88" s="118" t="s">
        <v>200</v>
      </c>
      <c r="O88" s="118" t="str">
        <f t="shared" si="1"/>
        <v>Taxa de Fiscalização de Vigilâ</v>
      </c>
    </row>
    <row r="89" spans="1:15" x14ac:dyDescent="0.25">
      <c r="A89" s="120" t="s">
        <v>201</v>
      </c>
      <c r="B89" s="121" t="s">
        <v>32</v>
      </c>
      <c r="C89" s="131">
        <v>1121500300</v>
      </c>
      <c r="D89" s="259" t="s">
        <v>202</v>
      </c>
      <c r="E89" s="121" t="s">
        <v>36</v>
      </c>
      <c r="F89" s="121" t="s">
        <v>34</v>
      </c>
      <c r="G89" s="121" t="s">
        <v>198</v>
      </c>
      <c r="H89" s="121" t="s">
        <v>16</v>
      </c>
      <c r="I89" s="121" t="s">
        <v>16</v>
      </c>
      <c r="J89" s="121" t="s">
        <v>16</v>
      </c>
      <c r="K89" s="121" t="s">
        <v>16</v>
      </c>
      <c r="L89" s="121" t="s">
        <v>16</v>
      </c>
      <c r="M89" s="123">
        <f>LEN(Tab_Receita_SIGEF_2022!$A89)</f>
        <v>10</v>
      </c>
      <c r="N89" s="122" t="s">
        <v>202</v>
      </c>
      <c r="O89" s="122" t="str">
        <f t="shared" si="1"/>
        <v>Taxa de Fiscalização de Vigilâ</v>
      </c>
    </row>
    <row r="90" spans="1:15" x14ac:dyDescent="0.25">
      <c r="A90" s="116" t="s">
        <v>203</v>
      </c>
      <c r="B90" s="117" t="s">
        <v>32</v>
      </c>
      <c r="C90" s="130">
        <v>1121500400</v>
      </c>
      <c r="D90" s="258" t="s">
        <v>204</v>
      </c>
      <c r="E90" s="117" t="s">
        <v>36</v>
      </c>
      <c r="F90" s="117" t="s">
        <v>34</v>
      </c>
      <c r="G90" s="117" t="s">
        <v>198</v>
      </c>
      <c r="H90" s="117" t="s">
        <v>16</v>
      </c>
      <c r="I90" s="117" t="s">
        <v>16</v>
      </c>
      <c r="J90" s="117" t="s">
        <v>16</v>
      </c>
      <c r="K90" s="117" t="s">
        <v>16</v>
      </c>
      <c r="L90" s="117" t="s">
        <v>16</v>
      </c>
      <c r="M90" s="119">
        <f>LEN(Tab_Receita_SIGEF_2022!$A90)</f>
        <v>10</v>
      </c>
      <c r="N90" s="118" t="s">
        <v>3719</v>
      </c>
      <c r="O90" s="118" t="str">
        <f t="shared" si="1"/>
        <v>Taxa de Fiscalização de Vigilâ</v>
      </c>
    </row>
    <row r="91" spans="1:15" x14ac:dyDescent="0.25">
      <c r="A91" s="137" t="s">
        <v>3720</v>
      </c>
      <c r="B91" s="138" t="s">
        <v>3710</v>
      </c>
      <c r="C91" s="139"/>
      <c r="D91" s="257" t="s">
        <v>3688</v>
      </c>
      <c r="E91" s="138" t="s">
        <v>15</v>
      </c>
      <c r="F91" s="138" t="s">
        <v>16</v>
      </c>
      <c r="G91" s="138" t="s">
        <v>16</v>
      </c>
      <c r="H91" s="138" t="s">
        <v>16</v>
      </c>
      <c r="I91" s="138" t="s">
        <v>16</v>
      </c>
      <c r="J91" s="138" t="s">
        <v>16</v>
      </c>
      <c r="K91" s="138" t="s">
        <v>16</v>
      </c>
      <c r="L91" s="138" t="s">
        <v>16</v>
      </c>
      <c r="M91" s="141">
        <f>LEN(Tab_Receita_SIGEF_2022!$A91)</f>
        <v>10</v>
      </c>
      <c r="N91" s="140" t="s">
        <v>206</v>
      </c>
      <c r="O91" s="140" t="str">
        <f t="shared" si="1"/>
        <v>Taxas pela Prestação de Serviç</v>
      </c>
    </row>
    <row r="92" spans="1:15" x14ac:dyDescent="0.25">
      <c r="A92" s="132" t="s">
        <v>230</v>
      </c>
      <c r="B92" s="144" t="s">
        <v>25</v>
      </c>
      <c r="C92" s="145">
        <v>1122500000</v>
      </c>
      <c r="D92" s="256" t="s">
        <v>231</v>
      </c>
      <c r="E92" s="133" t="s">
        <v>15</v>
      </c>
      <c r="F92" s="133" t="s">
        <v>16</v>
      </c>
      <c r="G92" s="133" t="s">
        <v>16</v>
      </c>
      <c r="H92" s="133" t="s">
        <v>16</v>
      </c>
      <c r="I92" s="133" t="s">
        <v>16</v>
      </c>
      <c r="J92" s="133" t="s">
        <v>16</v>
      </c>
      <c r="K92" s="133" t="s">
        <v>16</v>
      </c>
      <c r="L92" s="133" t="s">
        <v>16</v>
      </c>
      <c r="M92" s="136">
        <f>LEN(Tab_Receita_SIGEF_2022!$A92)</f>
        <v>10</v>
      </c>
      <c r="N92" s="135" t="s">
        <v>231</v>
      </c>
      <c r="O92" s="135" t="str">
        <f t="shared" si="1"/>
        <v>Taxas Judiciais</v>
      </c>
    </row>
    <row r="93" spans="1:15" x14ac:dyDescent="0.25">
      <c r="A93" s="120" t="s">
        <v>233</v>
      </c>
      <c r="B93" s="121" t="s">
        <v>32</v>
      </c>
      <c r="C93" s="131">
        <v>1122500100</v>
      </c>
      <c r="D93" s="259" t="s">
        <v>234</v>
      </c>
      <c r="E93" s="121" t="s">
        <v>36</v>
      </c>
      <c r="F93" s="121" t="s">
        <v>34</v>
      </c>
      <c r="G93" s="121" t="s">
        <v>235</v>
      </c>
      <c r="H93" s="121" t="s">
        <v>16</v>
      </c>
      <c r="I93" s="121" t="s">
        <v>16</v>
      </c>
      <c r="J93" s="121" t="s">
        <v>16</v>
      </c>
      <c r="K93" s="121" t="s">
        <v>16</v>
      </c>
      <c r="L93" s="121" t="s">
        <v>16</v>
      </c>
      <c r="M93" s="123">
        <f>LEN(Tab_Receita_SIGEF_2022!$A93)</f>
        <v>10</v>
      </c>
      <c r="N93" s="122" t="s">
        <v>234</v>
      </c>
      <c r="O93" s="122" t="str">
        <f t="shared" si="1"/>
        <v>Taxas Judiciais - Principal</v>
      </c>
    </row>
    <row r="94" spans="1:15" x14ac:dyDescent="0.25">
      <c r="A94" s="116" t="s">
        <v>236</v>
      </c>
      <c r="B94" s="117" t="s">
        <v>32</v>
      </c>
      <c r="C94" s="130">
        <v>1122500200</v>
      </c>
      <c r="D94" s="258" t="s">
        <v>237</v>
      </c>
      <c r="E94" s="117" t="s">
        <v>36</v>
      </c>
      <c r="F94" s="117" t="s">
        <v>34</v>
      </c>
      <c r="G94" s="117" t="s">
        <v>235</v>
      </c>
      <c r="H94" s="117" t="s">
        <v>16</v>
      </c>
      <c r="I94" s="117" t="s">
        <v>16</v>
      </c>
      <c r="J94" s="117" t="s">
        <v>16</v>
      </c>
      <c r="K94" s="117" t="s">
        <v>16</v>
      </c>
      <c r="L94" s="117" t="s">
        <v>16</v>
      </c>
      <c r="M94" s="119">
        <f>LEN(Tab_Receita_SIGEF_2022!$A94)</f>
        <v>10</v>
      </c>
      <c r="N94" s="118" t="s">
        <v>237</v>
      </c>
      <c r="O94" s="118" t="str">
        <f t="shared" si="1"/>
        <v>Taxas Judiciais - Multas e Jur</v>
      </c>
    </row>
    <row r="95" spans="1:15" x14ac:dyDescent="0.25">
      <c r="A95" s="120" t="s">
        <v>238</v>
      </c>
      <c r="B95" s="121" t="s">
        <v>32</v>
      </c>
      <c r="C95" s="131">
        <v>1122500300</v>
      </c>
      <c r="D95" s="259" t="s">
        <v>239</v>
      </c>
      <c r="E95" s="121" t="s">
        <v>36</v>
      </c>
      <c r="F95" s="121" t="s">
        <v>34</v>
      </c>
      <c r="G95" s="121" t="s">
        <v>235</v>
      </c>
      <c r="H95" s="121" t="s">
        <v>16</v>
      </c>
      <c r="I95" s="121" t="s">
        <v>16</v>
      </c>
      <c r="J95" s="121" t="s">
        <v>16</v>
      </c>
      <c r="K95" s="121" t="s">
        <v>16</v>
      </c>
      <c r="L95" s="121" t="s">
        <v>16</v>
      </c>
      <c r="M95" s="123">
        <f>LEN(Tab_Receita_SIGEF_2022!$A95)</f>
        <v>10</v>
      </c>
      <c r="N95" s="122" t="s">
        <v>239</v>
      </c>
      <c r="O95" s="122" t="str">
        <f t="shared" si="1"/>
        <v>Taxas Judiciais - Dívida Ativa</v>
      </c>
    </row>
    <row r="96" spans="1:15" x14ac:dyDescent="0.25">
      <c r="A96" s="116" t="s">
        <v>240</v>
      </c>
      <c r="B96" s="117" t="s">
        <v>32</v>
      </c>
      <c r="C96" s="130">
        <v>1122500400</v>
      </c>
      <c r="D96" s="258" t="s">
        <v>241</v>
      </c>
      <c r="E96" s="117" t="s">
        <v>36</v>
      </c>
      <c r="F96" s="117" t="s">
        <v>34</v>
      </c>
      <c r="G96" s="117" t="s">
        <v>235</v>
      </c>
      <c r="H96" s="117" t="s">
        <v>16</v>
      </c>
      <c r="I96" s="117" t="s">
        <v>16</v>
      </c>
      <c r="J96" s="117" t="s">
        <v>16</v>
      </c>
      <c r="K96" s="117" t="s">
        <v>16</v>
      </c>
      <c r="L96" s="117" t="s">
        <v>16</v>
      </c>
      <c r="M96" s="119">
        <f>LEN(Tab_Receita_SIGEF_2022!$A96)</f>
        <v>10</v>
      </c>
      <c r="N96" s="118" t="s">
        <v>241</v>
      </c>
      <c r="O96" s="118" t="str">
        <f t="shared" si="1"/>
        <v>Taxas Judiciais - Dívida Ativa</v>
      </c>
    </row>
    <row r="97" spans="1:15" x14ac:dyDescent="0.25">
      <c r="A97" s="137" t="s">
        <v>242</v>
      </c>
      <c r="B97" s="142" t="s">
        <v>25</v>
      </c>
      <c r="C97" s="143">
        <v>1122510000</v>
      </c>
      <c r="D97" s="257" t="s">
        <v>243</v>
      </c>
      <c r="E97" s="138" t="s">
        <v>15</v>
      </c>
      <c r="F97" s="138" t="s">
        <v>16</v>
      </c>
      <c r="G97" s="138" t="s">
        <v>16</v>
      </c>
      <c r="H97" s="138" t="s">
        <v>16</v>
      </c>
      <c r="I97" s="138" t="s">
        <v>16</v>
      </c>
      <c r="J97" s="138" t="s">
        <v>16</v>
      </c>
      <c r="K97" s="138" t="s">
        <v>16</v>
      </c>
      <c r="L97" s="138" t="s">
        <v>16</v>
      </c>
      <c r="M97" s="141">
        <f>LEN(Tab_Receita_SIGEF_2022!$A97)</f>
        <v>10</v>
      </c>
      <c r="N97" s="140" t="s">
        <v>243</v>
      </c>
      <c r="O97" s="140" t="str">
        <f t="shared" si="1"/>
        <v>Taxas Extrajudiciais</v>
      </c>
    </row>
    <row r="98" spans="1:15" x14ac:dyDescent="0.25">
      <c r="A98" s="116" t="s">
        <v>245</v>
      </c>
      <c r="B98" s="117" t="s">
        <v>32</v>
      </c>
      <c r="C98" s="130">
        <v>1122510100</v>
      </c>
      <c r="D98" s="258" t="s">
        <v>246</v>
      </c>
      <c r="E98" s="117" t="s">
        <v>36</v>
      </c>
      <c r="F98" s="117" t="s">
        <v>34</v>
      </c>
      <c r="G98" s="117" t="s">
        <v>214</v>
      </c>
      <c r="H98" s="117" t="s">
        <v>16</v>
      </c>
      <c r="I98" s="117" t="s">
        <v>16</v>
      </c>
      <c r="J98" s="117" t="s">
        <v>16</v>
      </c>
      <c r="K98" s="117" t="s">
        <v>16</v>
      </c>
      <c r="L98" s="117" t="s">
        <v>16</v>
      </c>
      <c r="M98" s="119">
        <f>LEN(Tab_Receita_SIGEF_2022!$A98)</f>
        <v>10</v>
      </c>
      <c r="N98" s="118" t="s">
        <v>246</v>
      </c>
      <c r="O98" s="118" t="str">
        <f t="shared" si="1"/>
        <v>Taxas Extrajudiciais - Princip</v>
      </c>
    </row>
    <row r="99" spans="1:15" x14ac:dyDescent="0.25">
      <c r="A99" s="120" t="s">
        <v>247</v>
      </c>
      <c r="B99" s="121" t="s">
        <v>32</v>
      </c>
      <c r="C99" s="131">
        <v>1122510200</v>
      </c>
      <c r="D99" s="259" t="s">
        <v>248</v>
      </c>
      <c r="E99" s="121" t="s">
        <v>36</v>
      </c>
      <c r="F99" s="121" t="s">
        <v>34</v>
      </c>
      <c r="G99" s="121" t="s">
        <v>214</v>
      </c>
      <c r="H99" s="121" t="s">
        <v>16</v>
      </c>
      <c r="I99" s="121" t="s">
        <v>16</v>
      </c>
      <c r="J99" s="121" t="s">
        <v>16</v>
      </c>
      <c r="K99" s="121" t="s">
        <v>16</v>
      </c>
      <c r="L99" s="121" t="s">
        <v>16</v>
      </c>
      <c r="M99" s="123">
        <f>LEN(Tab_Receita_SIGEF_2022!$A99)</f>
        <v>10</v>
      </c>
      <c r="N99" s="122" t="s">
        <v>248</v>
      </c>
      <c r="O99" s="122" t="str">
        <f t="shared" si="1"/>
        <v xml:space="preserve">Taxas Extrajudiciais - Multas </v>
      </c>
    </row>
    <row r="100" spans="1:15" x14ac:dyDescent="0.25">
      <c r="A100" s="116" t="s">
        <v>249</v>
      </c>
      <c r="B100" s="117" t="s">
        <v>32</v>
      </c>
      <c r="C100" s="130">
        <v>1122510300</v>
      </c>
      <c r="D100" s="258" t="s">
        <v>250</v>
      </c>
      <c r="E100" s="117" t="s">
        <v>36</v>
      </c>
      <c r="F100" s="117" t="s">
        <v>34</v>
      </c>
      <c r="G100" s="117" t="s">
        <v>214</v>
      </c>
      <c r="H100" s="117" t="s">
        <v>16</v>
      </c>
      <c r="I100" s="117" t="s">
        <v>16</v>
      </c>
      <c r="J100" s="117" t="s">
        <v>16</v>
      </c>
      <c r="K100" s="117" t="s">
        <v>16</v>
      </c>
      <c r="L100" s="117" t="s">
        <v>16</v>
      </c>
      <c r="M100" s="119">
        <f>LEN(Tab_Receita_SIGEF_2022!$A100)</f>
        <v>10</v>
      </c>
      <c r="N100" s="118" t="s">
        <v>250</v>
      </c>
      <c r="O100" s="118" t="str">
        <f t="shared" si="1"/>
        <v xml:space="preserve">Taxas Extrajudiciais - Dívida </v>
      </c>
    </row>
    <row r="101" spans="1:15" x14ac:dyDescent="0.25">
      <c r="A101" s="120" t="s">
        <v>251</v>
      </c>
      <c r="B101" s="121" t="s">
        <v>32</v>
      </c>
      <c r="C101" s="131">
        <v>1122510400</v>
      </c>
      <c r="D101" s="259" t="s">
        <v>252</v>
      </c>
      <c r="E101" s="121" t="s">
        <v>36</v>
      </c>
      <c r="F101" s="121" t="s">
        <v>34</v>
      </c>
      <c r="G101" s="121" t="s">
        <v>214</v>
      </c>
      <c r="H101" s="121" t="s">
        <v>16</v>
      </c>
      <c r="I101" s="121" t="s">
        <v>16</v>
      </c>
      <c r="J101" s="121" t="s">
        <v>16</v>
      </c>
      <c r="K101" s="121" t="s">
        <v>16</v>
      </c>
      <c r="L101" s="121" t="s">
        <v>16</v>
      </c>
      <c r="M101" s="123">
        <f>LEN(Tab_Receita_SIGEF_2022!$A101)</f>
        <v>10</v>
      </c>
      <c r="N101" s="122" t="s">
        <v>252</v>
      </c>
      <c r="O101" s="122" t="str">
        <f t="shared" si="1"/>
        <v xml:space="preserve">Taxas Extrajudiciais - Dívida </v>
      </c>
    </row>
    <row r="102" spans="1:15" x14ac:dyDescent="0.25">
      <c r="A102" s="132" t="s">
        <v>253</v>
      </c>
      <c r="B102" s="133" t="s">
        <v>13</v>
      </c>
      <c r="C102" s="134">
        <v>1200000000</v>
      </c>
      <c r="D102" s="256" t="s">
        <v>254</v>
      </c>
      <c r="E102" s="133" t="s">
        <v>15</v>
      </c>
      <c r="F102" s="133" t="s">
        <v>16</v>
      </c>
      <c r="G102" s="133" t="s">
        <v>16</v>
      </c>
      <c r="H102" s="133" t="s">
        <v>16</v>
      </c>
      <c r="I102" s="133" t="s">
        <v>16</v>
      </c>
      <c r="J102" s="133" t="s">
        <v>16</v>
      </c>
      <c r="K102" s="133" t="s">
        <v>16</v>
      </c>
      <c r="L102" s="133" t="s">
        <v>16</v>
      </c>
      <c r="M102" s="136">
        <f>LEN(Tab_Receita_SIGEF_2022!$A102)</f>
        <v>10</v>
      </c>
      <c r="N102" s="135" t="s">
        <v>254</v>
      </c>
      <c r="O102" s="135" t="str">
        <f t="shared" si="1"/>
        <v>Contribuições</v>
      </c>
    </row>
    <row r="103" spans="1:15" x14ac:dyDescent="0.25">
      <c r="A103" s="137" t="s">
        <v>256</v>
      </c>
      <c r="B103" s="138" t="s">
        <v>13</v>
      </c>
      <c r="C103" s="139">
        <v>1210000000</v>
      </c>
      <c r="D103" s="257" t="s">
        <v>257</v>
      </c>
      <c r="E103" s="138" t="s">
        <v>15</v>
      </c>
      <c r="F103" s="138" t="s">
        <v>16</v>
      </c>
      <c r="G103" s="138" t="s">
        <v>16</v>
      </c>
      <c r="H103" s="138" t="s">
        <v>16</v>
      </c>
      <c r="I103" s="138" t="s">
        <v>16</v>
      </c>
      <c r="J103" s="138" t="s">
        <v>16</v>
      </c>
      <c r="K103" s="138" t="s">
        <v>16</v>
      </c>
      <c r="L103" s="138" t="s">
        <v>16</v>
      </c>
      <c r="M103" s="141">
        <f>LEN(Tab_Receita_SIGEF_2022!$A103)</f>
        <v>10</v>
      </c>
      <c r="N103" s="140" t="s">
        <v>257</v>
      </c>
      <c r="O103" s="140" t="str">
        <f t="shared" si="1"/>
        <v>Contribuições Sociais</v>
      </c>
    </row>
    <row r="104" spans="1:15" x14ac:dyDescent="0.25">
      <c r="A104" s="132" t="s">
        <v>259</v>
      </c>
      <c r="B104" s="144" t="s">
        <v>25</v>
      </c>
      <c r="C104" s="145">
        <v>1215000000</v>
      </c>
      <c r="D104" s="256" t="s">
        <v>260</v>
      </c>
      <c r="E104" s="133" t="s">
        <v>15</v>
      </c>
      <c r="F104" s="133" t="s">
        <v>16</v>
      </c>
      <c r="G104" s="133" t="s">
        <v>16</v>
      </c>
      <c r="H104" s="133" t="s">
        <v>16</v>
      </c>
      <c r="I104" s="133" t="s">
        <v>16</v>
      </c>
      <c r="J104" s="133" t="s">
        <v>16</v>
      </c>
      <c r="K104" s="133" t="s">
        <v>16</v>
      </c>
      <c r="L104" s="133" t="s">
        <v>16</v>
      </c>
      <c r="M104" s="136">
        <f>LEN(Tab_Receita_SIGEF_2022!$A104)</f>
        <v>10</v>
      </c>
      <c r="N104" s="135" t="s">
        <v>3721</v>
      </c>
      <c r="O104" s="135" t="str">
        <f t="shared" si="1"/>
        <v>Contribuições Sociais Específi</v>
      </c>
    </row>
    <row r="105" spans="1:15" x14ac:dyDescent="0.25">
      <c r="A105" s="137" t="s">
        <v>262</v>
      </c>
      <c r="B105" s="142" t="s">
        <v>25</v>
      </c>
      <c r="C105" s="143">
        <v>1215010000</v>
      </c>
      <c r="D105" s="257" t="s">
        <v>263</v>
      </c>
      <c r="E105" s="138" t="s">
        <v>15</v>
      </c>
      <c r="F105" s="138" t="s">
        <v>16</v>
      </c>
      <c r="G105" s="138" t="s">
        <v>16</v>
      </c>
      <c r="H105" s="138" t="s">
        <v>16</v>
      </c>
      <c r="I105" s="138" t="s">
        <v>16</v>
      </c>
      <c r="J105" s="138" t="s">
        <v>16</v>
      </c>
      <c r="K105" s="138" t="s">
        <v>16</v>
      </c>
      <c r="L105" s="138" t="s">
        <v>16</v>
      </c>
      <c r="M105" s="141">
        <f>LEN(Tab_Receita_SIGEF_2022!$A105)</f>
        <v>10</v>
      </c>
      <c r="N105" s="140" t="s">
        <v>3722</v>
      </c>
      <c r="O105" s="140" t="str">
        <f t="shared" si="1"/>
        <v>Contribuição do Servidor Civil</v>
      </c>
    </row>
    <row r="106" spans="1:15" x14ac:dyDescent="0.25">
      <c r="A106" s="132" t="s">
        <v>265</v>
      </c>
      <c r="B106" s="144" t="s">
        <v>25</v>
      </c>
      <c r="C106" s="145">
        <v>1215011000</v>
      </c>
      <c r="D106" s="256" t="s">
        <v>266</v>
      </c>
      <c r="E106" s="133" t="s">
        <v>15</v>
      </c>
      <c r="F106" s="133" t="s">
        <v>16</v>
      </c>
      <c r="G106" s="133" t="s">
        <v>16</v>
      </c>
      <c r="H106" s="133" t="s">
        <v>16</v>
      </c>
      <c r="I106" s="133" t="s">
        <v>16</v>
      </c>
      <c r="J106" s="133" t="s">
        <v>16</v>
      </c>
      <c r="K106" s="133" t="s">
        <v>16</v>
      </c>
      <c r="L106" s="133" t="s">
        <v>16</v>
      </c>
      <c r="M106" s="136">
        <f>LEN(Tab_Receita_SIGEF_2022!$A106)</f>
        <v>10</v>
      </c>
      <c r="N106" s="135" t="s">
        <v>3723</v>
      </c>
      <c r="O106" s="135" t="str">
        <f t="shared" si="1"/>
        <v>CPSSS do Servidor Civil Ativo</v>
      </c>
    </row>
    <row r="107" spans="1:15" x14ac:dyDescent="0.25">
      <c r="A107" s="120" t="s">
        <v>270</v>
      </c>
      <c r="B107" s="121" t="s">
        <v>32</v>
      </c>
      <c r="C107" s="131">
        <v>1215011100</v>
      </c>
      <c r="D107" s="259" t="s">
        <v>271</v>
      </c>
      <c r="E107" s="121" t="s">
        <v>36</v>
      </c>
      <c r="F107" s="121" t="s">
        <v>34</v>
      </c>
      <c r="G107" s="121" t="s">
        <v>272</v>
      </c>
      <c r="H107" s="121" t="s">
        <v>16</v>
      </c>
      <c r="I107" s="121" t="s">
        <v>16</v>
      </c>
      <c r="J107" s="121" t="s">
        <v>16</v>
      </c>
      <c r="K107" s="121" t="s">
        <v>16</v>
      </c>
      <c r="L107" s="121" t="s">
        <v>16</v>
      </c>
      <c r="M107" s="123">
        <f>LEN(Tab_Receita_SIGEF_2022!$A107)</f>
        <v>10</v>
      </c>
      <c r="N107" s="122" t="s">
        <v>3724</v>
      </c>
      <c r="O107" s="122" t="str">
        <f t="shared" si="1"/>
        <v xml:space="preserve">CPSSS do Servidor Civil Ativo </v>
      </c>
    </row>
    <row r="108" spans="1:15" x14ac:dyDescent="0.25">
      <c r="A108" s="116" t="s">
        <v>273</v>
      </c>
      <c r="B108" s="117" t="s">
        <v>32</v>
      </c>
      <c r="C108" s="130">
        <v>1215011200</v>
      </c>
      <c r="D108" s="258" t="s">
        <v>274</v>
      </c>
      <c r="E108" s="117" t="s">
        <v>36</v>
      </c>
      <c r="F108" s="117" t="s">
        <v>34</v>
      </c>
      <c r="G108" s="117" t="s">
        <v>272</v>
      </c>
      <c r="H108" s="117" t="s">
        <v>16</v>
      </c>
      <c r="I108" s="117" t="s">
        <v>16</v>
      </c>
      <c r="J108" s="117" t="s">
        <v>16</v>
      </c>
      <c r="K108" s="117" t="s">
        <v>16</v>
      </c>
      <c r="L108" s="117" t="s">
        <v>16</v>
      </c>
      <c r="M108" s="119">
        <f>LEN(Tab_Receita_SIGEF_2022!$A108)</f>
        <v>10</v>
      </c>
      <c r="N108" s="118" t="s">
        <v>3725</v>
      </c>
      <c r="O108" s="118" t="str">
        <f t="shared" si="1"/>
        <v xml:space="preserve">CPSSS do Servidor Civil Ativo </v>
      </c>
    </row>
    <row r="109" spans="1:15" x14ac:dyDescent="0.25">
      <c r="A109" s="120" t="s">
        <v>275</v>
      </c>
      <c r="B109" s="121" t="s">
        <v>32</v>
      </c>
      <c r="C109" s="131">
        <v>1215011300</v>
      </c>
      <c r="D109" s="259" t="s">
        <v>276</v>
      </c>
      <c r="E109" s="121" t="s">
        <v>36</v>
      </c>
      <c r="F109" s="121" t="s">
        <v>34</v>
      </c>
      <c r="G109" s="121" t="s">
        <v>272</v>
      </c>
      <c r="H109" s="121" t="s">
        <v>16</v>
      </c>
      <c r="I109" s="121" t="s">
        <v>16</v>
      </c>
      <c r="J109" s="121" t="s">
        <v>16</v>
      </c>
      <c r="K109" s="121" t="s">
        <v>16</v>
      </c>
      <c r="L109" s="121" t="s">
        <v>16</v>
      </c>
      <c r="M109" s="123">
        <f>LEN(Tab_Receita_SIGEF_2022!$A109)</f>
        <v>10</v>
      </c>
      <c r="N109" s="122" t="s">
        <v>3726</v>
      </c>
      <c r="O109" s="122" t="str">
        <f t="shared" si="1"/>
        <v xml:space="preserve">CPSSS do Servidor Civil Ativo </v>
      </c>
    </row>
    <row r="110" spans="1:15" x14ac:dyDescent="0.25">
      <c r="A110" s="116" t="s">
        <v>277</v>
      </c>
      <c r="B110" s="117" t="s">
        <v>32</v>
      </c>
      <c r="C110" s="130">
        <v>1215011400</v>
      </c>
      <c r="D110" s="258" t="s">
        <v>278</v>
      </c>
      <c r="E110" s="117" t="s">
        <v>36</v>
      </c>
      <c r="F110" s="117" t="s">
        <v>34</v>
      </c>
      <c r="G110" s="117" t="s">
        <v>272</v>
      </c>
      <c r="H110" s="117" t="s">
        <v>16</v>
      </c>
      <c r="I110" s="117" t="s">
        <v>16</v>
      </c>
      <c r="J110" s="117" t="s">
        <v>16</v>
      </c>
      <c r="K110" s="117" t="s">
        <v>16</v>
      </c>
      <c r="L110" s="117" t="s">
        <v>16</v>
      </c>
      <c r="M110" s="119">
        <f>LEN(Tab_Receita_SIGEF_2022!$A110)</f>
        <v>10</v>
      </c>
      <c r="N110" s="118" t="s">
        <v>3727</v>
      </c>
      <c r="O110" s="118" t="str">
        <f t="shared" si="1"/>
        <v xml:space="preserve">CPSSS do Servidor Civil Ativo </v>
      </c>
    </row>
    <row r="111" spans="1:15" x14ac:dyDescent="0.25">
      <c r="A111" s="137" t="s">
        <v>279</v>
      </c>
      <c r="B111" s="142" t="s">
        <v>25</v>
      </c>
      <c r="C111" s="143">
        <v>1215012000</v>
      </c>
      <c r="D111" s="257" t="s">
        <v>280</v>
      </c>
      <c r="E111" s="138" t="s">
        <v>15</v>
      </c>
      <c r="F111" s="138" t="s">
        <v>16</v>
      </c>
      <c r="G111" s="138" t="s">
        <v>16</v>
      </c>
      <c r="H111" s="138" t="s">
        <v>16</v>
      </c>
      <c r="I111" s="138" t="s">
        <v>16</v>
      </c>
      <c r="J111" s="138" t="s">
        <v>16</v>
      </c>
      <c r="K111" s="138" t="s">
        <v>16</v>
      </c>
      <c r="L111" s="138" t="s">
        <v>16</v>
      </c>
      <c r="M111" s="141">
        <f>LEN(Tab_Receita_SIGEF_2022!$A111)</f>
        <v>10</v>
      </c>
      <c r="N111" s="140" t="s">
        <v>3728</v>
      </c>
      <c r="O111" s="140" t="str">
        <f t="shared" si="1"/>
        <v>CPSSS do Servidor Civil Inativ</v>
      </c>
    </row>
    <row r="112" spans="1:15" x14ac:dyDescent="0.25">
      <c r="A112" s="116" t="s">
        <v>268</v>
      </c>
      <c r="B112" s="117" t="s">
        <v>32</v>
      </c>
      <c r="C112" s="130">
        <v>1215011000</v>
      </c>
      <c r="D112" s="258" t="s">
        <v>266</v>
      </c>
      <c r="E112" s="117" t="s">
        <v>36</v>
      </c>
      <c r="F112" s="117" t="s">
        <v>34</v>
      </c>
      <c r="G112" s="117" t="s">
        <v>269</v>
      </c>
      <c r="H112" s="117" t="s">
        <v>16</v>
      </c>
      <c r="I112" s="117" t="s">
        <v>16</v>
      </c>
      <c r="J112" s="117" t="s">
        <v>16</v>
      </c>
      <c r="K112" s="117" t="s">
        <v>16</v>
      </c>
      <c r="L112" s="117" t="s">
        <v>16</v>
      </c>
      <c r="M112" s="119">
        <f>LEN(Tab_Receita_SIGEF_2022!$A112)</f>
        <v>10</v>
      </c>
      <c r="N112" s="118" t="s">
        <v>3729</v>
      </c>
      <c r="O112" s="118" t="str">
        <f t="shared" si="1"/>
        <v>CPSSS do Servidor Civil Inativ</v>
      </c>
    </row>
    <row r="113" spans="1:15" x14ac:dyDescent="0.25">
      <c r="A113" s="120" t="s">
        <v>282</v>
      </c>
      <c r="B113" s="121" t="s">
        <v>32</v>
      </c>
      <c r="C113" s="131">
        <v>1215012000</v>
      </c>
      <c r="D113" s="259" t="s">
        <v>280</v>
      </c>
      <c r="E113" s="121" t="s">
        <v>36</v>
      </c>
      <c r="F113" s="121" t="s">
        <v>34</v>
      </c>
      <c r="G113" s="121" t="s">
        <v>269</v>
      </c>
      <c r="H113" s="121" t="s">
        <v>16</v>
      </c>
      <c r="I113" s="121" t="s">
        <v>16</v>
      </c>
      <c r="J113" s="121" t="s">
        <v>16</v>
      </c>
      <c r="K113" s="121" t="s">
        <v>16</v>
      </c>
      <c r="L113" s="121" t="s">
        <v>16</v>
      </c>
      <c r="M113" s="123">
        <f>LEN(Tab_Receita_SIGEF_2022!$A113)</f>
        <v>10</v>
      </c>
      <c r="N113" s="122" t="s">
        <v>3730</v>
      </c>
      <c r="O113" s="122" t="str">
        <f t="shared" si="1"/>
        <v>CPSSS do Servidor Civil Inativ</v>
      </c>
    </row>
    <row r="114" spans="1:15" x14ac:dyDescent="0.25">
      <c r="A114" s="116" t="s">
        <v>283</v>
      </c>
      <c r="B114" s="117" t="s">
        <v>32</v>
      </c>
      <c r="C114" s="130">
        <v>1215013000</v>
      </c>
      <c r="D114" s="258" t="s">
        <v>284</v>
      </c>
      <c r="E114" s="117" t="s">
        <v>36</v>
      </c>
      <c r="F114" s="117" t="s">
        <v>34</v>
      </c>
      <c r="G114" s="117" t="s">
        <v>269</v>
      </c>
      <c r="H114" s="117" t="s">
        <v>16</v>
      </c>
      <c r="I114" s="117" t="s">
        <v>16</v>
      </c>
      <c r="J114" s="117" t="s">
        <v>16</v>
      </c>
      <c r="K114" s="117" t="s">
        <v>16</v>
      </c>
      <c r="L114" s="117" t="s">
        <v>16</v>
      </c>
      <c r="M114" s="119">
        <f>LEN(Tab_Receita_SIGEF_2022!$A114)</f>
        <v>10</v>
      </c>
      <c r="N114" s="118" t="s">
        <v>3731</v>
      </c>
      <c r="O114" s="118" t="str">
        <f t="shared" si="1"/>
        <v>CPSSS do Servidor Civil Inativ</v>
      </c>
    </row>
    <row r="115" spans="1:15" x14ac:dyDescent="0.25">
      <c r="A115" s="120" t="s">
        <v>296</v>
      </c>
      <c r="B115" s="121" t="s">
        <v>32</v>
      </c>
      <c r="C115" s="131">
        <v>1215014000</v>
      </c>
      <c r="D115" s="259" t="s">
        <v>297</v>
      </c>
      <c r="E115" s="121" t="s">
        <v>36</v>
      </c>
      <c r="F115" s="121" t="s">
        <v>34</v>
      </c>
      <c r="G115" s="121" t="s">
        <v>269</v>
      </c>
      <c r="H115" s="121" t="s">
        <v>16</v>
      </c>
      <c r="I115" s="121" t="s">
        <v>16</v>
      </c>
      <c r="J115" s="121" t="s">
        <v>16</v>
      </c>
      <c r="K115" s="121" t="s">
        <v>16</v>
      </c>
      <c r="L115" s="121" t="s">
        <v>16</v>
      </c>
      <c r="M115" s="123">
        <f>LEN(Tab_Receita_SIGEF_2022!$A115)</f>
        <v>10</v>
      </c>
      <c r="N115" s="122" t="s">
        <v>3732</v>
      </c>
      <c r="O115" s="122" t="str">
        <f t="shared" si="1"/>
        <v>CPSSS do Servidor Civil Inativ</v>
      </c>
    </row>
    <row r="116" spans="1:15" x14ac:dyDescent="0.25">
      <c r="A116" s="132" t="s">
        <v>286</v>
      </c>
      <c r="B116" s="144" t="s">
        <v>25</v>
      </c>
      <c r="C116" s="145">
        <v>1215013000</v>
      </c>
      <c r="D116" s="256" t="s">
        <v>284</v>
      </c>
      <c r="E116" s="133" t="s">
        <v>15</v>
      </c>
      <c r="F116" s="133" t="s">
        <v>16</v>
      </c>
      <c r="G116" s="133" t="s">
        <v>16</v>
      </c>
      <c r="H116" s="133" t="s">
        <v>16</v>
      </c>
      <c r="I116" s="133" t="s">
        <v>16</v>
      </c>
      <c r="J116" s="133" t="s">
        <v>16</v>
      </c>
      <c r="K116" s="133" t="s">
        <v>16</v>
      </c>
      <c r="L116" s="133" t="s">
        <v>16</v>
      </c>
      <c r="M116" s="136">
        <f>LEN(Tab_Receita_SIGEF_2022!$A116)</f>
        <v>10</v>
      </c>
      <c r="N116" s="135" t="s">
        <v>3733</v>
      </c>
      <c r="O116" s="135" t="str">
        <f t="shared" si="1"/>
        <v>CPSSS do Servidor Civil - Pens</v>
      </c>
    </row>
    <row r="117" spans="1:15" x14ac:dyDescent="0.25">
      <c r="A117" s="120" t="s">
        <v>287</v>
      </c>
      <c r="B117" s="121" t="s">
        <v>32</v>
      </c>
      <c r="C117" s="131">
        <v>1215013100</v>
      </c>
      <c r="D117" s="259" t="s">
        <v>288</v>
      </c>
      <c r="E117" s="121" t="s">
        <v>36</v>
      </c>
      <c r="F117" s="121" t="s">
        <v>34</v>
      </c>
      <c r="G117" s="121" t="s">
        <v>289</v>
      </c>
      <c r="H117" s="121" t="s">
        <v>16</v>
      </c>
      <c r="I117" s="121" t="s">
        <v>16</v>
      </c>
      <c r="J117" s="121" t="s">
        <v>16</v>
      </c>
      <c r="K117" s="121" t="s">
        <v>16</v>
      </c>
      <c r="L117" s="121" t="s">
        <v>16</v>
      </c>
      <c r="M117" s="123">
        <f>LEN(Tab_Receita_SIGEF_2022!$A117)</f>
        <v>10</v>
      </c>
      <c r="N117" s="122" t="s">
        <v>3734</v>
      </c>
      <c r="O117" s="122" t="str">
        <f t="shared" si="1"/>
        <v>CPSSS do Servidor Civil - Pens</v>
      </c>
    </row>
    <row r="118" spans="1:15" x14ac:dyDescent="0.25">
      <c r="A118" s="116" t="s">
        <v>290</v>
      </c>
      <c r="B118" s="117" t="s">
        <v>32</v>
      </c>
      <c r="C118" s="130">
        <v>1215013200</v>
      </c>
      <c r="D118" s="258" t="s">
        <v>291</v>
      </c>
      <c r="E118" s="117" t="s">
        <v>36</v>
      </c>
      <c r="F118" s="117" t="s">
        <v>34</v>
      </c>
      <c r="G118" s="117" t="s">
        <v>289</v>
      </c>
      <c r="H118" s="117" t="s">
        <v>16</v>
      </c>
      <c r="I118" s="117" t="s">
        <v>16</v>
      </c>
      <c r="J118" s="117" t="s">
        <v>16</v>
      </c>
      <c r="K118" s="117" t="s">
        <v>16</v>
      </c>
      <c r="L118" s="117" t="s">
        <v>16</v>
      </c>
      <c r="M118" s="119">
        <f>LEN(Tab_Receita_SIGEF_2022!$A118)</f>
        <v>10</v>
      </c>
      <c r="N118" s="118" t="s">
        <v>3735</v>
      </c>
      <c r="O118" s="118" t="str">
        <f t="shared" si="1"/>
        <v>CPSSS do Servidor Civil - Pens</v>
      </c>
    </row>
    <row r="119" spans="1:15" x14ac:dyDescent="0.25">
      <c r="A119" s="120" t="s">
        <v>292</v>
      </c>
      <c r="B119" s="121" t="s">
        <v>32</v>
      </c>
      <c r="C119" s="131">
        <v>1215013300</v>
      </c>
      <c r="D119" s="259" t="s">
        <v>293</v>
      </c>
      <c r="E119" s="121" t="s">
        <v>36</v>
      </c>
      <c r="F119" s="121" t="s">
        <v>34</v>
      </c>
      <c r="G119" s="121" t="s">
        <v>289</v>
      </c>
      <c r="H119" s="121" t="s">
        <v>16</v>
      </c>
      <c r="I119" s="121" t="s">
        <v>16</v>
      </c>
      <c r="J119" s="121" t="s">
        <v>16</v>
      </c>
      <c r="K119" s="121" t="s">
        <v>16</v>
      </c>
      <c r="L119" s="121" t="s">
        <v>16</v>
      </c>
      <c r="M119" s="123">
        <f>LEN(Tab_Receita_SIGEF_2022!$A119)</f>
        <v>10</v>
      </c>
      <c r="N119" s="122" t="s">
        <v>3736</v>
      </c>
      <c r="O119" s="122" t="str">
        <f t="shared" si="1"/>
        <v>CPSSS do Servidor Civil - Pens</v>
      </c>
    </row>
    <row r="120" spans="1:15" x14ac:dyDescent="0.25">
      <c r="A120" s="116" t="s">
        <v>294</v>
      </c>
      <c r="B120" s="117" t="s">
        <v>32</v>
      </c>
      <c r="C120" s="130">
        <v>1215013400</v>
      </c>
      <c r="D120" s="258" t="s">
        <v>295</v>
      </c>
      <c r="E120" s="117" t="s">
        <v>36</v>
      </c>
      <c r="F120" s="117" t="s">
        <v>34</v>
      </c>
      <c r="G120" s="117" t="s">
        <v>289</v>
      </c>
      <c r="H120" s="117" t="s">
        <v>16</v>
      </c>
      <c r="I120" s="117" t="s">
        <v>16</v>
      </c>
      <c r="J120" s="117" t="s">
        <v>16</v>
      </c>
      <c r="K120" s="117" t="s">
        <v>16</v>
      </c>
      <c r="L120" s="117" t="s">
        <v>16</v>
      </c>
      <c r="M120" s="119">
        <f>LEN(Tab_Receita_SIGEF_2022!$A120)</f>
        <v>10</v>
      </c>
      <c r="N120" s="118" t="s">
        <v>3737</v>
      </c>
      <c r="O120" s="118" t="str">
        <f t="shared" si="1"/>
        <v>CPSSS do Servidor Civil - Pens</v>
      </c>
    </row>
    <row r="121" spans="1:15" x14ac:dyDescent="0.25">
      <c r="A121" s="137" t="s">
        <v>299</v>
      </c>
      <c r="B121" s="142" t="s">
        <v>25</v>
      </c>
      <c r="C121" s="143">
        <v>1215014000</v>
      </c>
      <c r="D121" s="257" t="s">
        <v>297</v>
      </c>
      <c r="E121" s="138" t="s">
        <v>15</v>
      </c>
      <c r="F121" s="138" t="s">
        <v>16</v>
      </c>
      <c r="G121" s="138" t="s">
        <v>16</v>
      </c>
      <c r="H121" s="138" t="s">
        <v>16</v>
      </c>
      <c r="I121" s="138" t="s">
        <v>16</v>
      </c>
      <c r="J121" s="138" t="s">
        <v>16</v>
      </c>
      <c r="K121" s="138" t="s">
        <v>16</v>
      </c>
      <c r="L121" s="138" t="s">
        <v>16</v>
      </c>
      <c r="M121" s="141">
        <f>LEN(Tab_Receita_SIGEF_2022!$A121)</f>
        <v>10</v>
      </c>
      <c r="N121" s="140" t="s">
        <v>3738</v>
      </c>
      <c r="O121" s="140" t="str">
        <f t="shared" si="1"/>
        <v>CPSSS Oriunda de Sentenças Jud</v>
      </c>
    </row>
    <row r="122" spans="1:15" x14ac:dyDescent="0.25">
      <c r="A122" s="116" t="s">
        <v>300</v>
      </c>
      <c r="B122" s="117" t="s">
        <v>32</v>
      </c>
      <c r="C122" s="130">
        <v>1215014100</v>
      </c>
      <c r="D122" s="258" t="s">
        <v>301</v>
      </c>
      <c r="E122" s="117" t="s">
        <v>36</v>
      </c>
      <c r="F122" s="117" t="s">
        <v>34</v>
      </c>
      <c r="G122" s="117" t="s">
        <v>302</v>
      </c>
      <c r="H122" s="117" t="s">
        <v>16</v>
      </c>
      <c r="I122" s="117" t="s">
        <v>16</v>
      </c>
      <c r="J122" s="117" t="s">
        <v>16</v>
      </c>
      <c r="K122" s="117" t="s">
        <v>16</v>
      </c>
      <c r="L122" s="117" t="s">
        <v>16</v>
      </c>
      <c r="M122" s="119">
        <f>LEN(Tab_Receita_SIGEF_2022!$A122)</f>
        <v>10</v>
      </c>
      <c r="N122" s="118" t="s">
        <v>3739</v>
      </c>
      <c r="O122" s="118" t="str">
        <f t="shared" si="1"/>
        <v>CPSSS Oriunda de Sentenças Jud</v>
      </c>
    </row>
    <row r="123" spans="1:15" x14ac:dyDescent="0.25">
      <c r="A123" s="120" t="s">
        <v>303</v>
      </c>
      <c r="B123" s="121" t="s">
        <v>32</v>
      </c>
      <c r="C123" s="131">
        <v>1215014200</v>
      </c>
      <c r="D123" s="259" t="s">
        <v>304</v>
      </c>
      <c r="E123" s="121" t="s">
        <v>36</v>
      </c>
      <c r="F123" s="121" t="s">
        <v>34</v>
      </c>
      <c r="G123" s="121" t="s">
        <v>302</v>
      </c>
      <c r="H123" s="121" t="s">
        <v>16</v>
      </c>
      <c r="I123" s="121" t="s">
        <v>16</v>
      </c>
      <c r="J123" s="121" t="s">
        <v>16</v>
      </c>
      <c r="K123" s="121" t="s">
        <v>16</v>
      </c>
      <c r="L123" s="121" t="s">
        <v>16</v>
      </c>
      <c r="M123" s="123">
        <f>LEN(Tab_Receita_SIGEF_2022!$A123)</f>
        <v>10</v>
      </c>
      <c r="N123" s="122" t="s">
        <v>3740</v>
      </c>
      <c r="O123" s="122" t="str">
        <f t="shared" si="1"/>
        <v>CPSSS Oriunda de Sentenças Jud</v>
      </c>
    </row>
    <row r="124" spans="1:15" x14ac:dyDescent="0.25">
      <c r="A124" s="116" t="s">
        <v>305</v>
      </c>
      <c r="B124" s="117" t="s">
        <v>32</v>
      </c>
      <c r="C124" s="130">
        <v>1215014300</v>
      </c>
      <c r="D124" s="258" t="s">
        <v>306</v>
      </c>
      <c r="E124" s="117" t="s">
        <v>36</v>
      </c>
      <c r="F124" s="117" t="s">
        <v>34</v>
      </c>
      <c r="G124" s="117" t="s">
        <v>302</v>
      </c>
      <c r="H124" s="117" t="s">
        <v>16</v>
      </c>
      <c r="I124" s="117" t="s">
        <v>16</v>
      </c>
      <c r="J124" s="117" t="s">
        <v>16</v>
      </c>
      <c r="K124" s="117" t="s">
        <v>16</v>
      </c>
      <c r="L124" s="117" t="s">
        <v>16</v>
      </c>
      <c r="M124" s="119">
        <f>LEN(Tab_Receita_SIGEF_2022!$A124)</f>
        <v>10</v>
      </c>
      <c r="N124" s="118" t="s">
        <v>3741</v>
      </c>
      <c r="O124" s="118" t="str">
        <f t="shared" si="1"/>
        <v>CPSSS Oriunda de Sentenças Jud</v>
      </c>
    </row>
    <row r="125" spans="1:15" x14ac:dyDescent="0.25">
      <c r="A125" s="120" t="s">
        <v>307</v>
      </c>
      <c r="B125" s="121" t="s">
        <v>32</v>
      </c>
      <c r="C125" s="131">
        <v>1215014400</v>
      </c>
      <c r="D125" s="259" t="s">
        <v>308</v>
      </c>
      <c r="E125" s="121" t="s">
        <v>36</v>
      </c>
      <c r="F125" s="121" t="s">
        <v>34</v>
      </c>
      <c r="G125" s="121" t="s">
        <v>302</v>
      </c>
      <c r="H125" s="121" t="s">
        <v>16</v>
      </c>
      <c r="I125" s="121" t="s">
        <v>16</v>
      </c>
      <c r="J125" s="121" t="s">
        <v>16</v>
      </c>
      <c r="K125" s="121" t="s">
        <v>16</v>
      </c>
      <c r="L125" s="121" t="s">
        <v>16</v>
      </c>
      <c r="M125" s="123">
        <f>LEN(Tab_Receita_SIGEF_2022!$A125)</f>
        <v>10</v>
      </c>
      <c r="N125" s="122" t="s">
        <v>3742</v>
      </c>
      <c r="O125" s="122" t="str">
        <f t="shared" si="1"/>
        <v>CPSSS Oriunda de Sentenças Jud</v>
      </c>
    </row>
    <row r="126" spans="1:15" x14ac:dyDescent="0.25">
      <c r="A126" s="132" t="s">
        <v>309</v>
      </c>
      <c r="B126" s="144" t="s">
        <v>25</v>
      </c>
      <c r="C126" s="145">
        <v>1215015000</v>
      </c>
      <c r="D126" s="256" t="s">
        <v>310</v>
      </c>
      <c r="E126" s="133" t="s">
        <v>15</v>
      </c>
      <c r="F126" s="133" t="s">
        <v>16</v>
      </c>
      <c r="G126" s="133" t="s">
        <v>16</v>
      </c>
      <c r="H126" s="133" t="s">
        <v>16</v>
      </c>
      <c r="I126" s="133" t="s">
        <v>16</v>
      </c>
      <c r="J126" s="133" t="s">
        <v>16</v>
      </c>
      <c r="K126" s="133" t="s">
        <v>16</v>
      </c>
      <c r="L126" s="133" t="s">
        <v>16</v>
      </c>
      <c r="M126" s="136">
        <f>LEN(Tab_Receita_SIGEF_2022!$A126)</f>
        <v>10</v>
      </c>
      <c r="N126" s="135" t="s">
        <v>3743</v>
      </c>
      <c r="O126" s="135" t="str">
        <f t="shared" si="1"/>
        <v>CPSSS Oriunda de Sentenças Jud</v>
      </c>
    </row>
    <row r="127" spans="1:15" x14ac:dyDescent="0.25">
      <c r="A127" s="120" t="s">
        <v>312</v>
      </c>
      <c r="B127" s="121" t="s">
        <v>32</v>
      </c>
      <c r="C127" s="131">
        <v>1215015100</v>
      </c>
      <c r="D127" s="259" t="s">
        <v>313</v>
      </c>
      <c r="E127" s="121" t="s">
        <v>36</v>
      </c>
      <c r="F127" s="121" t="s">
        <v>34</v>
      </c>
      <c r="G127" s="121" t="s">
        <v>314</v>
      </c>
      <c r="H127" s="121" t="s">
        <v>16</v>
      </c>
      <c r="I127" s="121" t="s">
        <v>16</v>
      </c>
      <c r="J127" s="121" t="s">
        <v>16</v>
      </c>
      <c r="K127" s="121" t="s">
        <v>16</v>
      </c>
      <c r="L127" s="121" t="s">
        <v>16</v>
      </c>
      <c r="M127" s="123">
        <f>LEN(Tab_Receita_SIGEF_2022!$A127)</f>
        <v>10</v>
      </c>
      <c r="N127" s="122" t="s">
        <v>3744</v>
      </c>
      <c r="O127" s="122" t="str">
        <f t="shared" si="1"/>
        <v>CPSSS Oriunda de Sentenças Jud</v>
      </c>
    </row>
    <row r="128" spans="1:15" x14ac:dyDescent="0.25">
      <c r="A128" s="116" t="s">
        <v>315</v>
      </c>
      <c r="B128" s="117" t="s">
        <v>32</v>
      </c>
      <c r="C128" s="130">
        <v>1215015200</v>
      </c>
      <c r="D128" s="258" t="s">
        <v>316</v>
      </c>
      <c r="E128" s="117" t="s">
        <v>36</v>
      </c>
      <c r="F128" s="117" t="s">
        <v>34</v>
      </c>
      <c r="G128" s="117" t="s">
        <v>314</v>
      </c>
      <c r="H128" s="117" t="s">
        <v>16</v>
      </c>
      <c r="I128" s="117" t="s">
        <v>16</v>
      </c>
      <c r="J128" s="117" t="s">
        <v>16</v>
      </c>
      <c r="K128" s="117" t="s">
        <v>16</v>
      </c>
      <c r="L128" s="117" t="s">
        <v>16</v>
      </c>
      <c r="M128" s="119">
        <f>LEN(Tab_Receita_SIGEF_2022!$A128)</f>
        <v>10</v>
      </c>
      <c r="N128" s="118" t="s">
        <v>3745</v>
      </c>
      <c r="O128" s="118" t="str">
        <f t="shared" si="1"/>
        <v>CPSSS Oriunda de Sentenças Jud</v>
      </c>
    </row>
    <row r="129" spans="1:15" x14ac:dyDescent="0.25">
      <c r="A129" s="120" t="s">
        <v>317</v>
      </c>
      <c r="B129" s="121" t="s">
        <v>32</v>
      </c>
      <c r="C129" s="131">
        <v>1215015300</v>
      </c>
      <c r="D129" s="259" t="s">
        <v>318</v>
      </c>
      <c r="E129" s="121" t="s">
        <v>36</v>
      </c>
      <c r="F129" s="121" t="s">
        <v>34</v>
      </c>
      <c r="G129" s="121" t="s">
        <v>314</v>
      </c>
      <c r="H129" s="121" t="s">
        <v>16</v>
      </c>
      <c r="I129" s="121" t="s">
        <v>16</v>
      </c>
      <c r="J129" s="121" t="s">
        <v>16</v>
      </c>
      <c r="K129" s="121" t="s">
        <v>16</v>
      </c>
      <c r="L129" s="121" t="s">
        <v>16</v>
      </c>
      <c r="M129" s="123">
        <f>LEN(Tab_Receita_SIGEF_2022!$A129)</f>
        <v>10</v>
      </c>
      <c r="N129" s="122" t="s">
        <v>3746</v>
      </c>
      <c r="O129" s="122" t="str">
        <f t="shared" si="1"/>
        <v>CPSSS Oriunda de Sentenças Jud</v>
      </c>
    </row>
    <row r="130" spans="1:15" x14ac:dyDescent="0.25">
      <c r="A130" s="116" t="s">
        <v>319</v>
      </c>
      <c r="B130" s="117" t="s">
        <v>32</v>
      </c>
      <c r="C130" s="130">
        <v>1215015400</v>
      </c>
      <c r="D130" s="258" t="s">
        <v>320</v>
      </c>
      <c r="E130" s="117" t="s">
        <v>36</v>
      </c>
      <c r="F130" s="117" t="s">
        <v>34</v>
      </c>
      <c r="G130" s="117" t="s">
        <v>314</v>
      </c>
      <c r="H130" s="117" t="s">
        <v>16</v>
      </c>
      <c r="I130" s="117" t="s">
        <v>16</v>
      </c>
      <c r="J130" s="117" t="s">
        <v>16</v>
      </c>
      <c r="K130" s="117" t="s">
        <v>16</v>
      </c>
      <c r="L130" s="117" t="s">
        <v>16</v>
      </c>
      <c r="M130" s="119">
        <f>LEN(Tab_Receita_SIGEF_2022!$A130)</f>
        <v>10</v>
      </c>
      <c r="N130" s="118" t="s">
        <v>3747</v>
      </c>
      <c r="O130" s="118" t="str">
        <f t="shared" si="1"/>
        <v>CPSSS Oriunda de Sentenças Jud</v>
      </c>
    </row>
    <row r="131" spans="1:15" x14ac:dyDescent="0.25">
      <c r="A131" s="137" t="s">
        <v>321</v>
      </c>
      <c r="B131" s="142" t="s">
        <v>25</v>
      </c>
      <c r="C131" s="143">
        <v>1215016000</v>
      </c>
      <c r="D131" s="257" t="s">
        <v>322</v>
      </c>
      <c r="E131" s="138" t="s">
        <v>15</v>
      </c>
      <c r="F131" s="138" t="s">
        <v>16</v>
      </c>
      <c r="G131" s="138" t="s">
        <v>16</v>
      </c>
      <c r="H131" s="138" t="s">
        <v>16</v>
      </c>
      <c r="I131" s="138" t="s">
        <v>16</v>
      </c>
      <c r="J131" s="138" t="s">
        <v>16</v>
      </c>
      <c r="K131" s="138" t="s">
        <v>16</v>
      </c>
      <c r="L131" s="138" t="s">
        <v>16</v>
      </c>
      <c r="M131" s="141">
        <f>LEN(Tab_Receita_SIGEF_2022!$A131)</f>
        <v>10</v>
      </c>
      <c r="N131" s="140" t="s">
        <v>3748</v>
      </c>
      <c r="O131" s="140" t="str">
        <f t="shared" si="1"/>
        <v>CPSSS Oriunda de Sentenças Jud</v>
      </c>
    </row>
    <row r="132" spans="1:15" x14ac:dyDescent="0.25">
      <c r="A132" s="116" t="s">
        <v>324</v>
      </c>
      <c r="B132" s="117" t="s">
        <v>32</v>
      </c>
      <c r="C132" s="130">
        <v>1215016100</v>
      </c>
      <c r="D132" s="258" t="s">
        <v>325</v>
      </c>
      <c r="E132" s="117" t="s">
        <v>36</v>
      </c>
      <c r="F132" s="117" t="s">
        <v>34</v>
      </c>
      <c r="G132" s="117" t="s">
        <v>326</v>
      </c>
      <c r="H132" s="117" t="s">
        <v>16</v>
      </c>
      <c r="I132" s="117" t="s">
        <v>16</v>
      </c>
      <c r="J132" s="117" t="s">
        <v>16</v>
      </c>
      <c r="K132" s="117" t="s">
        <v>16</v>
      </c>
      <c r="L132" s="117" t="s">
        <v>16</v>
      </c>
      <c r="M132" s="119">
        <f>LEN(Tab_Receita_SIGEF_2022!$A132)</f>
        <v>10</v>
      </c>
      <c r="N132" s="118" t="s">
        <v>3749</v>
      </c>
      <c r="O132" s="118" t="str">
        <f t="shared" si="1"/>
        <v>CPSSS Oriunda de Sentenças Jud</v>
      </c>
    </row>
    <row r="133" spans="1:15" x14ac:dyDescent="0.25">
      <c r="A133" s="120" t="s">
        <v>327</v>
      </c>
      <c r="B133" s="121" t="s">
        <v>32</v>
      </c>
      <c r="C133" s="131">
        <v>1215016200</v>
      </c>
      <c r="D133" s="259" t="s">
        <v>328</v>
      </c>
      <c r="E133" s="121" t="s">
        <v>36</v>
      </c>
      <c r="F133" s="121" t="s">
        <v>34</v>
      </c>
      <c r="G133" s="121" t="s">
        <v>326</v>
      </c>
      <c r="H133" s="121" t="s">
        <v>16</v>
      </c>
      <c r="I133" s="121" t="s">
        <v>16</v>
      </c>
      <c r="J133" s="121" t="s">
        <v>16</v>
      </c>
      <c r="K133" s="121" t="s">
        <v>16</v>
      </c>
      <c r="L133" s="121" t="s">
        <v>16</v>
      </c>
      <c r="M133" s="123">
        <f>LEN(Tab_Receita_SIGEF_2022!$A133)</f>
        <v>10</v>
      </c>
      <c r="N133" s="122" t="s">
        <v>3750</v>
      </c>
      <c r="O133" s="122" t="str">
        <f t="shared" ref="O133:O199" si="2">MID(N133,1,30)</f>
        <v>CPSSS Oriunda de Sentenças Jud</v>
      </c>
    </row>
    <row r="134" spans="1:15" x14ac:dyDescent="0.25">
      <c r="A134" s="116" t="s">
        <v>329</v>
      </c>
      <c r="B134" s="117" t="s">
        <v>32</v>
      </c>
      <c r="C134" s="130">
        <v>1215016300</v>
      </c>
      <c r="D134" s="258" t="s">
        <v>330</v>
      </c>
      <c r="E134" s="117" t="s">
        <v>36</v>
      </c>
      <c r="F134" s="117" t="s">
        <v>34</v>
      </c>
      <c r="G134" s="117" t="s">
        <v>326</v>
      </c>
      <c r="H134" s="117" t="s">
        <v>16</v>
      </c>
      <c r="I134" s="117" t="s">
        <v>16</v>
      </c>
      <c r="J134" s="117" t="s">
        <v>16</v>
      </c>
      <c r="K134" s="117" t="s">
        <v>16</v>
      </c>
      <c r="L134" s="117" t="s">
        <v>16</v>
      </c>
      <c r="M134" s="119">
        <f>LEN(Tab_Receita_SIGEF_2022!$A134)</f>
        <v>10</v>
      </c>
      <c r="N134" s="118" t="s">
        <v>3751</v>
      </c>
      <c r="O134" s="118" t="str">
        <f t="shared" si="2"/>
        <v>CPSSS Oriunda de Sentenças Jud</v>
      </c>
    </row>
    <row r="135" spans="1:15" x14ac:dyDescent="0.25">
      <c r="A135" s="120" t="s">
        <v>331</v>
      </c>
      <c r="B135" s="121" t="s">
        <v>32</v>
      </c>
      <c r="C135" s="131">
        <v>1215016400</v>
      </c>
      <c r="D135" s="259" t="s">
        <v>332</v>
      </c>
      <c r="E135" s="121" t="s">
        <v>36</v>
      </c>
      <c r="F135" s="121" t="s">
        <v>34</v>
      </c>
      <c r="G135" s="121" t="s">
        <v>326</v>
      </c>
      <c r="H135" s="121" t="s">
        <v>16</v>
      </c>
      <c r="I135" s="121" t="s">
        <v>16</v>
      </c>
      <c r="J135" s="121" t="s">
        <v>16</v>
      </c>
      <c r="K135" s="121" t="s">
        <v>16</v>
      </c>
      <c r="L135" s="121" t="s">
        <v>16</v>
      </c>
      <c r="M135" s="123">
        <f>LEN(Tab_Receita_SIGEF_2022!$A135)</f>
        <v>10</v>
      </c>
      <c r="N135" s="122" t="s">
        <v>3752</v>
      </c>
      <c r="O135" s="122" t="str">
        <f t="shared" si="2"/>
        <v>CPSSS Oriunda de Sentenças Jud</v>
      </c>
    </row>
    <row r="136" spans="1:15" x14ac:dyDescent="0.25">
      <c r="A136" s="132" t="s">
        <v>3753</v>
      </c>
      <c r="B136" s="133" t="s">
        <v>3710</v>
      </c>
      <c r="C136" s="134"/>
      <c r="D136" s="256" t="s">
        <v>3688</v>
      </c>
      <c r="E136" s="133" t="s">
        <v>15</v>
      </c>
      <c r="F136" s="133" t="s">
        <v>16</v>
      </c>
      <c r="G136" s="133" t="s">
        <v>16</v>
      </c>
      <c r="H136" s="133" t="s">
        <v>16</v>
      </c>
      <c r="I136" s="133" t="s">
        <v>16</v>
      </c>
      <c r="J136" s="133" t="s">
        <v>16</v>
      </c>
      <c r="K136" s="133" t="s">
        <v>16</v>
      </c>
      <c r="L136" s="133" t="s">
        <v>16</v>
      </c>
      <c r="M136" s="136">
        <f>LEN(Tab_Receita_SIGEF_2022!$A136)</f>
        <v>10</v>
      </c>
      <c r="N136" s="135" t="s">
        <v>3754</v>
      </c>
      <c r="O136" s="135" t="str">
        <f t="shared" si="2"/>
        <v>CPSSS - Parcelamentos - Especí</v>
      </c>
    </row>
    <row r="137" spans="1:15" x14ac:dyDescent="0.25">
      <c r="A137" s="137" t="s">
        <v>3755</v>
      </c>
      <c r="B137" s="138" t="s">
        <v>3710</v>
      </c>
      <c r="C137" s="139"/>
      <c r="D137" s="257" t="s">
        <v>3688</v>
      </c>
      <c r="E137" s="138" t="s">
        <v>15</v>
      </c>
      <c r="F137" s="138" t="s">
        <v>16</v>
      </c>
      <c r="G137" s="138" t="s">
        <v>16</v>
      </c>
      <c r="H137" s="138" t="s">
        <v>16</v>
      </c>
      <c r="I137" s="138" t="s">
        <v>16</v>
      </c>
      <c r="J137" s="138" t="s">
        <v>16</v>
      </c>
      <c r="K137" s="138" t="s">
        <v>16</v>
      </c>
      <c r="L137" s="138" t="s">
        <v>16</v>
      </c>
      <c r="M137" s="141">
        <f>LEN(Tab_Receita_SIGEF_2022!$A137)</f>
        <v>10</v>
      </c>
      <c r="N137" s="140" t="s">
        <v>3756</v>
      </c>
      <c r="O137" s="140" t="str">
        <f t="shared" si="2"/>
        <v>CPSSS  - Parcelamentos - do Se</v>
      </c>
    </row>
    <row r="138" spans="1:15" x14ac:dyDescent="0.25">
      <c r="A138" s="116" t="s">
        <v>3757</v>
      </c>
      <c r="B138" s="117" t="s">
        <v>3710</v>
      </c>
      <c r="C138" s="130"/>
      <c r="D138" s="258" t="s">
        <v>3688</v>
      </c>
      <c r="E138" s="117" t="s">
        <v>36</v>
      </c>
      <c r="F138" s="117" t="s">
        <v>34</v>
      </c>
      <c r="G138" s="117" t="s">
        <v>378</v>
      </c>
      <c r="H138" s="117" t="s">
        <v>16</v>
      </c>
      <c r="I138" s="117" t="s">
        <v>16</v>
      </c>
      <c r="J138" s="117" t="s">
        <v>16</v>
      </c>
      <c r="K138" s="117" t="s">
        <v>16</v>
      </c>
      <c r="L138" s="117" t="s">
        <v>16</v>
      </c>
      <c r="M138" s="119">
        <f>LEN(Tab_Receita_SIGEF_2022!$A138)</f>
        <v>10</v>
      </c>
      <c r="N138" s="118" t="s">
        <v>3758</v>
      </c>
      <c r="O138" s="118" t="str">
        <f t="shared" si="2"/>
        <v>CPSSS  - Parcelamentos - do Se</v>
      </c>
    </row>
    <row r="139" spans="1:15" x14ac:dyDescent="0.25">
      <c r="A139" s="120" t="s">
        <v>3759</v>
      </c>
      <c r="B139" s="121" t="s">
        <v>3710</v>
      </c>
      <c r="C139" s="131"/>
      <c r="D139" s="259" t="s">
        <v>3688</v>
      </c>
      <c r="E139" s="121" t="s">
        <v>36</v>
      </c>
      <c r="F139" s="121" t="s">
        <v>34</v>
      </c>
      <c r="G139" s="121" t="s">
        <v>378</v>
      </c>
      <c r="H139" s="121" t="s">
        <v>16</v>
      </c>
      <c r="I139" s="121" t="s">
        <v>16</v>
      </c>
      <c r="J139" s="121" t="s">
        <v>16</v>
      </c>
      <c r="K139" s="121" t="s">
        <v>16</v>
      </c>
      <c r="L139" s="121" t="s">
        <v>16</v>
      </c>
      <c r="M139" s="123">
        <f>LEN(Tab_Receita_SIGEF_2022!$A139)</f>
        <v>10</v>
      </c>
      <c r="N139" s="122" t="s">
        <v>3760</v>
      </c>
      <c r="O139" s="122" t="str">
        <f t="shared" si="2"/>
        <v>CPSSS  - Parcelamentos - do Se</v>
      </c>
    </row>
    <row r="140" spans="1:15" x14ac:dyDescent="0.25">
      <c r="A140" s="116" t="s">
        <v>3761</v>
      </c>
      <c r="B140" s="117" t="s">
        <v>3710</v>
      </c>
      <c r="C140" s="130"/>
      <c r="D140" s="258" t="s">
        <v>3688</v>
      </c>
      <c r="E140" s="117" t="s">
        <v>36</v>
      </c>
      <c r="F140" s="117" t="s">
        <v>34</v>
      </c>
      <c r="G140" s="117" t="s">
        <v>378</v>
      </c>
      <c r="H140" s="117" t="s">
        <v>16</v>
      </c>
      <c r="I140" s="117" t="s">
        <v>16</v>
      </c>
      <c r="J140" s="117" t="s">
        <v>16</v>
      </c>
      <c r="K140" s="117" t="s">
        <v>16</v>
      </c>
      <c r="L140" s="117" t="s">
        <v>16</v>
      </c>
      <c r="M140" s="119">
        <f>LEN(Tab_Receita_SIGEF_2022!$A140)</f>
        <v>10</v>
      </c>
      <c r="N140" s="118" t="s">
        <v>3762</v>
      </c>
      <c r="O140" s="118" t="str">
        <f t="shared" si="2"/>
        <v>CPSSS  - Parcelamentos - do Se</v>
      </c>
    </row>
    <row r="141" spans="1:15" x14ac:dyDescent="0.25">
      <c r="A141" s="120" t="s">
        <v>3763</v>
      </c>
      <c r="B141" s="121" t="s">
        <v>3710</v>
      </c>
      <c r="C141" s="131"/>
      <c r="D141" s="259" t="s">
        <v>3688</v>
      </c>
      <c r="E141" s="121" t="s">
        <v>36</v>
      </c>
      <c r="F141" s="121" t="s">
        <v>34</v>
      </c>
      <c r="G141" s="121" t="s">
        <v>378</v>
      </c>
      <c r="H141" s="121" t="s">
        <v>16</v>
      </c>
      <c r="I141" s="121" t="s">
        <v>16</v>
      </c>
      <c r="J141" s="121" t="s">
        <v>16</v>
      </c>
      <c r="K141" s="121" t="s">
        <v>16</v>
      </c>
      <c r="L141" s="121" t="s">
        <v>16</v>
      </c>
      <c r="M141" s="123">
        <f>LEN(Tab_Receita_SIGEF_2022!$A141)</f>
        <v>10</v>
      </c>
      <c r="N141" s="122" t="s">
        <v>3764</v>
      </c>
      <c r="O141" s="122" t="str">
        <f t="shared" si="2"/>
        <v>CPSSS  - Parcelamentos - do Se</v>
      </c>
    </row>
    <row r="142" spans="1:15" x14ac:dyDescent="0.25">
      <c r="A142" s="132" t="s">
        <v>3765</v>
      </c>
      <c r="B142" s="133" t="s">
        <v>3710</v>
      </c>
      <c r="C142" s="134"/>
      <c r="D142" s="256" t="s">
        <v>3688</v>
      </c>
      <c r="E142" s="133" t="s">
        <v>15</v>
      </c>
      <c r="F142" s="133" t="s">
        <v>16</v>
      </c>
      <c r="G142" s="133" t="s">
        <v>16</v>
      </c>
      <c r="H142" s="133" t="s">
        <v>16</v>
      </c>
      <c r="I142" s="133" t="s">
        <v>16</v>
      </c>
      <c r="J142" s="133" t="s">
        <v>16</v>
      </c>
      <c r="K142" s="133" t="s">
        <v>16</v>
      </c>
      <c r="L142" s="133" t="s">
        <v>16</v>
      </c>
      <c r="M142" s="136">
        <f>LEN(Tab_Receita_SIGEF_2022!$A142)</f>
        <v>10</v>
      </c>
      <c r="N142" s="135" t="s">
        <v>3766</v>
      </c>
      <c r="O142" s="135" t="str">
        <f t="shared" si="2"/>
        <v>CPSSS  - Parcelamentos - do Se</v>
      </c>
    </row>
    <row r="143" spans="1:15" x14ac:dyDescent="0.25">
      <c r="A143" s="120" t="s">
        <v>3767</v>
      </c>
      <c r="B143" s="121" t="s">
        <v>3710</v>
      </c>
      <c r="C143" s="131"/>
      <c r="D143" s="259" t="s">
        <v>3688</v>
      </c>
      <c r="E143" s="121" t="s">
        <v>36</v>
      </c>
      <c r="F143" s="121" t="s">
        <v>34</v>
      </c>
      <c r="G143" s="121" t="s">
        <v>378</v>
      </c>
      <c r="H143" s="121" t="s">
        <v>16</v>
      </c>
      <c r="I143" s="121" t="s">
        <v>16</v>
      </c>
      <c r="J143" s="121" t="s">
        <v>16</v>
      </c>
      <c r="K143" s="121" t="s">
        <v>16</v>
      </c>
      <c r="L143" s="121" t="s">
        <v>16</v>
      </c>
      <c r="M143" s="123">
        <f>LEN(Tab_Receita_SIGEF_2022!$A143)</f>
        <v>10</v>
      </c>
      <c r="N143" s="122" t="s">
        <v>3768</v>
      </c>
      <c r="O143" s="122" t="str">
        <f t="shared" si="2"/>
        <v>CPSSS  - Parcelamentos - do Se</v>
      </c>
    </row>
    <row r="144" spans="1:15" x14ac:dyDescent="0.25">
      <c r="A144" s="116" t="s">
        <v>3769</v>
      </c>
      <c r="B144" s="117" t="s">
        <v>3710</v>
      </c>
      <c r="C144" s="130"/>
      <c r="D144" s="258" t="s">
        <v>3688</v>
      </c>
      <c r="E144" s="117" t="s">
        <v>36</v>
      </c>
      <c r="F144" s="117" t="s">
        <v>34</v>
      </c>
      <c r="G144" s="117" t="s">
        <v>378</v>
      </c>
      <c r="H144" s="117" t="s">
        <v>16</v>
      </c>
      <c r="I144" s="117" t="s">
        <v>16</v>
      </c>
      <c r="J144" s="117" t="s">
        <v>16</v>
      </c>
      <c r="K144" s="117" t="s">
        <v>16</v>
      </c>
      <c r="L144" s="117" t="s">
        <v>16</v>
      </c>
      <c r="M144" s="119">
        <f>LEN(Tab_Receita_SIGEF_2022!$A144)</f>
        <v>10</v>
      </c>
      <c r="N144" s="118" t="s">
        <v>3770</v>
      </c>
      <c r="O144" s="118" t="str">
        <f t="shared" si="2"/>
        <v>CPSSS  - Parcelamentos - do Se</v>
      </c>
    </row>
    <row r="145" spans="1:15" x14ac:dyDescent="0.25">
      <c r="A145" s="120" t="s">
        <v>3771</v>
      </c>
      <c r="B145" s="121" t="s">
        <v>3710</v>
      </c>
      <c r="C145" s="131"/>
      <c r="D145" s="259" t="s">
        <v>3688</v>
      </c>
      <c r="E145" s="121" t="s">
        <v>36</v>
      </c>
      <c r="F145" s="121" t="s">
        <v>34</v>
      </c>
      <c r="G145" s="121" t="s">
        <v>378</v>
      </c>
      <c r="H145" s="121" t="s">
        <v>16</v>
      </c>
      <c r="I145" s="121" t="s">
        <v>16</v>
      </c>
      <c r="J145" s="121" t="s">
        <v>16</v>
      </c>
      <c r="K145" s="121" t="s">
        <v>16</v>
      </c>
      <c r="L145" s="121" t="s">
        <v>16</v>
      </c>
      <c r="M145" s="123">
        <f>LEN(Tab_Receita_SIGEF_2022!$A145)</f>
        <v>10</v>
      </c>
      <c r="N145" s="122" t="s">
        <v>3772</v>
      </c>
      <c r="O145" s="122" t="str">
        <f t="shared" si="2"/>
        <v>CPSSS  - Parcelamentos - do Se</v>
      </c>
    </row>
    <row r="146" spans="1:15" x14ac:dyDescent="0.25">
      <c r="A146" s="116" t="s">
        <v>3773</v>
      </c>
      <c r="B146" s="117" t="s">
        <v>3710</v>
      </c>
      <c r="C146" s="130"/>
      <c r="D146" s="258" t="s">
        <v>3688</v>
      </c>
      <c r="E146" s="117" t="s">
        <v>36</v>
      </c>
      <c r="F146" s="117" t="s">
        <v>34</v>
      </c>
      <c r="G146" s="117" t="s">
        <v>378</v>
      </c>
      <c r="H146" s="117" t="s">
        <v>16</v>
      </c>
      <c r="I146" s="117" t="s">
        <v>16</v>
      </c>
      <c r="J146" s="117" t="s">
        <v>16</v>
      </c>
      <c r="K146" s="117" t="s">
        <v>16</v>
      </c>
      <c r="L146" s="117" t="s">
        <v>16</v>
      </c>
      <c r="M146" s="119">
        <f>LEN(Tab_Receita_SIGEF_2022!$A146)</f>
        <v>10</v>
      </c>
      <c r="N146" s="118" t="s">
        <v>3774</v>
      </c>
      <c r="O146" s="118" t="str">
        <f t="shared" si="2"/>
        <v>CPSSS  - Parcelamentos - do Se</v>
      </c>
    </row>
    <row r="147" spans="1:15" x14ac:dyDescent="0.25">
      <c r="A147" s="137" t="s">
        <v>3775</v>
      </c>
      <c r="B147" s="138" t="s">
        <v>3710</v>
      </c>
      <c r="C147" s="139"/>
      <c r="D147" s="257" t="s">
        <v>3688</v>
      </c>
      <c r="E147" s="138" t="s">
        <v>15</v>
      </c>
      <c r="F147" s="138" t="s">
        <v>16</v>
      </c>
      <c r="G147" s="138" t="s">
        <v>16</v>
      </c>
      <c r="H147" s="138" t="s">
        <v>16</v>
      </c>
      <c r="I147" s="138" t="s">
        <v>16</v>
      </c>
      <c r="J147" s="138" t="s">
        <v>16</v>
      </c>
      <c r="K147" s="138" t="s">
        <v>16</v>
      </c>
      <c r="L147" s="138" t="s">
        <v>16</v>
      </c>
      <c r="M147" s="141">
        <f>LEN(Tab_Receita_SIGEF_2022!$A147)</f>
        <v>10</v>
      </c>
      <c r="N147" s="140" t="s">
        <v>3776</v>
      </c>
      <c r="O147" s="140" t="str">
        <f t="shared" si="2"/>
        <v>CPSSS  - Parcelamentos - Pensi</v>
      </c>
    </row>
    <row r="148" spans="1:15" x14ac:dyDescent="0.25">
      <c r="A148" s="116" t="s">
        <v>3777</v>
      </c>
      <c r="B148" s="117" t="s">
        <v>3710</v>
      </c>
      <c r="C148" s="130"/>
      <c r="D148" s="258" t="s">
        <v>3688</v>
      </c>
      <c r="E148" s="117" t="s">
        <v>36</v>
      </c>
      <c r="F148" s="117" t="s">
        <v>34</v>
      </c>
      <c r="G148" s="117" t="s">
        <v>378</v>
      </c>
      <c r="H148" s="117" t="s">
        <v>16</v>
      </c>
      <c r="I148" s="117" t="s">
        <v>16</v>
      </c>
      <c r="J148" s="117" t="s">
        <v>16</v>
      </c>
      <c r="K148" s="117" t="s">
        <v>16</v>
      </c>
      <c r="L148" s="117" t="s">
        <v>16</v>
      </c>
      <c r="M148" s="119">
        <f>LEN(Tab_Receita_SIGEF_2022!$A148)</f>
        <v>10</v>
      </c>
      <c r="N148" s="118" t="s">
        <v>3778</v>
      </c>
      <c r="O148" s="118" t="str">
        <f t="shared" si="2"/>
        <v>CPSSS  - Parcelamentos - Pensi</v>
      </c>
    </row>
    <row r="149" spans="1:15" x14ac:dyDescent="0.25">
      <c r="A149" s="120" t="s">
        <v>3779</v>
      </c>
      <c r="B149" s="121" t="s">
        <v>3710</v>
      </c>
      <c r="C149" s="131"/>
      <c r="D149" s="259" t="s">
        <v>3688</v>
      </c>
      <c r="E149" s="121" t="s">
        <v>36</v>
      </c>
      <c r="F149" s="121" t="s">
        <v>34</v>
      </c>
      <c r="G149" s="121" t="s">
        <v>378</v>
      </c>
      <c r="H149" s="121" t="s">
        <v>16</v>
      </c>
      <c r="I149" s="121" t="s">
        <v>16</v>
      </c>
      <c r="J149" s="121" t="s">
        <v>16</v>
      </c>
      <c r="K149" s="121" t="s">
        <v>16</v>
      </c>
      <c r="L149" s="121" t="s">
        <v>16</v>
      </c>
      <c r="M149" s="123">
        <f>LEN(Tab_Receita_SIGEF_2022!$A149)</f>
        <v>10</v>
      </c>
      <c r="N149" s="122" t="s">
        <v>3780</v>
      </c>
      <c r="O149" s="122" t="str">
        <f t="shared" si="2"/>
        <v>CPSSS  - Parcelamentos - Pensi</v>
      </c>
    </row>
    <row r="150" spans="1:15" x14ac:dyDescent="0.25">
      <c r="A150" s="116" t="s">
        <v>3781</v>
      </c>
      <c r="B150" s="117" t="s">
        <v>3710</v>
      </c>
      <c r="C150" s="130"/>
      <c r="D150" s="258" t="s">
        <v>3688</v>
      </c>
      <c r="E150" s="117" t="s">
        <v>36</v>
      </c>
      <c r="F150" s="117" t="s">
        <v>34</v>
      </c>
      <c r="G150" s="117" t="s">
        <v>378</v>
      </c>
      <c r="H150" s="117" t="s">
        <v>16</v>
      </c>
      <c r="I150" s="117" t="s">
        <v>16</v>
      </c>
      <c r="J150" s="117" t="s">
        <v>16</v>
      </c>
      <c r="K150" s="117" t="s">
        <v>16</v>
      </c>
      <c r="L150" s="117" t="s">
        <v>16</v>
      </c>
      <c r="M150" s="119">
        <f>LEN(Tab_Receita_SIGEF_2022!$A150)</f>
        <v>10</v>
      </c>
      <c r="N150" s="118" t="s">
        <v>3782</v>
      </c>
      <c r="O150" s="118" t="str">
        <f t="shared" si="2"/>
        <v>CPSSS  - Parcelamentos - Pensi</v>
      </c>
    </row>
    <row r="151" spans="1:15" x14ac:dyDescent="0.25">
      <c r="A151" s="120" t="s">
        <v>3783</v>
      </c>
      <c r="B151" s="121" t="s">
        <v>3710</v>
      </c>
      <c r="C151" s="131"/>
      <c r="D151" s="259" t="s">
        <v>3688</v>
      </c>
      <c r="E151" s="121" t="s">
        <v>36</v>
      </c>
      <c r="F151" s="121" t="s">
        <v>34</v>
      </c>
      <c r="G151" s="121" t="s">
        <v>378</v>
      </c>
      <c r="H151" s="121" t="s">
        <v>16</v>
      </c>
      <c r="I151" s="121" t="s">
        <v>16</v>
      </c>
      <c r="J151" s="121" t="s">
        <v>16</v>
      </c>
      <c r="K151" s="121" t="s">
        <v>16</v>
      </c>
      <c r="L151" s="121" t="s">
        <v>16</v>
      </c>
      <c r="M151" s="123">
        <f>LEN(Tab_Receita_SIGEF_2022!$A151)</f>
        <v>10</v>
      </c>
      <c r="N151" s="122" t="s">
        <v>3784</v>
      </c>
      <c r="O151" s="122" t="str">
        <f t="shared" si="2"/>
        <v>CPSSS  - Parcelamentos - Pensi</v>
      </c>
    </row>
    <row r="152" spans="1:15" x14ac:dyDescent="0.25">
      <c r="A152" s="132" t="s">
        <v>3785</v>
      </c>
      <c r="B152" s="133" t="s">
        <v>3710</v>
      </c>
      <c r="C152" s="134"/>
      <c r="D152" s="256" t="s">
        <v>3688</v>
      </c>
      <c r="E152" s="133" t="s">
        <v>15</v>
      </c>
      <c r="F152" s="133" t="s">
        <v>16</v>
      </c>
      <c r="G152" s="133" t="s">
        <v>16</v>
      </c>
      <c r="H152" s="133" t="s">
        <v>16</v>
      </c>
      <c r="I152" s="133" t="s">
        <v>16</v>
      </c>
      <c r="J152" s="133" t="s">
        <v>16</v>
      </c>
      <c r="K152" s="133" t="s">
        <v>16</v>
      </c>
      <c r="L152" s="133" t="s">
        <v>16</v>
      </c>
      <c r="M152" s="136">
        <f>LEN(Tab_Receita_SIGEF_2022!$A152)</f>
        <v>10</v>
      </c>
      <c r="N152" s="135" t="s">
        <v>3786</v>
      </c>
      <c r="O152" s="135" t="str">
        <f t="shared" si="2"/>
        <v>CPSSS  - Parcelamentos - Oriun</v>
      </c>
    </row>
    <row r="153" spans="1:15" x14ac:dyDescent="0.25">
      <c r="A153" s="120" t="s">
        <v>3787</v>
      </c>
      <c r="B153" s="121" t="s">
        <v>3710</v>
      </c>
      <c r="C153" s="131"/>
      <c r="D153" s="259" t="s">
        <v>3688</v>
      </c>
      <c r="E153" s="121" t="s">
        <v>36</v>
      </c>
      <c r="F153" s="121" t="s">
        <v>34</v>
      </c>
      <c r="G153" s="121" t="s">
        <v>378</v>
      </c>
      <c r="H153" s="121" t="s">
        <v>16</v>
      </c>
      <c r="I153" s="121" t="s">
        <v>16</v>
      </c>
      <c r="J153" s="121" t="s">
        <v>16</v>
      </c>
      <c r="K153" s="121" t="s">
        <v>16</v>
      </c>
      <c r="L153" s="121" t="s">
        <v>16</v>
      </c>
      <c r="M153" s="123">
        <f>LEN(Tab_Receita_SIGEF_2022!$A153)</f>
        <v>10</v>
      </c>
      <c r="N153" s="122" t="s">
        <v>3788</v>
      </c>
      <c r="O153" s="122" t="str">
        <f t="shared" si="2"/>
        <v>CPSSS  - Parcelamentos - Oriun</v>
      </c>
    </row>
    <row r="154" spans="1:15" x14ac:dyDescent="0.25">
      <c r="A154" s="116" t="s">
        <v>3789</v>
      </c>
      <c r="B154" s="117" t="s">
        <v>3710</v>
      </c>
      <c r="C154" s="130"/>
      <c r="D154" s="258" t="s">
        <v>3688</v>
      </c>
      <c r="E154" s="117" t="s">
        <v>36</v>
      </c>
      <c r="F154" s="117" t="s">
        <v>34</v>
      </c>
      <c r="G154" s="117" t="s">
        <v>378</v>
      </c>
      <c r="H154" s="117" t="s">
        <v>16</v>
      </c>
      <c r="I154" s="117" t="s">
        <v>16</v>
      </c>
      <c r="J154" s="117" t="s">
        <v>16</v>
      </c>
      <c r="K154" s="117" t="s">
        <v>16</v>
      </c>
      <c r="L154" s="117" t="s">
        <v>16</v>
      </c>
      <c r="M154" s="119">
        <f>LEN(Tab_Receita_SIGEF_2022!$A154)</f>
        <v>10</v>
      </c>
      <c r="N154" s="118" t="s">
        <v>3790</v>
      </c>
      <c r="O154" s="118" t="str">
        <f t="shared" si="2"/>
        <v>CPSSS  - Parcelamentos - Oriun</v>
      </c>
    </row>
    <row r="155" spans="1:15" x14ac:dyDescent="0.25">
      <c r="A155" s="120" t="s">
        <v>3791</v>
      </c>
      <c r="B155" s="121" t="s">
        <v>3710</v>
      </c>
      <c r="C155" s="131"/>
      <c r="D155" s="259" t="s">
        <v>3688</v>
      </c>
      <c r="E155" s="121" t="s">
        <v>36</v>
      </c>
      <c r="F155" s="121" t="s">
        <v>34</v>
      </c>
      <c r="G155" s="121" t="s">
        <v>378</v>
      </c>
      <c r="H155" s="121" t="s">
        <v>16</v>
      </c>
      <c r="I155" s="121" t="s">
        <v>16</v>
      </c>
      <c r="J155" s="121" t="s">
        <v>16</v>
      </c>
      <c r="K155" s="121" t="s">
        <v>16</v>
      </c>
      <c r="L155" s="121" t="s">
        <v>16</v>
      </c>
      <c r="M155" s="123">
        <f>LEN(Tab_Receita_SIGEF_2022!$A155)</f>
        <v>10</v>
      </c>
      <c r="N155" s="122" t="s">
        <v>3792</v>
      </c>
      <c r="O155" s="122" t="str">
        <f t="shared" si="2"/>
        <v>CPSSS  - Parcelamentos - Oriun</v>
      </c>
    </row>
    <row r="156" spans="1:15" x14ac:dyDescent="0.25">
      <c r="A156" s="116" t="s">
        <v>3793</v>
      </c>
      <c r="B156" s="117" t="s">
        <v>3710</v>
      </c>
      <c r="C156" s="130"/>
      <c r="D156" s="258" t="s">
        <v>3688</v>
      </c>
      <c r="E156" s="117" t="s">
        <v>36</v>
      </c>
      <c r="F156" s="117" t="s">
        <v>34</v>
      </c>
      <c r="G156" s="117" t="s">
        <v>378</v>
      </c>
      <c r="H156" s="117" t="s">
        <v>16</v>
      </c>
      <c r="I156" s="117" t="s">
        <v>16</v>
      </c>
      <c r="J156" s="117" t="s">
        <v>16</v>
      </c>
      <c r="K156" s="117" t="s">
        <v>16</v>
      </c>
      <c r="L156" s="117" t="s">
        <v>16</v>
      </c>
      <c r="M156" s="119">
        <f>LEN(Tab_Receita_SIGEF_2022!$A156)</f>
        <v>10</v>
      </c>
      <c r="N156" s="118" t="s">
        <v>3792</v>
      </c>
      <c r="O156" s="118" t="str">
        <f t="shared" si="2"/>
        <v>CPSSS  - Parcelamentos - Oriun</v>
      </c>
    </row>
    <row r="157" spans="1:15" x14ac:dyDescent="0.25">
      <c r="A157" s="137" t="s">
        <v>3794</v>
      </c>
      <c r="B157" s="138" t="s">
        <v>3710</v>
      </c>
      <c r="C157" s="139"/>
      <c r="D157" s="257" t="s">
        <v>3688</v>
      </c>
      <c r="E157" s="138" t="s">
        <v>15</v>
      </c>
      <c r="F157" s="138" t="s">
        <v>16</v>
      </c>
      <c r="G157" s="138" t="s">
        <v>16</v>
      </c>
      <c r="H157" s="138" t="s">
        <v>16</v>
      </c>
      <c r="I157" s="138" t="s">
        <v>16</v>
      </c>
      <c r="J157" s="138" t="s">
        <v>16</v>
      </c>
      <c r="K157" s="138" t="s">
        <v>16</v>
      </c>
      <c r="L157" s="138" t="s">
        <v>16</v>
      </c>
      <c r="M157" s="141">
        <f>LEN(Tab_Receita_SIGEF_2022!$A157)</f>
        <v>10</v>
      </c>
      <c r="N157" s="140" t="s">
        <v>3795</v>
      </c>
      <c r="O157" s="140" t="str">
        <f t="shared" si="2"/>
        <v>CPSSS  - Parcelamentos - Oriun</v>
      </c>
    </row>
    <row r="158" spans="1:15" x14ac:dyDescent="0.25">
      <c r="A158" s="116" t="s">
        <v>3796</v>
      </c>
      <c r="B158" s="117" t="s">
        <v>3710</v>
      </c>
      <c r="C158" s="130"/>
      <c r="D158" s="258" t="s">
        <v>3688</v>
      </c>
      <c r="E158" s="117" t="s">
        <v>36</v>
      </c>
      <c r="F158" s="117" t="s">
        <v>34</v>
      </c>
      <c r="G158" s="117" t="s">
        <v>378</v>
      </c>
      <c r="H158" s="117" t="s">
        <v>16</v>
      </c>
      <c r="I158" s="117" t="s">
        <v>16</v>
      </c>
      <c r="J158" s="117" t="s">
        <v>16</v>
      </c>
      <c r="K158" s="117" t="s">
        <v>16</v>
      </c>
      <c r="L158" s="117" t="s">
        <v>16</v>
      </c>
      <c r="M158" s="119">
        <f>LEN(Tab_Receita_SIGEF_2022!$A158)</f>
        <v>10</v>
      </c>
      <c r="N158" s="118" t="s">
        <v>3797</v>
      </c>
      <c r="O158" s="118" t="str">
        <f t="shared" si="2"/>
        <v>CPSSS  - Parcelamentos - Oriun</v>
      </c>
    </row>
    <row r="159" spans="1:15" x14ac:dyDescent="0.25">
      <c r="A159" s="120" t="s">
        <v>3798</v>
      </c>
      <c r="B159" s="121" t="s">
        <v>3710</v>
      </c>
      <c r="C159" s="131"/>
      <c r="D159" s="259" t="s">
        <v>3688</v>
      </c>
      <c r="E159" s="121" t="s">
        <v>36</v>
      </c>
      <c r="F159" s="121" t="s">
        <v>34</v>
      </c>
      <c r="G159" s="121" t="s">
        <v>378</v>
      </c>
      <c r="H159" s="121" t="s">
        <v>16</v>
      </c>
      <c r="I159" s="121" t="s">
        <v>16</v>
      </c>
      <c r="J159" s="121" t="s">
        <v>16</v>
      </c>
      <c r="K159" s="121" t="s">
        <v>16</v>
      </c>
      <c r="L159" s="121" t="s">
        <v>16</v>
      </c>
      <c r="M159" s="123">
        <f>LEN(Tab_Receita_SIGEF_2022!$A159)</f>
        <v>10</v>
      </c>
      <c r="N159" s="122" t="s">
        <v>3799</v>
      </c>
      <c r="O159" s="122" t="str">
        <f t="shared" si="2"/>
        <v>CPSSS  - Parcelamentos - Oriun</v>
      </c>
    </row>
    <row r="160" spans="1:15" x14ac:dyDescent="0.25">
      <c r="A160" s="116" t="s">
        <v>3800</v>
      </c>
      <c r="B160" s="117" t="s">
        <v>3710</v>
      </c>
      <c r="C160" s="130"/>
      <c r="D160" s="258" t="s">
        <v>3688</v>
      </c>
      <c r="E160" s="117" t="s">
        <v>36</v>
      </c>
      <c r="F160" s="117" t="s">
        <v>34</v>
      </c>
      <c r="G160" s="117" t="s">
        <v>378</v>
      </c>
      <c r="H160" s="117" t="s">
        <v>16</v>
      </c>
      <c r="I160" s="117" t="s">
        <v>16</v>
      </c>
      <c r="J160" s="117" t="s">
        <v>16</v>
      </c>
      <c r="K160" s="117" t="s">
        <v>16</v>
      </c>
      <c r="L160" s="117" t="s">
        <v>16</v>
      </c>
      <c r="M160" s="119">
        <f>LEN(Tab_Receita_SIGEF_2022!$A160)</f>
        <v>10</v>
      </c>
      <c r="N160" s="118" t="s">
        <v>3801</v>
      </c>
      <c r="O160" s="118" t="str">
        <f t="shared" si="2"/>
        <v>CPSSS  - Parcelamentos - Oriun</v>
      </c>
    </row>
    <row r="161" spans="1:15" x14ac:dyDescent="0.25">
      <c r="A161" s="120" t="s">
        <v>3802</v>
      </c>
      <c r="B161" s="121" t="s">
        <v>3710</v>
      </c>
      <c r="C161" s="131"/>
      <c r="D161" s="259" t="s">
        <v>3688</v>
      </c>
      <c r="E161" s="121" t="s">
        <v>36</v>
      </c>
      <c r="F161" s="121" t="s">
        <v>34</v>
      </c>
      <c r="G161" s="121" t="s">
        <v>378</v>
      </c>
      <c r="H161" s="121" t="s">
        <v>16</v>
      </c>
      <c r="I161" s="121" t="s">
        <v>16</v>
      </c>
      <c r="J161" s="121" t="s">
        <v>16</v>
      </c>
      <c r="K161" s="121" t="s">
        <v>16</v>
      </c>
      <c r="L161" s="121" t="s">
        <v>16</v>
      </c>
      <c r="M161" s="123">
        <f>LEN(Tab_Receita_SIGEF_2022!$A161)</f>
        <v>10</v>
      </c>
      <c r="N161" s="122" t="s">
        <v>3801</v>
      </c>
      <c r="O161" s="122" t="str">
        <f t="shared" si="2"/>
        <v>CPSSS  - Parcelamentos - Oriun</v>
      </c>
    </row>
    <row r="162" spans="1:15" x14ac:dyDescent="0.25">
      <c r="A162" s="132" t="s">
        <v>3803</v>
      </c>
      <c r="B162" s="133" t="s">
        <v>3710</v>
      </c>
      <c r="C162" s="134"/>
      <c r="D162" s="256" t="s">
        <v>3688</v>
      </c>
      <c r="E162" s="133" t="s">
        <v>15</v>
      </c>
      <c r="F162" s="133" t="s">
        <v>16</v>
      </c>
      <c r="G162" s="133" t="s">
        <v>16</v>
      </c>
      <c r="H162" s="133" t="s">
        <v>16</v>
      </c>
      <c r="I162" s="133" t="s">
        <v>16</v>
      </c>
      <c r="J162" s="133" t="s">
        <v>16</v>
      </c>
      <c r="K162" s="133" t="s">
        <v>16</v>
      </c>
      <c r="L162" s="133" t="s">
        <v>16</v>
      </c>
      <c r="M162" s="136">
        <f>LEN(Tab_Receita_SIGEF_2022!$A162)</f>
        <v>10</v>
      </c>
      <c r="N162" s="135" t="s">
        <v>3804</v>
      </c>
      <c r="O162" s="135" t="str">
        <f t="shared" si="2"/>
        <v>CPSSS  - Parcelamentos - Oriun</v>
      </c>
    </row>
    <row r="163" spans="1:15" x14ac:dyDescent="0.25">
      <c r="A163" s="120" t="s">
        <v>3805</v>
      </c>
      <c r="B163" s="121" t="s">
        <v>3710</v>
      </c>
      <c r="C163" s="131"/>
      <c r="D163" s="259" t="s">
        <v>3688</v>
      </c>
      <c r="E163" s="121" t="s">
        <v>36</v>
      </c>
      <c r="F163" s="121" t="s">
        <v>34</v>
      </c>
      <c r="G163" s="121" t="s">
        <v>378</v>
      </c>
      <c r="H163" s="121" t="s">
        <v>16</v>
      </c>
      <c r="I163" s="121" t="s">
        <v>16</v>
      </c>
      <c r="J163" s="121" t="s">
        <v>16</v>
      </c>
      <c r="K163" s="121" t="s">
        <v>16</v>
      </c>
      <c r="L163" s="121" t="s">
        <v>16</v>
      </c>
      <c r="M163" s="123">
        <f>LEN(Tab_Receita_SIGEF_2022!$A163)</f>
        <v>10</v>
      </c>
      <c r="N163" s="122" t="s">
        <v>3806</v>
      </c>
      <c r="O163" s="122" t="str">
        <f t="shared" si="2"/>
        <v>CPSSS  - Parcelamentos - Oriun</v>
      </c>
    </row>
    <row r="164" spans="1:15" x14ac:dyDescent="0.25">
      <c r="A164" s="116" t="s">
        <v>3807</v>
      </c>
      <c r="B164" s="117" t="s">
        <v>3710</v>
      </c>
      <c r="C164" s="130"/>
      <c r="D164" s="258" t="s">
        <v>3688</v>
      </c>
      <c r="E164" s="117" t="s">
        <v>36</v>
      </c>
      <c r="F164" s="117" t="s">
        <v>34</v>
      </c>
      <c r="G164" s="117" t="s">
        <v>378</v>
      </c>
      <c r="H164" s="117" t="s">
        <v>16</v>
      </c>
      <c r="I164" s="117" t="s">
        <v>16</v>
      </c>
      <c r="J164" s="117" t="s">
        <v>16</v>
      </c>
      <c r="K164" s="117" t="s">
        <v>16</v>
      </c>
      <c r="L164" s="117" t="s">
        <v>16</v>
      </c>
      <c r="M164" s="119">
        <f>LEN(Tab_Receita_SIGEF_2022!$A164)</f>
        <v>10</v>
      </c>
      <c r="N164" s="118" t="s">
        <v>3806</v>
      </c>
      <c r="O164" s="118" t="str">
        <f t="shared" si="2"/>
        <v>CPSSS  - Parcelamentos - Oriun</v>
      </c>
    </row>
    <row r="165" spans="1:15" x14ac:dyDescent="0.25">
      <c r="A165" s="120" t="s">
        <v>3808</v>
      </c>
      <c r="B165" s="121" t="s">
        <v>3710</v>
      </c>
      <c r="C165" s="131"/>
      <c r="D165" s="259" t="s">
        <v>3688</v>
      </c>
      <c r="E165" s="121" t="s">
        <v>36</v>
      </c>
      <c r="F165" s="121" t="s">
        <v>34</v>
      </c>
      <c r="G165" s="121" t="s">
        <v>378</v>
      </c>
      <c r="H165" s="121" t="s">
        <v>16</v>
      </c>
      <c r="I165" s="121" t="s">
        <v>16</v>
      </c>
      <c r="J165" s="121" t="s">
        <v>16</v>
      </c>
      <c r="K165" s="121" t="s">
        <v>16</v>
      </c>
      <c r="L165" s="121" t="s">
        <v>16</v>
      </c>
      <c r="M165" s="123">
        <f>LEN(Tab_Receita_SIGEF_2022!$A165)</f>
        <v>10</v>
      </c>
      <c r="N165" s="122" t="s">
        <v>3806</v>
      </c>
      <c r="O165" s="122" t="str">
        <f t="shared" si="2"/>
        <v>CPSSS  - Parcelamentos - Oriun</v>
      </c>
    </row>
    <row r="166" spans="1:15" x14ac:dyDescent="0.25">
      <c r="A166" s="116" t="s">
        <v>3809</v>
      </c>
      <c r="B166" s="117" t="s">
        <v>3710</v>
      </c>
      <c r="C166" s="130"/>
      <c r="D166" s="258" t="s">
        <v>3688</v>
      </c>
      <c r="E166" s="117" t="s">
        <v>36</v>
      </c>
      <c r="F166" s="117" t="s">
        <v>34</v>
      </c>
      <c r="G166" s="117" t="s">
        <v>378</v>
      </c>
      <c r="H166" s="117" t="s">
        <v>16</v>
      </c>
      <c r="I166" s="117" t="s">
        <v>16</v>
      </c>
      <c r="J166" s="117" t="s">
        <v>16</v>
      </c>
      <c r="K166" s="117" t="s">
        <v>16</v>
      </c>
      <c r="L166" s="117" t="s">
        <v>16</v>
      </c>
      <c r="M166" s="119">
        <f>LEN(Tab_Receita_SIGEF_2022!$A166)</f>
        <v>10</v>
      </c>
      <c r="N166" s="118" t="s">
        <v>3806</v>
      </c>
      <c r="O166" s="118" t="str">
        <f t="shared" si="2"/>
        <v>CPSSS  - Parcelamentos - Oriun</v>
      </c>
    </row>
    <row r="167" spans="1:15" x14ac:dyDescent="0.25">
      <c r="A167" s="137" t="s">
        <v>333</v>
      </c>
      <c r="B167" s="142" t="s">
        <v>25</v>
      </c>
      <c r="C167" s="143">
        <v>1215520000</v>
      </c>
      <c r="D167" s="257" t="s">
        <v>334</v>
      </c>
      <c r="E167" s="138" t="s">
        <v>15</v>
      </c>
      <c r="F167" s="138" t="s">
        <v>16</v>
      </c>
      <c r="G167" s="138" t="s">
        <v>16</v>
      </c>
      <c r="H167" s="138" t="s">
        <v>16</v>
      </c>
      <c r="I167" s="138" t="s">
        <v>16</v>
      </c>
      <c r="J167" s="138" t="s">
        <v>16</v>
      </c>
      <c r="K167" s="138" t="s">
        <v>16</v>
      </c>
      <c r="L167" s="138" t="s">
        <v>16</v>
      </c>
      <c r="M167" s="141">
        <f>LEN(Tab_Receita_SIGEF_2022!$A167)</f>
        <v>10</v>
      </c>
      <c r="N167" s="140" t="s">
        <v>3810</v>
      </c>
      <c r="O167" s="140" t="str">
        <f t="shared" si="2"/>
        <v>Contribuição dos Militares e P</v>
      </c>
    </row>
    <row r="168" spans="1:15" x14ac:dyDescent="0.25">
      <c r="A168" s="132" t="s">
        <v>335</v>
      </c>
      <c r="B168" s="144" t="s">
        <v>25</v>
      </c>
      <c r="C168" s="145">
        <v>1215521000</v>
      </c>
      <c r="D168" s="256" t="s">
        <v>336</v>
      </c>
      <c r="E168" s="133" t="s">
        <v>15</v>
      </c>
      <c r="F168" s="133" t="s">
        <v>16</v>
      </c>
      <c r="G168" s="133" t="s">
        <v>16</v>
      </c>
      <c r="H168" s="133" t="s">
        <v>16</v>
      </c>
      <c r="I168" s="133" t="s">
        <v>16</v>
      </c>
      <c r="J168" s="133" t="s">
        <v>16</v>
      </c>
      <c r="K168" s="133" t="s">
        <v>16</v>
      </c>
      <c r="L168" s="133" t="s">
        <v>16</v>
      </c>
      <c r="M168" s="136">
        <f>LEN(Tab_Receita_SIGEF_2022!$A168)</f>
        <v>10</v>
      </c>
      <c r="N168" s="135" t="s">
        <v>3811</v>
      </c>
      <c r="O168" s="135" t="str">
        <f t="shared" si="2"/>
        <v>Contribuição para o SPSM - Mil</v>
      </c>
    </row>
    <row r="169" spans="1:15" x14ac:dyDescent="0.25">
      <c r="A169" s="120" t="s">
        <v>338</v>
      </c>
      <c r="B169" s="121" t="s">
        <v>32</v>
      </c>
      <c r="C169" s="131">
        <v>1215521100</v>
      </c>
      <c r="D169" s="259" t="s">
        <v>339</v>
      </c>
      <c r="E169" s="121" t="s">
        <v>36</v>
      </c>
      <c r="F169" s="121" t="s">
        <v>34</v>
      </c>
      <c r="G169" s="121" t="s">
        <v>272</v>
      </c>
      <c r="H169" s="121" t="s">
        <v>16</v>
      </c>
      <c r="I169" s="121" t="s">
        <v>16</v>
      </c>
      <c r="J169" s="121" t="s">
        <v>16</v>
      </c>
      <c r="K169" s="121" t="s">
        <v>16</v>
      </c>
      <c r="L169" s="121" t="s">
        <v>16</v>
      </c>
      <c r="M169" s="123">
        <f>LEN(Tab_Receita_SIGEF_2022!$A169)</f>
        <v>10</v>
      </c>
      <c r="N169" s="122" t="s">
        <v>3812</v>
      </c>
      <c r="O169" s="122" t="str">
        <f t="shared" si="2"/>
        <v>Contribuição para o SPSM - Mil</v>
      </c>
    </row>
    <row r="170" spans="1:15" x14ac:dyDescent="0.25">
      <c r="A170" s="116" t="s">
        <v>340</v>
      </c>
      <c r="B170" s="117" t="s">
        <v>32</v>
      </c>
      <c r="C170" s="130">
        <v>1215521200</v>
      </c>
      <c r="D170" s="258" t="s">
        <v>341</v>
      </c>
      <c r="E170" s="117" t="s">
        <v>36</v>
      </c>
      <c r="F170" s="117" t="s">
        <v>34</v>
      </c>
      <c r="G170" s="117" t="s">
        <v>272</v>
      </c>
      <c r="H170" s="117" t="s">
        <v>16</v>
      </c>
      <c r="I170" s="117" t="s">
        <v>16</v>
      </c>
      <c r="J170" s="117" t="s">
        <v>16</v>
      </c>
      <c r="K170" s="117" t="s">
        <v>16</v>
      </c>
      <c r="L170" s="117" t="s">
        <v>16</v>
      </c>
      <c r="M170" s="119">
        <f>LEN(Tab_Receita_SIGEF_2022!$A170)</f>
        <v>10</v>
      </c>
      <c r="N170" s="118" t="s">
        <v>3813</v>
      </c>
      <c r="O170" s="118" t="str">
        <f t="shared" si="2"/>
        <v>Contribuição para o SPSM - Mil</v>
      </c>
    </row>
    <row r="171" spans="1:15" x14ac:dyDescent="0.25">
      <c r="A171" s="120" t="s">
        <v>342</v>
      </c>
      <c r="B171" s="121" t="s">
        <v>32</v>
      </c>
      <c r="C171" s="131">
        <v>1215521300</v>
      </c>
      <c r="D171" s="259" t="s">
        <v>343</v>
      </c>
      <c r="E171" s="121" t="s">
        <v>36</v>
      </c>
      <c r="F171" s="121" t="s">
        <v>34</v>
      </c>
      <c r="G171" s="121" t="s">
        <v>272</v>
      </c>
      <c r="H171" s="121" t="s">
        <v>16</v>
      </c>
      <c r="I171" s="121" t="s">
        <v>16</v>
      </c>
      <c r="J171" s="121" t="s">
        <v>16</v>
      </c>
      <c r="K171" s="121" t="s">
        <v>16</v>
      </c>
      <c r="L171" s="121" t="s">
        <v>16</v>
      </c>
      <c r="M171" s="123">
        <f>LEN(Tab_Receita_SIGEF_2022!$A171)</f>
        <v>10</v>
      </c>
      <c r="N171" s="122" t="s">
        <v>3814</v>
      </c>
      <c r="O171" s="122" t="str">
        <f t="shared" si="2"/>
        <v>Contribuição para o SPSM - Mil</v>
      </c>
    </row>
    <row r="172" spans="1:15" x14ac:dyDescent="0.25">
      <c r="A172" s="116" t="s">
        <v>344</v>
      </c>
      <c r="B172" s="117" t="s">
        <v>32</v>
      </c>
      <c r="C172" s="130">
        <v>1215521400</v>
      </c>
      <c r="D172" s="258" t="s">
        <v>345</v>
      </c>
      <c r="E172" s="117" t="s">
        <v>36</v>
      </c>
      <c r="F172" s="117" t="s">
        <v>34</v>
      </c>
      <c r="G172" s="117" t="s">
        <v>272</v>
      </c>
      <c r="H172" s="117" t="s">
        <v>16</v>
      </c>
      <c r="I172" s="117" t="s">
        <v>16</v>
      </c>
      <c r="J172" s="117" t="s">
        <v>16</v>
      </c>
      <c r="K172" s="117" t="s">
        <v>16</v>
      </c>
      <c r="L172" s="117" t="s">
        <v>16</v>
      </c>
      <c r="M172" s="119">
        <f>LEN(Tab_Receita_SIGEF_2022!$A172)</f>
        <v>10</v>
      </c>
      <c r="N172" s="118" t="s">
        <v>3815</v>
      </c>
      <c r="O172" s="118" t="str">
        <f t="shared" si="2"/>
        <v>Contribuição para o SPSM - Mil</v>
      </c>
    </row>
    <row r="173" spans="1:15" x14ac:dyDescent="0.25">
      <c r="A173" s="137" t="s">
        <v>346</v>
      </c>
      <c r="B173" s="142" t="s">
        <v>25</v>
      </c>
      <c r="C173" s="143">
        <v>1215522000</v>
      </c>
      <c r="D173" s="257" t="s">
        <v>347</v>
      </c>
      <c r="E173" s="138" t="s">
        <v>15</v>
      </c>
      <c r="F173" s="138" t="s">
        <v>16</v>
      </c>
      <c r="G173" s="138" t="s">
        <v>16</v>
      </c>
      <c r="H173" s="138" t="s">
        <v>16</v>
      </c>
      <c r="I173" s="138" t="s">
        <v>16</v>
      </c>
      <c r="J173" s="138" t="s">
        <v>16</v>
      </c>
      <c r="K173" s="138" t="s">
        <v>16</v>
      </c>
      <c r="L173" s="138" t="s">
        <v>16</v>
      </c>
      <c r="M173" s="141">
        <f>LEN(Tab_Receita_SIGEF_2022!$A173)</f>
        <v>10</v>
      </c>
      <c r="N173" s="140" t="s">
        <v>3816</v>
      </c>
      <c r="O173" s="140" t="str">
        <f t="shared" si="2"/>
        <v>Contribuição para o SPSM - Mil</v>
      </c>
    </row>
    <row r="174" spans="1:15" x14ac:dyDescent="0.25">
      <c r="A174" s="116" t="s">
        <v>349</v>
      </c>
      <c r="B174" s="121" t="s">
        <v>32</v>
      </c>
      <c r="C174" s="130">
        <v>1215522100</v>
      </c>
      <c r="D174" s="258" t="s">
        <v>350</v>
      </c>
      <c r="E174" s="117" t="s">
        <v>36</v>
      </c>
      <c r="F174" s="117" t="s">
        <v>34</v>
      </c>
      <c r="G174" s="117" t="s">
        <v>269</v>
      </c>
      <c r="H174" s="117" t="s">
        <v>16</v>
      </c>
      <c r="I174" s="117" t="s">
        <v>16</v>
      </c>
      <c r="J174" s="117" t="s">
        <v>16</v>
      </c>
      <c r="K174" s="117" t="s">
        <v>16</v>
      </c>
      <c r="L174" s="117" t="s">
        <v>16</v>
      </c>
      <c r="M174" s="119">
        <f>LEN(Tab_Receita_SIGEF_2022!$A174)</f>
        <v>10</v>
      </c>
      <c r="N174" s="118" t="s">
        <v>3817</v>
      </c>
      <c r="O174" s="118" t="str">
        <f t="shared" si="2"/>
        <v>Contribuição para o SPSM - Mil</v>
      </c>
    </row>
    <row r="175" spans="1:15" x14ac:dyDescent="0.25">
      <c r="A175" s="120" t="s">
        <v>351</v>
      </c>
      <c r="B175" s="117" t="s">
        <v>32</v>
      </c>
      <c r="C175" s="131">
        <v>1215522200</v>
      </c>
      <c r="D175" s="259" t="s">
        <v>352</v>
      </c>
      <c r="E175" s="121" t="s">
        <v>36</v>
      </c>
      <c r="F175" s="121" t="s">
        <v>34</v>
      </c>
      <c r="G175" s="121" t="s">
        <v>269</v>
      </c>
      <c r="H175" s="121" t="s">
        <v>16</v>
      </c>
      <c r="I175" s="121" t="s">
        <v>16</v>
      </c>
      <c r="J175" s="121" t="s">
        <v>16</v>
      </c>
      <c r="K175" s="121" t="s">
        <v>16</v>
      </c>
      <c r="L175" s="121" t="s">
        <v>16</v>
      </c>
      <c r="M175" s="123">
        <f>LEN(Tab_Receita_SIGEF_2022!$A175)</f>
        <v>10</v>
      </c>
      <c r="N175" s="122" t="s">
        <v>3818</v>
      </c>
      <c r="O175" s="122" t="str">
        <f t="shared" si="2"/>
        <v>Contribuição para o SPSM - Mil</v>
      </c>
    </row>
    <row r="176" spans="1:15" x14ac:dyDescent="0.25">
      <c r="A176" s="116" t="s">
        <v>353</v>
      </c>
      <c r="B176" s="121" t="s">
        <v>32</v>
      </c>
      <c r="C176" s="130">
        <v>1215522300</v>
      </c>
      <c r="D176" s="258" t="s">
        <v>354</v>
      </c>
      <c r="E176" s="117" t="s">
        <v>36</v>
      </c>
      <c r="F176" s="117" t="s">
        <v>34</v>
      </c>
      <c r="G176" s="117" t="s">
        <v>269</v>
      </c>
      <c r="H176" s="117" t="s">
        <v>16</v>
      </c>
      <c r="I176" s="117" t="s">
        <v>16</v>
      </c>
      <c r="J176" s="117" t="s">
        <v>16</v>
      </c>
      <c r="K176" s="117" t="s">
        <v>16</v>
      </c>
      <c r="L176" s="117" t="s">
        <v>16</v>
      </c>
      <c r="M176" s="119">
        <f>LEN(Tab_Receita_SIGEF_2022!$A176)</f>
        <v>10</v>
      </c>
      <c r="N176" s="118" t="s">
        <v>3819</v>
      </c>
      <c r="O176" s="118" t="str">
        <f t="shared" si="2"/>
        <v>Contribuição para o SPSM - Mil</v>
      </c>
    </row>
    <row r="177" spans="1:15" x14ac:dyDescent="0.25">
      <c r="A177" s="120" t="s">
        <v>355</v>
      </c>
      <c r="B177" s="117" t="s">
        <v>32</v>
      </c>
      <c r="C177" s="130">
        <v>1215522400</v>
      </c>
      <c r="D177" s="259" t="s">
        <v>356</v>
      </c>
      <c r="E177" s="121" t="s">
        <v>36</v>
      </c>
      <c r="F177" s="121" t="s">
        <v>34</v>
      </c>
      <c r="G177" s="121" t="s">
        <v>269</v>
      </c>
      <c r="H177" s="121" t="s">
        <v>16</v>
      </c>
      <c r="I177" s="121" t="s">
        <v>16</v>
      </c>
      <c r="J177" s="121" t="s">
        <v>16</v>
      </c>
      <c r="K177" s="121" t="s">
        <v>16</v>
      </c>
      <c r="L177" s="121" t="s">
        <v>16</v>
      </c>
      <c r="M177" s="123">
        <f>LEN(Tab_Receita_SIGEF_2022!$A177)</f>
        <v>10</v>
      </c>
      <c r="N177" s="122" t="s">
        <v>3820</v>
      </c>
      <c r="O177" s="122" t="str">
        <f t="shared" si="2"/>
        <v>Contribuição para o SPSM - Mil</v>
      </c>
    </row>
    <row r="178" spans="1:15" x14ac:dyDescent="0.25">
      <c r="A178" s="132" t="s">
        <v>357</v>
      </c>
      <c r="B178" s="144" t="s">
        <v>25</v>
      </c>
      <c r="C178" s="145">
        <v>1215523000</v>
      </c>
      <c r="D178" s="256" t="s">
        <v>358</v>
      </c>
      <c r="E178" s="133" t="s">
        <v>15</v>
      </c>
      <c r="F178" s="133" t="s">
        <v>16</v>
      </c>
      <c r="G178" s="133" t="s">
        <v>16</v>
      </c>
      <c r="H178" s="133" t="s">
        <v>16</v>
      </c>
      <c r="I178" s="133" t="s">
        <v>16</v>
      </c>
      <c r="J178" s="133" t="s">
        <v>16</v>
      </c>
      <c r="K178" s="133" t="s">
        <v>16</v>
      </c>
      <c r="L178" s="133" t="s">
        <v>16</v>
      </c>
      <c r="M178" s="136">
        <f>LEN(Tab_Receita_SIGEF_2022!$A178)</f>
        <v>10</v>
      </c>
      <c r="N178" s="135" t="s">
        <v>3821</v>
      </c>
      <c r="O178" s="135" t="str">
        <f t="shared" si="2"/>
        <v>Contribuição para o SPSM - Pen</v>
      </c>
    </row>
    <row r="179" spans="1:15" x14ac:dyDescent="0.25">
      <c r="A179" s="120" t="s">
        <v>360</v>
      </c>
      <c r="B179" s="121" t="s">
        <v>32</v>
      </c>
      <c r="C179" s="131">
        <v>1215523100</v>
      </c>
      <c r="D179" s="259" t="s">
        <v>361</v>
      </c>
      <c r="E179" s="121" t="s">
        <v>36</v>
      </c>
      <c r="F179" s="121" t="s">
        <v>34</v>
      </c>
      <c r="G179" s="121" t="s">
        <v>289</v>
      </c>
      <c r="H179" s="121" t="s">
        <v>16</v>
      </c>
      <c r="I179" s="121" t="s">
        <v>16</v>
      </c>
      <c r="J179" s="121" t="s">
        <v>16</v>
      </c>
      <c r="K179" s="121" t="s">
        <v>16</v>
      </c>
      <c r="L179" s="121" t="s">
        <v>16</v>
      </c>
      <c r="M179" s="123">
        <f>LEN(Tab_Receita_SIGEF_2022!$A179)</f>
        <v>10</v>
      </c>
      <c r="N179" s="122" t="s">
        <v>3822</v>
      </c>
      <c r="O179" s="122" t="str">
        <f t="shared" si="2"/>
        <v>Contribuição para o SPSM - Pen</v>
      </c>
    </row>
    <row r="180" spans="1:15" x14ac:dyDescent="0.25">
      <c r="A180" s="116" t="s">
        <v>362</v>
      </c>
      <c r="B180" s="117" t="s">
        <v>32</v>
      </c>
      <c r="C180" s="130">
        <v>1215523200</v>
      </c>
      <c r="D180" s="258" t="s">
        <v>363</v>
      </c>
      <c r="E180" s="117" t="s">
        <v>36</v>
      </c>
      <c r="F180" s="117" t="s">
        <v>34</v>
      </c>
      <c r="G180" s="117" t="s">
        <v>289</v>
      </c>
      <c r="H180" s="117" t="s">
        <v>16</v>
      </c>
      <c r="I180" s="117" t="s">
        <v>16</v>
      </c>
      <c r="J180" s="117" t="s">
        <v>16</v>
      </c>
      <c r="K180" s="117" t="s">
        <v>16</v>
      </c>
      <c r="L180" s="117" t="s">
        <v>16</v>
      </c>
      <c r="M180" s="119">
        <f>LEN(Tab_Receita_SIGEF_2022!$A180)</f>
        <v>10</v>
      </c>
      <c r="N180" s="118" t="s">
        <v>3823</v>
      </c>
      <c r="O180" s="118" t="str">
        <f t="shared" si="2"/>
        <v>Contribuição para o SPSM - Pen</v>
      </c>
    </row>
    <row r="181" spans="1:15" x14ac:dyDescent="0.25">
      <c r="A181" s="120" t="s">
        <v>364</v>
      </c>
      <c r="B181" s="121" t="s">
        <v>32</v>
      </c>
      <c r="C181" s="131">
        <v>1215523300</v>
      </c>
      <c r="D181" s="259" t="s">
        <v>365</v>
      </c>
      <c r="E181" s="121" t="s">
        <v>36</v>
      </c>
      <c r="F181" s="121" t="s">
        <v>34</v>
      </c>
      <c r="G181" s="121" t="s">
        <v>289</v>
      </c>
      <c r="H181" s="121" t="s">
        <v>16</v>
      </c>
      <c r="I181" s="121" t="s">
        <v>16</v>
      </c>
      <c r="J181" s="121" t="s">
        <v>16</v>
      </c>
      <c r="K181" s="121" t="s">
        <v>16</v>
      </c>
      <c r="L181" s="121" t="s">
        <v>16</v>
      </c>
      <c r="M181" s="123">
        <f>LEN(Tab_Receita_SIGEF_2022!$A181)</f>
        <v>10</v>
      </c>
      <c r="N181" s="122" t="s">
        <v>3824</v>
      </c>
      <c r="O181" s="122" t="str">
        <f t="shared" si="2"/>
        <v>Contribuição para o SPSM - Pen</v>
      </c>
    </row>
    <row r="182" spans="1:15" x14ac:dyDescent="0.25">
      <c r="A182" s="116" t="s">
        <v>366</v>
      </c>
      <c r="B182" s="117" t="s">
        <v>32</v>
      </c>
      <c r="C182" s="130">
        <v>1215523400</v>
      </c>
      <c r="D182" s="258" t="s">
        <v>367</v>
      </c>
      <c r="E182" s="117" t="s">
        <v>36</v>
      </c>
      <c r="F182" s="117" t="s">
        <v>34</v>
      </c>
      <c r="G182" s="117" t="s">
        <v>289</v>
      </c>
      <c r="H182" s="117" t="s">
        <v>16</v>
      </c>
      <c r="I182" s="117" t="s">
        <v>16</v>
      </c>
      <c r="J182" s="117" t="s">
        <v>16</v>
      </c>
      <c r="K182" s="117" t="s">
        <v>16</v>
      </c>
      <c r="L182" s="117" t="s">
        <v>16</v>
      </c>
      <c r="M182" s="119">
        <f>LEN(Tab_Receita_SIGEF_2022!$A182)</f>
        <v>10</v>
      </c>
      <c r="N182" s="118" t="s">
        <v>3825</v>
      </c>
      <c r="O182" s="118" t="str">
        <f t="shared" si="2"/>
        <v>Contribuição para o SPSM - Pen</v>
      </c>
    </row>
    <row r="183" spans="1:15" x14ac:dyDescent="0.25">
      <c r="A183" s="116"/>
      <c r="B183" s="116" t="s">
        <v>13</v>
      </c>
      <c r="C183" s="117" t="s">
        <v>2587</v>
      </c>
      <c r="D183" s="265" t="s">
        <v>3688</v>
      </c>
      <c r="E183" s="116"/>
      <c r="F183" s="116"/>
      <c r="G183" s="116"/>
      <c r="H183" s="116"/>
      <c r="I183" s="116"/>
      <c r="J183" s="116"/>
      <c r="K183" s="116"/>
      <c r="L183" s="116"/>
      <c r="M183" s="116"/>
      <c r="N183" s="118" t="s">
        <v>2588</v>
      </c>
      <c r="O183" s="116"/>
    </row>
    <row r="184" spans="1:15" x14ac:dyDescent="0.25">
      <c r="A184" s="120"/>
      <c r="B184" s="120" t="s">
        <v>13</v>
      </c>
      <c r="C184" s="131">
        <v>1215531000</v>
      </c>
      <c r="D184" s="266" t="s">
        <v>368</v>
      </c>
      <c r="E184" s="120"/>
      <c r="F184" s="120"/>
      <c r="G184" s="120"/>
      <c r="H184" s="120"/>
      <c r="I184" s="120"/>
      <c r="J184" s="120"/>
      <c r="K184" s="120"/>
      <c r="L184" s="120"/>
      <c r="M184" s="120"/>
      <c r="N184" s="122" t="s">
        <v>370</v>
      </c>
      <c r="O184" s="120"/>
    </row>
    <row r="185" spans="1:15" x14ac:dyDescent="0.25">
      <c r="A185" s="116"/>
      <c r="B185" s="116" t="s">
        <v>13</v>
      </c>
      <c r="C185" s="130">
        <v>1215531100</v>
      </c>
      <c r="D185" s="265" t="s">
        <v>370</v>
      </c>
      <c r="E185" s="116"/>
      <c r="F185" s="116"/>
      <c r="G185" s="116"/>
      <c r="H185" s="116"/>
      <c r="I185" s="116"/>
      <c r="J185" s="116"/>
      <c r="K185" s="116"/>
      <c r="L185" s="116"/>
      <c r="M185" s="116"/>
      <c r="N185" s="118" t="s">
        <v>370</v>
      </c>
      <c r="O185" s="116"/>
    </row>
    <row r="186" spans="1:15" x14ac:dyDescent="0.25">
      <c r="A186" s="137" t="s">
        <v>371</v>
      </c>
      <c r="B186" s="142" t="s">
        <v>25</v>
      </c>
      <c r="C186" s="203">
        <v>1215550000</v>
      </c>
      <c r="D186" s="257" t="s">
        <v>372</v>
      </c>
      <c r="E186" s="138" t="s">
        <v>15</v>
      </c>
      <c r="F186" s="138" t="s">
        <v>16</v>
      </c>
      <c r="G186" s="138" t="s">
        <v>16</v>
      </c>
      <c r="H186" s="138" t="s">
        <v>16</v>
      </c>
      <c r="I186" s="138" t="s">
        <v>16</v>
      </c>
      <c r="J186" s="138" t="s">
        <v>16</v>
      </c>
      <c r="K186" s="138" t="s">
        <v>16</v>
      </c>
      <c r="L186" s="138" t="s">
        <v>16</v>
      </c>
      <c r="M186" s="141">
        <f>LEN(Tab_Receita_SIGEF_2022!$A186)</f>
        <v>10</v>
      </c>
      <c r="N186" s="150" t="s">
        <v>3810</v>
      </c>
      <c r="O186" s="140" t="str">
        <f t="shared" si="2"/>
        <v>Contribuição dos Militares e P</v>
      </c>
    </row>
    <row r="187" spans="1:15" x14ac:dyDescent="0.25">
      <c r="A187" s="132" t="s">
        <v>373</v>
      </c>
      <c r="B187" s="144" t="s">
        <v>25</v>
      </c>
      <c r="C187" s="145">
        <v>1215551000</v>
      </c>
      <c r="D187" s="256" t="s">
        <v>374</v>
      </c>
      <c r="E187" s="133" t="s">
        <v>15</v>
      </c>
      <c r="F187" s="133" t="s">
        <v>16</v>
      </c>
      <c r="G187" s="133" t="s">
        <v>16</v>
      </c>
      <c r="H187" s="133" t="s">
        <v>16</v>
      </c>
      <c r="I187" s="133" t="s">
        <v>16</v>
      </c>
      <c r="J187" s="133" t="s">
        <v>16</v>
      </c>
      <c r="K187" s="133" t="s">
        <v>16</v>
      </c>
      <c r="L187" s="133" t="s">
        <v>16</v>
      </c>
      <c r="M187" s="136">
        <f>LEN(Tab_Receita_SIGEF_2022!$A187)</f>
        <v>10</v>
      </c>
      <c r="N187" s="135" t="s">
        <v>3826</v>
      </c>
      <c r="O187" s="135" t="str">
        <f t="shared" si="2"/>
        <v>Contribuição para o SPSM - Par</v>
      </c>
    </row>
    <row r="188" spans="1:15" x14ac:dyDescent="0.25">
      <c r="A188" s="120" t="s">
        <v>376</v>
      </c>
      <c r="B188" s="121" t="s">
        <v>32</v>
      </c>
      <c r="C188" s="131">
        <v>1215551100</v>
      </c>
      <c r="D188" s="259" t="s">
        <v>377</v>
      </c>
      <c r="E188" s="121" t="s">
        <v>36</v>
      </c>
      <c r="F188" s="121" t="s">
        <v>34</v>
      </c>
      <c r="G188" s="121" t="s">
        <v>378</v>
      </c>
      <c r="H188" s="121" t="s">
        <v>16</v>
      </c>
      <c r="I188" s="121" t="s">
        <v>16</v>
      </c>
      <c r="J188" s="121" t="s">
        <v>16</v>
      </c>
      <c r="K188" s="121" t="s">
        <v>16</v>
      </c>
      <c r="L188" s="121" t="s">
        <v>16</v>
      </c>
      <c r="M188" s="123">
        <f>LEN(Tab_Receita_SIGEF_2022!$A188)</f>
        <v>10</v>
      </c>
      <c r="N188" s="122" t="s">
        <v>3827</v>
      </c>
      <c r="O188" s="122" t="str">
        <f t="shared" si="2"/>
        <v>Contribuição para o SPSM - Par</v>
      </c>
    </row>
    <row r="189" spans="1:15" x14ac:dyDescent="0.25">
      <c r="A189" s="116" t="s">
        <v>379</v>
      </c>
      <c r="B189" s="117" t="s">
        <v>32</v>
      </c>
      <c r="C189" s="130">
        <v>1215551200</v>
      </c>
      <c r="D189" s="258" t="s">
        <v>380</v>
      </c>
      <c r="E189" s="117" t="s">
        <v>36</v>
      </c>
      <c r="F189" s="117" t="s">
        <v>34</v>
      </c>
      <c r="G189" s="117" t="s">
        <v>378</v>
      </c>
      <c r="H189" s="117" t="s">
        <v>16</v>
      </c>
      <c r="I189" s="117" t="s">
        <v>16</v>
      </c>
      <c r="J189" s="117" t="s">
        <v>16</v>
      </c>
      <c r="K189" s="117" t="s">
        <v>16</v>
      </c>
      <c r="L189" s="117" t="s">
        <v>16</v>
      </c>
      <c r="M189" s="119">
        <f>LEN(Tab_Receita_SIGEF_2022!$A189)</f>
        <v>10</v>
      </c>
      <c r="N189" s="118" t="s">
        <v>3828</v>
      </c>
      <c r="O189" s="118" t="str">
        <f t="shared" si="2"/>
        <v>Contribuição para o SPSM - Par</v>
      </c>
    </row>
    <row r="190" spans="1:15" x14ac:dyDescent="0.25">
      <c r="A190" s="120" t="s">
        <v>381</v>
      </c>
      <c r="B190" s="121" t="s">
        <v>32</v>
      </c>
      <c r="C190" s="131">
        <v>1215551300</v>
      </c>
      <c r="D190" s="259" t="s">
        <v>382</v>
      </c>
      <c r="E190" s="121" t="s">
        <v>36</v>
      </c>
      <c r="F190" s="121" t="s">
        <v>34</v>
      </c>
      <c r="G190" s="121" t="s">
        <v>378</v>
      </c>
      <c r="H190" s="121" t="s">
        <v>16</v>
      </c>
      <c r="I190" s="121" t="s">
        <v>16</v>
      </c>
      <c r="J190" s="121" t="s">
        <v>16</v>
      </c>
      <c r="K190" s="121" t="s">
        <v>16</v>
      </c>
      <c r="L190" s="121" t="s">
        <v>16</v>
      </c>
      <c r="M190" s="123">
        <f>LEN(Tab_Receita_SIGEF_2022!$A190)</f>
        <v>10</v>
      </c>
      <c r="N190" s="122" t="s">
        <v>3829</v>
      </c>
      <c r="O190" s="122" t="str">
        <f t="shared" si="2"/>
        <v>Contribuição para o SPSM - Par</v>
      </c>
    </row>
    <row r="191" spans="1:15" x14ac:dyDescent="0.25">
      <c r="A191" s="116" t="s">
        <v>383</v>
      </c>
      <c r="B191" s="117" t="s">
        <v>32</v>
      </c>
      <c r="C191" s="130">
        <v>1215551400</v>
      </c>
      <c r="D191" s="258" t="s">
        <v>384</v>
      </c>
      <c r="E191" s="117" t="s">
        <v>36</v>
      </c>
      <c r="F191" s="117" t="s">
        <v>34</v>
      </c>
      <c r="G191" s="117" t="s">
        <v>378</v>
      </c>
      <c r="H191" s="117" t="s">
        <v>16</v>
      </c>
      <c r="I191" s="117" t="s">
        <v>16</v>
      </c>
      <c r="J191" s="117" t="s">
        <v>16</v>
      </c>
      <c r="K191" s="117" t="s">
        <v>16</v>
      </c>
      <c r="L191" s="117" t="s">
        <v>16</v>
      </c>
      <c r="M191" s="119">
        <f>LEN(Tab_Receita_SIGEF_2022!$A191)</f>
        <v>10</v>
      </c>
      <c r="N191" s="118" t="s">
        <v>3830</v>
      </c>
      <c r="O191" s="118" t="str">
        <f t="shared" si="2"/>
        <v>Contribuição para o SPSM - Par</v>
      </c>
    </row>
    <row r="192" spans="1:15" x14ac:dyDescent="0.25">
      <c r="A192" s="137" t="s">
        <v>385</v>
      </c>
      <c r="B192" s="142" t="s">
        <v>25</v>
      </c>
      <c r="C192" s="143">
        <v>1215552000</v>
      </c>
      <c r="D192" s="257" t="s">
        <v>386</v>
      </c>
      <c r="E192" s="138" t="s">
        <v>15</v>
      </c>
      <c r="F192" s="138" t="s">
        <v>16</v>
      </c>
      <c r="G192" s="138" t="s">
        <v>16</v>
      </c>
      <c r="H192" s="138" t="s">
        <v>16</v>
      </c>
      <c r="I192" s="138" t="s">
        <v>16</v>
      </c>
      <c r="J192" s="138" t="s">
        <v>16</v>
      </c>
      <c r="K192" s="138" t="s">
        <v>16</v>
      </c>
      <c r="L192" s="138" t="s">
        <v>16</v>
      </c>
      <c r="M192" s="141">
        <f>LEN(Tab_Receita_SIGEF_2022!$A192)</f>
        <v>10</v>
      </c>
      <c r="N192" s="140" t="s">
        <v>3831</v>
      </c>
      <c r="O192" s="140" t="str">
        <f t="shared" si="2"/>
        <v>Contribuição para o SPSM - Par</v>
      </c>
    </row>
    <row r="193" spans="1:15" x14ac:dyDescent="0.25">
      <c r="A193" s="116" t="s">
        <v>388</v>
      </c>
      <c r="B193" s="117" t="s">
        <v>32</v>
      </c>
      <c r="C193" s="130">
        <v>1215552100</v>
      </c>
      <c r="D193" s="258" t="s">
        <v>389</v>
      </c>
      <c r="E193" s="117" t="s">
        <v>36</v>
      </c>
      <c r="F193" s="117" t="s">
        <v>34</v>
      </c>
      <c r="G193" s="117" t="s">
        <v>378</v>
      </c>
      <c r="H193" s="117" t="s">
        <v>16</v>
      </c>
      <c r="I193" s="117" t="s">
        <v>16</v>
      </c>
      <c r="J193" s="117" t="s">
        <v>16</v>
      </c>
      <c r="K193" s="117" t="s">
        <v>16</v>
      </c>
      <c r="L193" s="117" t="s">
        <v>16</v>
      </c>
      <c r="M193" s="119">
        <f>LEN(Tab_Receita_SIGEF_2022!$A193)</f>
        <v>10</v>
      </c>
      <c r="N193" s="118" t="s">
        <v>3832</v>
      </c>
      <c r="O193" s="118" t="str">
        <f t="shared" si="2"/>
        <v>Contribuição para o SPSM - Par</v>
      </c>
    </row>
    <row r="194" spans="1:15" x14ac:dyDescent="0.25">
      <c r="A194" s="120" t="s">
        <v>390</v>
      </c>
      <c r="B194" s="121" t="s">
        <v>32</v>
      </c>
      <c r="C194" s="131">
        <v>1215552200</v>
      </c>
      <c r="D194" s="259" t="s">
        <v>391</v>
      </c>
      <c r="E194" s="121" t="s">
        <v>36</v>
      </c>
      <c r="F194" s="121" t="s">
        <v>34</v>
      </c>
      <c r="G194" s="121" t="s">
        <v>378</v>
      </c>
      <c r="H194" s="121" t="s">
        <v>16</v>
      </c>
      <c r="I194" s="121" t="s">
        <v>16</v>
      </c>
      <c r="J194" s="121" t="s">
        <v>16</v>
      </c>
      <c r="K194" s="121" t="s">
        <v>16</v>
      </c>
      <c r="L194" s="121" t="s">
        <v>16</v>
      </c>
      <c r="M194" s="123">
        <f>LEN(Tab_Receita_SIGEF_2022!$A194)</f>
        <v>10</v>
      </c>
      <c r="N194" s="122" t="s">
        <v>3833</v>
      </c>
      <c r="O194" s="122" t="str">
        <f t="shared" si="2"/>
        <v>Contribuição para o SPSM - Par</v>
      </c>
    </row>
    <row r="195" spans="1:15" x14ac:dyDescent="0.25">
      <c r="A195" s="116" t="s">
        <v>392</v>
      </c>
      <c r="B195" s="117" t="s">
        <v>32</v>
      </c>
      <c r="C195" s="130">
        <v>1215552300</v>
      </c>
      <c r="D195" s="258" t="s">
        <v>393</v>
      </c>
      <c r="E195" s="117" t="s">
        <v>36</v>
      </c>
      <c r="F195" s="117" t="s">
        <v>34</v>
      </c>
      <c r="G195" s="117" t="s">
        <v>378</v>
      </c>
      <c r="H195" s="117" t="s">
        <v>16</v>
      </c>
      <c r="I195" s="117" t="s">
        <v>16</v>
      </c>
      <c r="J195" s="117" t="s">
        <v>16</v>
      </c>
      <c r="K195" s="117" t="s">
        <v>16</v>
      </c>
      <c r="L195" s="117" t="s">
        <v>16</v>
      </c>
      <c r="M195" s="119">
        <f>LEN(Tab_Receita_SIGEF_2022!$A195)</f>
        <v>10</v>
      </c>
      <c r="N195" s="118" t="s">
        <v>3834</v>
      </c>
      <c r="O195" s="118" t="str">
        <f t="shared" si="2"/>
        <v>Contribuição para o SPSM - Par</v>
      </c>
    </row>
    <row r="196" spans="1:15" x14ac:dyDescent="0.25">
      <c r="A196" s="120" t="s">
        <v>394</v>
      </c>
      <c r="B196" s="121" t="s">
        <v>32</v>
      </c>
      <c r="C196" s="131">
        <v>1215552400</v>
      </c>
      <c r="D196" s="259" t="s">
        <v>395</v>
      </c>
      <c r="E196" s="121" t="s">
        <v>36</v>
      </c>
      <c r="F196" s="121" t="s">
        <v>34</v>
      </c>
      <c r="G196" s="121" t="s">
        <v>378</v>
      </c>
      <c r="H196" s="121" t="s">
        <v>16</v>
      </c>
      <c r="I196" s="121" t="s">
        <v>16</v>
      </c>
      <c r="J196" s="121" t="s">
        <v>16</v>
      </c>
      <c r="K196" s="121" t="s">
        <v>16</v>
      </c>
      <c r="L196" s="121" t="s">
        <v>16</v>
      </c>
      <c r="M196" s="123">
        <f>LEN(Tab_Receita_SIGEF_2022!$A196)</f>
        <v>10</v>
      </c>
      <c r="N196" s="122" t="s">
        <v>3835</v>
      </c>
      <c r="O196" s="122" t="str">
        <f t="shared" si="2"/>
        <v>Contribuição para o SPSM - Par</v>
      </c>
    </row>
    <row r="197" spans="1:15" x14ac:dyDescent="0.25">
      <c r="A197" s="132" t="s">
        <v>396</v>
      </c>
      <c r="B197" s="144" t="s">
        <v>25</v>
      </c>
      <c r="C197" s="145">
        <v>1215553000</v>
      </c>
      <c r="D197" s="256" t="s">
        <v>397</v>
      </c>
      <c r="E197" s="133" t="s">
        <v>15</v>
      </c>
      <c r="F197" s="133" t="s">
        <v>16</v>
      </c>
      <c r="G197" s="133" t="s">
        <v>16</v>
      </c>
      <c r="H197" s="133" t="s">
        <v>16</v>
      </c>
      <c r="I197" s="133" t="s">
        <v>16</v>
      </c>
      <c r="J197" s="133" t="s">
        <v>16</v>
      </c>
      <c r="K197" s="133" t="s">
        <v>16</v>
      </c>
      <c r="L197" s="133" t="s">
        <v>16</v>
      </c>
      <c r="M197" s="136">
        <f>LEN(Tab_Receita_SIGEF_2022!$A197)</f>
        <v>10</v>
      </c>
      <c r="N197" s="135" t="s">
        <v>3836</v>
      </c>
      <c r="O197" s="135" t="str">
        <f t="shared" si="2"/>
        <v>Contribuição para o SPSM - Par</v>
      </c>
    </row>
    <row r="198" spans="1:15" x14ac:dyDescent="0.25">
      <c r="A198" s="120" t="s">
        <v>399</v>
      </c>
      <c r="B198" s="121" t="s">
        <v>32</v>
      </c>
      <c r="C198" s="131">
        <v>1215553100</v>
      </c>
      <c r="D198" s="259" t="s">
        <v>400</v>
      </c>
      <c r="E198" s="121" t="s">
        <v>36</v>
      </c>
      <c r="F198" s="121" t="s">
        <v>34</v>
      </c>
      <c r="G198" s="121" t="s">
        <v>378</v>
      </c>
      <c r="H198" s="121" t="s">
        <v>16</v>
      </c>
      <c r="I198" s="121" t="s">
        <v>16</v>
      </c>
      <c r="J198" s="121" t="s">
        <v>16</v>
      </c>
      <c r="K198" s="121" t="s">
        <v>16</v>
      </c>
      <c r="L198" s="121" t="s">
        <v>16</v>
      </c>
      <c r="M198" s="123">
        <f>LEN(Tab_Receita_SIGEF_2022!$A198)</f>
        <v>10</v>
      </c>
      <c r="N198" s="122" t="s">
        <v>3837</v>
      </c>
      <c r="O198" s="122" t="str">
        <f t="shared" si="2"/>
        <v>Contribuição para o SPSM - Par</v>
      </c>
    </row>
    <row r="199" spans="1:15" x14ac:dyDescent="0.25">
      <c r="A199" s="116" t="s">
        <v>401</v>
      </c>
      <c r="B199" s="117" t="s">
        <v>32</v>
      </c>
      <c r="C199" s="130">
        <v>1215553200</v>
      </c>
      <c r="D199" s="258" t="s">
        <v>402</v>
      </c>
      <c r="E199" s="117" t="s">
        <v>36</v>
      </c>
      <c r="F199" s="117" t="s">
        <v>34</v>
      </c>
      <c r="G199" s="117" t="s">
        <v>378</v>
      </c>
      <c r="H199" s="117" t="s">
        <v>16</v>
      </c>
      <c r="I199" s="117" t="s">
        <v>16</v>
      </c>
      <c r="J199" s="117" t="s">
        <v>16</v>
      </c>
      <c r="K199" s="117" t="s">
        <v>16</v>
      </c>
      <c r="L199" s="117" t="s">
        <v>16</v>
      </c>
      <c r="M199" s="119">
        <f>LEN(Tab_Receita_SIGEF_2022!$A199)</f>
        <v>10</v>
      </c>
      <c r="N199" s="118" t="s">
        <v>3838</v>
      </c>
      <c r="O199" s="118" t="str">
        <f t="shared" si="2"/>
        <v>Contribuição para o SPSM - Par</v>
      </c>
    </row>
    <row r="200" spans="1:15" x14ac:dyDescent="0.25">
      <c r="A200" s="120" t="s">
        <v>403</v>
      </c>
      <c r="B200" s="121" t="s">
        <v>32</v>
      </c>
      <c r="C200" s="131">
        <v>1215553300</v>
      </c>
      <c r="D200" s="259" t="s">
        <v>404</v>
      </c>
      <c r="E200" s="121" t="s">
        <v>36</v>
      </c>
      <c r="F200" s="121" t="s">
        <v>34</v>
      </c>
      <c r="G200" s="121" t="s">
        <v>378</v>
      </c>
      <c r="H200" s="121" t="s">
        <v>16</v>
      </c>
      <c r="I200" s="121" t="s">
        <v>16</v>
      </c>
      <c r="J200" s="121" t="s">
        <v>16</v>
      </c>
      <c r="K200" s="121" t="s">
        <v>16</v>
      </c>
      <c r="L200" s="121" t="s">
        <v>16</v>
      </c>
      <c r="M200" s="123">
        <f>LEN(Tab_Receita_SIGEF_2022!$A200)</f>
        <v>10</v>
      </c>
      <c r="N200" s="122" t="s">
        <v>3839</v>
      </c>
      <c r="O200" s="122" t="str">
        <f t="shared" ref="O200:O264" si="3">MID(N200,1,30)</f>
        <v>Contribuição para o SPSM - Par</v>
      </c>
    </row>
    <row r="201" spans="1:15" x14ac:dyDescent="0.25">
      <c r="A201" s="116" t="s">
        <v>405</v>
      </c>
      <c r="B201" s="117" t="s">
        <v>32</v>
      </c>
      <c r="C201" s="130">
        <v>1215553400</v>
      </c>
      <c r="D201" s="258" t="s">
        <v>406</v>
      </c>
      <c r="E201" s="117" t="s">
        <v>36</v>
      </c>
      <c r="F201" s="117" t="s">
        <v>34</v>
      </c>
      <c r="G201" s="117" t="s">
        <v>378</v>
      </c>
      <c r="H201" s="117" t="s">
        <v>16</v>
      </c>
      <c r="I201" s="117" t="s">
        <v>16</v>
      </c>
      <c r="J201" s="117" t="s">
        <v>16</v>
      </c>
      <c r="K201" s="117" t="s">
        <v>16</v>
      </c>
      <c r="L201" s="117" t="s">
        <v>16</v>
      </c>
      <c r="M201" s="119">
        <f>LEN(Tab_Receita_SIGEF_2022!$A201)</f>
        <v>10</v>
      </c>
      <c r="N201" s="118" t="s">
        <v>3840</v>
      </c>
      <c r="O201" s="118" t="str">
        <f t="shared" si="3"/>
        <v>Contribuição para o SPSM - Par</v>
      </c>
    </row>
    <row r="202" spans="1:15" x14ac:dyDescent="0.25">
      <c r="A202" s="137" t="s">
        <v>407</v>
      </c>
      <c r="B202" s="138" t="s">
        <v>13</v>
      </c>
      <c r="C202" s="139">
        <v>1219990000</v>
      </c>
      <c r="D202" s="257" t="s">
        <v>408</v>
      </c>
      <c r="E202" s="138" t="s">
        <v>15</v>
      </c>
      <c r="F202" s="138" t="s">
        <v>16</v>
      </c>
      <c r="G202" s="138" t="s">
        <v>16</v>
      </c>
      <c r="H202" s="138" t="s">
        <v>16</v>
      </c>
      <c r="I202" s="138" t="s">
        <v>16</v>
      </c>
      <c r="J202" s="138" t="s">
        <v>16</v>
      </c>
      <c r="K202" s="138" t="s">
        <v>16</v>
      </c>
      <c r="L202" s="138" t="s">
        <v>16</v>
      </c>
      <c r="M202" s="141">
        <f>LEN(Tab_Receita_SIGEF_2022!$A202)</f>
        <v>10</v>
      </c>
      <c r="N202" s="140" t="s">
        <v>408</v>
      </c>
      <c r="O202" s="140" t="str">
        <f t="shared" si="3"/>
        <v>Demais Contribuições Sociais</v>
      </c>
    </row>
    <row r="203" spans="1:15" x14ac:dyDescent="0.25">
      <c r="A203" s="132" t="s">
        <v>410</v>
      </c>
      <c r="B203" s="144" t="s">
        <v>2</v>
      </c>
      <c r="C203" s="145">
        <v>1219991000</v>
      </c>
      <c r="D203" s="256" t="s">
        <v>411</v>
      </c>
      <c r="E203" s="133" t="s">
        <v>15</v>
      </c>
      <c r="F203" s="133" t="s">
        <v>16</v>
      </c>
      <c r="G203" s="133" t="s">
        <v>16</v>
      </c>
      <c r="H203" s="133" t="s">
        <v>16</v>
      </c>
      <c r="I203" s="133" t="s">
        <v>16</v>
      </c>
      <c r="J203" s="133" t="s">
        <v>16</v>
      </c>
      <c r="K203" s="133" t="s">
        <v>16</v>
      </c>
      <c r="L203" s="133" t="s">
        <v>16</v>
      </c>
      <c r="M203" s="136">
        <f>LEN(Tab_Receita_SIGEF_2022!$A203)</f>
        <v>10</v>
      </c>
      <c r="N203" s="135" t="s">
        <v>408</v>
      </c>
      <c r="O203" s="135" t="str">
        <f t="shared" si="3"/>
        <v>Demais Contribuições Sociais</v>
      </c>
    </row>
    <row r="204" spans="1:15" x14ac:dyDescent="0.25">
      <c r="A204" s="120" t="s">
        <v>413</v>
      </c>
      <c r="B204" s="121" t="s">
        <v>32</v>
      </c>
      <c r="C204" s="131">
        <v>1219991100</v>
      </c>
      <c r="D204" s="259" t="s">
        <v>414</v>
      </c>
      <c r="E204" s="121" t="s">
        <v>36</v>
      </c>
      <c r="F204" s="121" t="s">
        <v>34</v>
      </c>
      <c r="G204" s="121" t="s">
        <v>415</v>
      </c>
      <c r="H204" s="121" t="s">
        <v>16</v>
      </c>
      <c r="I204" s="121" t="s">
        <v>16</v>
      </c>
      <c r="J204" s="121" t="s">
        <v>16</v>
      </c>
      <c r="K204" s="121" t="s">
        <v>16</v>
      </c>
      <c r="L204" s="121" t="s">
        <v>16</v>
      </c>
      <c r="M204" s="123">
        <f>LEN(Tab_Receita_SIGEF_2022!$A204)</f>
        <v>10</v>
      </c>
      <c r="N204" s="122" t="s">
        <v>3841</v>
      </c>
      <c r="O204" s="122" t="str">
        <f t="shared" si="3"/>
        <v>Demais Contribuições Sociais -</v>
      </c>
    </row>
    <row r="205" spans="1:15" x14ac:dyDescent="0.25">
      <c r="A205" s="116" t="s">
        <v>416</v>
      </c>
      <c r="B205" s="117" t="s">
        <v>32</v>
      </c>
      <c r="C205" s="130">
        <v>1219991200</v>
      </c>
      <c r="D205" s="258" t="s">
        <v>417</v>
      </c>
      <c r="E205" s="117" t="s">
        <v>36</v>
      </c>
      <c r="F205" s="117" t="s">
        <v>34</v>
      </c>
      <c r="G205" s="117" t="s">
        <v>415</v>
      </c>
      <c r="H205" s="117" t="s">
        <v>16</v>
      </c>
      <c r="I205" s="117" t="s">
        <v>16</v>
      </c>
      <c r="J205" s="117" t="s">
        <v>16</v>
      </c>
      <c r="K205" s="117" t="s">
        <v>16</v>
      </c>
      <c r="L205" s="117" t="s">
        <v>16</v>
      </c>
      <c r="M205" s="119">
        <f>LEN(Tab_Receita_SIGEF_2022!$A205)</f>
        <v>10</v>
      </c>
      <c r="N205" s="118" t="s">
        <v>3842</v>
      </c>
      <c r="O205" s="118" t="str">
        <f t="shared" si="3"/>
        <v>Demais Contribuições Sociais -</v>
      </c>
    </row>
    <row r="206" spans="1:15" x14ac:dyDescent="0.25">
      <c r="A206" s="120" t="s">
        <v>418</v>
      </c>
      <c r="B206" s="121" t="s">
        <v>32</v>
      </c>
      <c r="C206" s="131">
        <v>1219991300</v>
      </c>
      <c r="D206" s="259" t="s">
        <v>419</v>
      </c>
      <c r="E206" s="121" t="s">
        <v>36</v>
      </c>
      <c r="F206" s="121" t="s">
        <v>34</v>
      </c>
      <c r="G206" s="121" t="s">
        <v>415</v>
      </c>
      <c r="H206" s="121" t="s">
        <v>16</v>
      </c>
      <c r="I206" s="121" t="s">
        <v>16</v>
      </c>
      <c r="J206" s="121" t="s">
        <v>16</v>
      </c>
      <c r="K206" s="121" t="s">
        <v>16</v>
      </c>
      <c r="L206" s="121" t="s">
        <v>16</v>
      </c>
      <c r="M206" s="123">
        <f>LEN(Tab_Receita_SIGEF_2022!$A206)</f>
        <v>10</v>
      </c>
      <c r="N206" s="122" t="s">
        <v>3843</v>
      </c>
      <c r="O206" s="122" t="str">
        <f t="shared" si="3"/>
        <v>Demais Contribuições Sociais -</v>
      </c>
    </row>
    <row r="207" spans="1:15" x14ac:dyDescent="0.25">
      <c r="A207" s="116" t="s">
        <v>420</v>
      </c>
      <c r="B207" s="117" t="s">
        <v>32</v>
      </c>
      <c r="C207" s="130">
        <v>1219991400</v>
      </c>
      <c r="D207" s="258" t="s">
        <v>421</v>
      </c>
      <c r="E207" s="117" t="s">
        <v>36</v>
      </c>
      <c r="F207" s="117" t="s">
        <v>34</v>
      </c>
      <c r="G207" s="117" t="s">
        <v>415</v>
      </c>
      <c r="H207" s="117" t="s">
        <v>16</v>
      </c>
      <c r="I207" s="117" t="s">
        <v>16</v>
      </c>
      <c r="J207" s="117" t="s">
        <v>16</v>
      </c>
      <c r="K207" s="117" t="s">
        <v>16</v>
      </c>
      <c r="L207" s="117" t="s">
        <v>16</v>
      </c>
      <c r="M207" s="119">
        <f>LEN(Tab_Receita_SIGEF_2022!$A207)</f>
        <v>10</v>
      </c>
      <c r="N207" s="118" t="s">
        <v>3844</v>
      </c>
      <c r="O207" s="118" t="str">
        <f t="shared" si="3"/>
        <v>Demais Contribuições Sociais -</v>
      </c>
    </row>
    <row r="208" spans="1:15" x14ac:dyDescent="0.25">
      <c r="A208" s="137" t="s">
        <v>422</v>
      </c>
      <c r="B208" s="142" t="s">
        <v>2</v>
      </c>
      <c r="C208" s="143">
        <v>1219992000</v>
      </c>
      <c r="D208" s="257" t="s">
        <v>423</v>
      </c>
      <c r="E208" s="138" t="s">
        <v>15</v>
      </c>
      <c r="F208" s="138" t="s">
        <v>16</v>
      </c>
      <c r="G208" s="138" t="s">
        <v>16</v>
      </c>
      <c r="H208" s="138" t="s">
        <v>16</v>
      </c>
      <c r="I208" s="138" t="s">
        <v>16</v>
      </c>
      <c r="J208" s="138" t="s">
        <v>16</v>
      </c>
      <c r="K208" s="138" t="s">
        <v>16</v>
      </c>
      <c r="L208" s="138" t="s">
        <v>16</v>
      </c>
      <c r="M208" s="141">
        <f>LEN(Tab_Receita_SIGEF_2022!$A208)</f>
        <v>10</v>
      </c>
      <c r="N208" s="140" t="s">
        <v>3845</v>
      </c>
      <c r="O208" s="140" t="str">
        <f t="shared" si="3"/>
        <v>Demais Contribuições Sociais -</v>
      </c>
    </row>
    <row r="209" spans="1:15" x14ac:dyDescent="0.25">
      <c r="A209" s="116" t="s">
        <v>425</v>
      </c>
      <c r="B209" s="117" t="s">
        <v>32</v>
      </c>
      <c r="C209" s="130">
        <v>1219992100</v>
      </c>
      <c r="D209" s="258" t="s">
        <v>426</v>
      </c>
      <c r="E209" s="117" t="s">
        <v>36</v>
      </c>
      <c r="F209" s="117" t="s">
        <v>34</v>
      </c>
      <c r="G209" s="117" t="s">
        <v>415</v>
      </c>
      <c r="H209" s="117" t="s">
        <v>16</v>
      </c>
      <c r="I209" s="117" t="s">
        <v>16</v>
      </c>
      <c r="J209" s="117" t="s">
        <v>16</v>
      </c>
      <c r="K209" s="117" t="s">
        <v>16</v>
      </c>
      <c r="L209" s="117" t="s">
        <v>16</v>
      </c>
      <c r="M209" s="119">
        <f>LEN(Tab_Receita_SIGEF_2022!$A209)</f>
        <v>10</v>
      </c>
      <c r="N209" s="118" t="s">
        <v>3846</v>
      </c>
      <c r="O209" s="118" t="str">
        <f t="shared" si="3"/>
        <v>Demais Contribuições Sociais -</v>
      </c>
    </row>
    <row r="210" spans="1:15" x14ac:dyDescent="0.25">
      <c r="A210" s="120" t="s">
        <v>427</v>
      </c>
      <c r="B210" s="121" t="s">
        <v>32</v>
      </c>
      <c r="C210" s="131">
        <v>1219992200</v>
      </c>
      <c r="D210" s="259" t="s">
        <v>428</v>
      </c>
      <c r="E210" s="121" t="s">
        <v>36</v>
      </c>
      <c r="F210" s="121" t="s">
        <v>34</v>
      </c>
      <c r="G210" s="121" t="s">
        <v>415</v>
      </c>
      <c r="H210" s="121" t="s">
        <v>16</v>
      </c>
      <c r="I210" s="121" t="s">
        <v>16</v>
      </c>
      <c r="J210" s="121" t="s">
        <v>16</v>
      </c>
      <c r="K210" s="121" t="s">
        <v>16</v>
      </c>
      <c r="L210" s="121" t="s">
        <v>16</v>
      </c>
      <c r="M210" s="123">
        <f>LEN(Tab_Receita_SIGEF_2022!$A210)</f>
        <v>10</v>
      </c>
      <c r="N210" s="122" t="s">
        <v>3847</v>
      </c>
      <c r="O210" s="122" t="str">
        <f t="shared" si="3"/>
        <v>Demais Contribuições Sociais -</v>
      </c>
    </row>
    <row r="211" spans="1:15" x14ac:dyDescent="0.25">
      <c r="A211" s="116" t="s">
        <v>429</v>
      </c>
      <c r="B211" s="117" t="s">
        <v>32</v>
      </c>
      <c r="C211" s="130">
        <v>1219992300</v>
      </c>
      <c r="D211" s="258" t="s">
        <v>430</v>
      </c>
      <c r="E211" s="117" t="s">
        <v>36</v>
      </c>
      <c r="F211" s="117" t="s">
        <v>34</v>
      </c>
      <c r="G211" s="117" t="s">
        <v>415</v>
      </c>
      <c r="H211" s="117" t="s">
        <v>16</v>
      </c>
      <c r="I211" s="117" t="s">
        <v>16</v>
      </c>
      <c r="J211" s="117" t="s">
        <v>16</v>
      </c>
      <c r="K211" s="117" t="s">
        <v>16</v>
      </c>
      <c r="L211" s="117" t="s">
        <v>16</v>
      </c>
      <c r="M211" s="119">
        <f>LEN(Tab_Receita_SIGEF_2022!$A211)</f>
        <v>10</v>
      </c>
      <c r="N211" s="118" t="s">
        <v>3848</v>
      </c>
      <c r="O211" s="118" t="str">
        <f t="shared" si="3"/>
        <v>Demais Contribuições Sociais -</v>
      </c>
    </row>
    <row r="212" spans="1:15" x14ac:dyDescent="0.25">
      <c r="A212" s="120" t="s">
        <v>431</v>
      </c>
      <c r="B212" s="121" t="s">
        <v>32</v>
      </c>
      <c r="C212" s="131">
        <v>1219992400</v>
      </c>
      <c r="D212" s="259" t="s">
        <v>432</v>
      </c>
      <c r="E212" s="121" t="s">
        <v>36</v>
      </c>
      <c r="F212" s="121" t="s">
        <v>34</v>
      </c>
      <c r="G212" s="121" t="s">
        <v>415</v>
      </c>
      <c r="H212" s="121" t="s">
        <v>16</v>
      </c>
      <c r="I212" s="121" t="s">
        <v>16</v>
      </c>
      <c r="J212" s="121" t="s">
        <v>16</v>
      </c>
      <c r="K212" s="121" t="s">
        <v>16</v>
      </c>
      <c r="L212" s="121" t="s">
        <v>16</v>
      </c>
      <c r="M212" s="123">
        <f>LEN(Tab_Receita_SIGEF_2022!$A212)</f>
        <v>10</v>
      </c>
      <c r="N212" s="122" t="s">
        <v>3849</v>
      </c>
      <c r="O212" s="122" t="str">
        <f t="shared" si="3"/>
        <v>Demais Contribuições Sociais -</v>
      </c>
    </row>
    <row r="213" spans="1:15" x14ac:dyDescent="0.25">
      <c r="A213" s="132" t="s">
        <v>433</v>
      </c>
      <c r="B213" s="133" t="s">
        <v>13</v>
      </c>
      <c r="C213" s="134">
        <v>1300000000</v>
      </c>
      <c r="D213" s="256" t="s">
        <v>434</v>
      </c>
      <c r="E213" s="133" t="s">
        <v>15</v>
      </c>
      <c r="F213" s="133" t="s">
        <v>16</v>
      </c>
      <c r="G213" s="133" t="s">
        <v>16</v>
      </c>
      <c r="H213" s="133" t="s">
        <v>16</v>
      </c>
      <c r="I213" s="133" t="s">
        <v>16</v>
      </c>
      <c r="J213" s="133" t="s">
        <v>16</v>
      </c>
      <c r="K213" s="133" t="s">
        <v>16</v>
      </c>
      <c r="L213" s="133" t="s">
        <v>16</v>
      </c>
      <c r="M213" s="136">
        <f>LEN(Tab_Receita_SIGEF_2022!$A213)</f>
        <v>10</v>
      </c>
      <c r="N213" s="135" t="s">
        <v>434</v>
      </c>
      <c r="O213" s="135" t="str">
        <f t="shared" si="3"/>
        <v>Receita Patrimonial</v>
      </c>
    </row>
    <row r="214" spans="1:15" x14ac:dyDescent="0.25">
      <c r="A214" s="137" t="s">
        <v>436</v>
      </c>
      <c r="B214" s="138" t="s">
        <v>13</v>
      </c>
      <c r="C214" s="139">
        <v>1310000000</v>
      </c>
      <c r="D214" s="257" t="s">
        <v>437</v>
      </c>
      <c r="E214" s="138" t="s">
        <v>15</v>
      </c>
      <c r="F214" s="138" t="s">
        <v>16</v>
      </c>
      <c r="G214" s="138" t="s">
        <v>16</v>
      </c>
      <c r="H214" s="138" t="s">
        <v>16</v>
      </c>
      <c r="I214" s="138" t="s">
        <v>16</v>
      </c>
      <c r="J214" s="138" t="s">
        <v>16</v>
      </c>
      <c r="K214" s="138" t="s">
        <v>16</v>
      </c>
      <c r="L214" s="138" t="s">
        <v>16</v>
      </c>
      <c r="M214" s="141">
        <f>LEN(Tab_Receita_SIGEF_2022!$A214)</f>
        <v>10</v>
      </c>
      <c r="N214" s="140" t="s">
        <v>437</v>
      </c>
      <c r="O214" s="140" t="str">
        <f t="shared" si="3"/>
        <v>Exploração do Patrimônio Imobi</v>
      </c>
    </row>
    <row r="215" spans="1:15" x14ac:dyDescent="0.25">
      <c r="A215" s="137" t="s">
        <v>104</v>
      </c>
      <c r="B215" s="138" t="s">
        <v>105</v>
      </c>
      <c r="C215" s="139">
        <v>1311000000</v>
      </c>
      <c r="D215" s="257" t="s">
        <v>437</v>
      </c>
      <c r="E215" s="138"/>
      <c r="F215" s="138"/>
      <c r="G215" s="138"/>
      <c r="H215" s="138"/>
      <c r="I215" s="138"/>
      <c r="J215" s="138"/>
      <c r="K215" s="138"/>
      <c r="L215" s="138"/>
      <c r="M215" s="141"/>
      <c r="N215" s="140" t="s">
        <v>437</v>
      </c>
      <c r="O215" s="140"/>
    </row>
    <row r="216" spans="1:15" x14ac:dyDescent="0.25">
      <c r="A216" s="132" t="s">
        <v>439</v>
      </c>
      <c r="B216" s="144" t="s">
        <v>25</v>
      </c>
      <c r="C216" s="145">
        <v>1311010000</v>
      </c>
      <c r="D216" s="256" t="s">
        <v>440</v>
      </c>
      <c r="E216" s="133" t="s">
        <v>15</v>
      </c>
      <c r="F216" s="133" t="s">
        <v>16</v>
      </c>
      <c r="G216" s="133" t="s">
        <v>16</v>
      </c>
      <c r="H216" s="133" t="s">
        <v>16</v>
      </c>
      <c r="I216" s="133" t="s">
        <v>16</v>
      </c>
      <c r="J216" s="133" t="s">
        <v>16</v>
      </c>
      <c r="K216" s="133" t="s">
        <v>16</v>
      </c>
      <c r="L216" s="133" t="s">
        <v>16</v>
      </c>
      <c r="M216" s="136">
        <f>LEN(Tab_Receita_SIGEF_2022!$A216)</f>
        <v>10</v>
      </c>
      <c r="N216" s="135" t="s">
        <v>440</v>
      </c>
      <c r="O216" s="135" t="str">
        <f t="shared" si="3"/>
        <v>Aluguéis, Arrendamentos, Foros</v>
      </c>
    </row>
    <row r="217" spans="1:15" x14ac:dyDescent="0.25">
      <c r="A217" s="137" t="s">
        <v>442</v>
      </c>
      <c r="B217" s="142" t="s">
        <v>25</v>
      </c>
      <c r="C217" s="143">
        <v>1311011000</v>
      </c>
      <c r="D217" s="257" t="s">
        <v>443</v>
      </c>
      <c r="E217" s="138" t="s">
        <v>15</v>
      </c>
      <c r="F217" s="138" t="s">
        <v>16</v>
      </c>
      <c r="G217" s="138" t="s">
        <v>16</v>
      </c>
      <c r="H217" s="138" t="s">
        <v>16</v>
      </c>
      <c r="I217" s="138" t="s">
        <v>16</v>
      </c>
      <c r="J217" s="138" t="s">
        <v>16</v>
      </c>
      <c r="K217" s="138" t="s">
        <v>16</v>
      </c>
      <c r="L217" s="138" t="s">
        <v>16</v>
      </c>
      <c r="M217" s="141">
        <f>LEN(Tab_Receita_SIGEF_2022!$A217)</f>
        <v>10</v>
      </c>
      <c r="N217" s="140" t="s">
        <v>443</v>
      </c>
      <c r="O217" s="140" t="str">
        <f t="shared" si="3"/>
        <v>Aluguéis e Arrendamentos</v>
      </c>
    </row>
    <row r="218" spans="1:15" x14ac:dyDescent="0.25">
      <c r="A218" s="116" t="s">
        <v>445</v>
      </c>
      <c r="B218" s="117" t="s">
        <v>32</v>
      </c>
      <c r="C218" s="130">
        <v>1311011100</v>
      </c>
      <c r="D218" s="258" t="s">
        <v>446</v>
      </c>
      <c r="E218" s="117" t="s">
        <v>36</v>
      </c>
      <c r="F218" s="117" t="s">
        <v>34</v>
      </c>
      <c r="G218" s="117" t="s">
        <v>447</v>
      </c>
      <c r="H218" s="117" t="s">
        <v>16</v>
      </c>
      <c r="I218" s="117" t="s">
        <v>16</v>
      </c>
      <c r="J218" s="117" t="s">
        <v>16</v>
      </c>
      <c r="K218" s="117" t="s">
        <v>16</v>
      </c>
      <c r="L218" s="117" t="s">
        <v>16</v>
      </c>
      <c r="M218" s="119">
        <f>LEN(Tab_Receita_SIGEF_2022!$A218)</f>
        <v>10</v>
      </c>
      <c r="N218" s="118" t="s">
        <v>446</v>
      </c>
      <c r="O218" s="118" t="str">
        <f t="shared" si="3"/>
        <v>Aluguéis e Arrendamentos - Pri</v>
      </c>
    </row>
    <row r="219" spans="1:15" x14ac:dyDescent="0.25">
      <c r="A219" s="120" t="s">
        <v>448</v>
      </c>
      <c r="B219" s="121" t="s">
        <v>32</v>
      </c>
      <c r="C219" s="131">
        <v>1311011200</v>
      </c>
      <c r="D219" s="259" t="s">
        <v>449</v>
      </c>
      <c r="E219" s="121" t="s">
        <v>36</v>
      </c>
      <c r="F219" s="121" t="s">
        <v>34</v>
      </c>
      <c r="G219" s="121" t="s">
        <v>447</v>
      </c>
      <c r="H219" s="121" t="s">
        <v>16</v>
      </c>
      <c r="I219" s="121" t="s">
        <v>16</v>
      </c>
      <c r="J219" s="121" t="s">
        <v>16</v>
      </c>
      <c r="K219" s="121" t="s">
        <v>16</v>
      </c>
      <c r="L219" s="121" t="s">
        <v>16</v>
      </c>
      <c r="M219" s="123">
        <f>LEN(Tab_Receita_SIGEF_2022!$A219)</f>
        <v>10</v>
      </c>
      <c r="N219" s="122" t="s">
        <v>449</v>
      </c>
      <c r="O219" s="122" t="str">
        <f t="shared" si="3"/>
        <v>Aluguéis e Arrendamentos - Mul</v>
      </c>
    </row>
    <row r="220" spans="1:15" x14ac:dyDescent="0.25">
      <c r="A220" s="116" t="s">
        <v>450</v>
      </c>
      <c r="B220" s="117" t="s">
        <v>32</v>
      </c>
      <c r="C220" s="130">
        <v>1311011300</v>
      </c>
      <c r="D220" s="258" t="s">
        <v>451</v>
      </c>
      <c r="E220" s="117" t="s">
        <v>36</v>
      </c>
      <c r="F220" s="117" t="s">
        <v>34</v>
      </c>
      <c r="G220" s="117" t="s">
        <v>447</v>
      </c>
      <c r="H220" s="117" t="s">
        <v>16</v>
      </c>
      <c r="I220" s="117" t="s">
        <v>16</v>
      </c>
      <c r="J220" s="117" t="s">
        <v>16</v>
      </c>
      <c r="K220" s="117" t="s">
        <v>16</v>
      </c>
      <c r="L220" s="117" t="s">
        <v>16</v>
      </c>
      <c r="M220" s="119">
        <f>LEN(Tab_Receita_SIGEF_2022!$A220)</f>
        <v>10</v>
      </c>
      <c r="N220" s="118" t="s">
        <v>451</v>
      </c>
      <c r="O220" s="118" t="str">
        <f t="shared" si="3"/>
        <v>Aluguéis e Arrendamentos - Dív</v>
      </c>
    </row>
    <row r="221" spans="1:15" x14ac:dyDescent="0.25">
      <c r="A221" s="120" t="s">
        <v>452</v>
      </c>
      <c r="B221" s="121" t="s">
        <v>32</v>
      </c>
      <c r="C221" s="131">
        <v>1311011400</v>
      </c>
      <c r="D221" s="259" t="s">
        <v>453</v>
      </c>
      <c r="E221" s="121" t="s">
        <v>36</v>
      </c>
      <c r="F221" s="121" t="s">
        <v>34</v>
      </c>
      <c r="G221" s="121" t="s">
        <v>447</v>
      </c>
      <c r="H221" s="121" t="s">
        <v>16</v>
      </c>
      <c r="I221" s="121" t="s">
        <v>16</v>
      </c>
      <c r="J221" s="121" t="s">
        <v>16</v>
      </c>
      <c r="K221" s="121" t="s">
        <v>16</v>
      </c>
      <c r="L221" s="121" t="s">
        <v>16</v>
      </c>
      <c r="M221" s="123">
        <f>LEN(Tab_Receita_SIGEF_2022!$A221)</f>
        <v>10</v>
      </c>
      <c r="N221" s="122" t="s">
        <v>453</v>
      </c>
      <c r="O221" s="122" t="str">
        <f t="shared" si="3"/>
        <v>Aluguéis e Arrendamentos - Dív</v>
      </c>
    </row>
    <row r="222" spans="1:15" x14ac:dyDescent="0.25">
      <c r="A222" s="132" t="s">
        <v>454</v>
      </c>
      <c r="B222" s="144" t="s">
        <v>25</v>
      </c>
      <c r="C222" s="145">
        <v>1311020000</v>
      </c>
      <c r="D222" s="256" t="s">
        <v>455</v>
      </c>
      <c r="E222" s="133" t="s">
        <v>15</v>
      </c>
      <c r="F222" s="133" t="s">
        <v>16</v>
      </c>
      <c r="G222" s="133" t="s">
        <v>16</v>
      </c>
      <c r="H222" s="133" t="s">
        <v>16</v>
      </c>
      <c r="I222" s="133" t="s">
        <v>16</v>
      </c>
      <c r="J222" s="133" t="s">
        <v>16</v>
      </c>
      <c r="K222" s="133" t="s">
        <v>16</v>
      </c>
      <c r="L222" s="133" t="s">
        <v>16</v>
      </c>
      <c r="M222" s="136">
        <f>LEN(Tab_Receita_SIGEF_2022!$A222)</f>
        <v>10</v>
      </c>
      <c r="N222" s="135" t="s">
        <v>3850</v>
      </c>
      <c r="O222" s="135" t="str">
        <f t="shared" si="3"/>
        <v>Concessão, Permissão. Autoriza</v>
      </c>
    </row>
    <row r="223" spans="1:15" x14ac:dyDescent="0.25">
      <c r="A223" s="137" t="s">
        <v>3851</v>
      </c>
      <c r="B223" s="138" t="s">
        <v>3710</v>
      </c>
      <c r="C223" s="139"/>
      <c r="D223" s="257" t="s">
        <v>3688</v>
      </c>
      <c r="E223" s="138" t="s">
        <v>15</v>
      </c>
      <c r="F223" s="138" t="s">
        <v>16</v>
      </c>
      <c r="G223" s="138" t="s">
        <v>16</v>
      </c>
      <c r="H223" s="138" t="s">
        <v>16</v>
      </c>
      <c r="I223" s="138" t="s">
        <v>16</v>
      </c>
      <c r="J223" s="138" t="s">
        <v>16</v>
      </c>
      <c r="K223" s="138" t="s">
        <v>16</v>
      </c>
      <c r="L223" s="138" t="s">
        <v>16</v>
      </c>
      <c r="M223" s="141">
        <f>LEN(Tab_Receita_SIGEF_2022!$A223)</f>
        <v>10</v>
      </c>
      <c r="N223" s="140" t="s">
        <v>3850</v>
      </c>
      <c r="O223" s="140" t="str">
        <f t="shared" si="3"/>
        <v>Concessão, Permissão. Autoriza</v>
      </c>
    </row>
    <row r="224" spans="1:15" x14ac:dyDescent="0.25">
      <c r="A224" s="116" t="s">
        <v>457</v>
      </c>
      <c r="B224" s="261" t="s">
        <v>25</v>
      </c>
      <c r="C224" s="262">
        <v>1311020100</v>
      </c>
      <c r="D224" s="258" t="s">
        <v>458</v>
      </c>
      <c r="E224" s="117" t="s">
        <v>36</v>
      </c>
      <c r="F224" s="117" t="s">
        <v>34</v>
      </c>
      <c r="G224" s="117" t="s">
        <v>447</v>
      </c>
      <c r="H224" s="117" t="s">
        <v>16</v>
      </c>
      <c r="I224" s="117" t="s">
        <v>16</v>
      </c>
      <c r="J224" s="117" t="s">
        <v>16</v>
      </c>
      <c r="K224" s="117" t="s">
        <v>16</v>
      </c>
      <c r="L224" s="117" t="s">
        <v>16</v>
      </c>
      <c r="M224" s="119">
        <f>LEN(Tab_Receita_SIGEF_2022!$A224)</f>
        <v>10</v>
      </c>
      <c r="N224" s="118" t="s">
        <v>3852</v>
      </c>
      <c r="O224" s="118" t="str">
        <f t="shared" si="3"/>
        <v>Concessão, Permissão. Autoriza</v>
      </c>
    </row>
    <row r="225" spans="1:15" x14ac:dyDescent="0.25">
      <c r="A225" s="137" t="s">
        <v>459</v>
      </c>
      <c r="B225" s="142" t="s">
        <v>25</v>
      </c>
      <c r="C225" s="143">
        <v>1311990000</v>
      </c>
      <c r="D225" s="257" t="s">
        <v>460</v>
      </c>
      <c r="E225" s="138" t="s">
        <v>15</v>
      </c>
      <c r="F225" s="138" t="s">
        <v>16</v>
      </c>
      <c r="G225" s="138" t="s">
        <v>16</v>
      </c>
      <c r="H225" s="138" t="s">
        <v>16</v>
      </c>
      <c r="I225" s="138" t="s">
        <v>16</v>
      </c>
      <c r="J225" s="138" t="s">
        <v>16</v>
      </c>
      <c r="K225" s="138" t="s">
        <v>16</v>
      </c>
      <c r="L225" s="138" t="s">
        <v>16</v>
      </c>
      <c r="M225" s="141">
        <f>LEN(Tab_Receita_SIGEF_2022!$A225)</f>
        <v>10</v>
      </c>
      <c r="N225" s="140" t="s">
        <v>460</v>
      </c>
      <c r="O225" s="140" t="str">
        <f t="shared" si="3"/>
        <v>Outras Receitas Imobiliárias</v>
      </c>
    </row>
    <row r="226" spans="1:15" x14ac:dyDescent="0.25">
      <c r="A226" s="132" t="s">
        <v>3853</v>
      </c>
      <c r="B226" s="133" t="s">
        <v>3710</v>
      </c>
      <c r="C226" s="134"/>
      <c r="D226" s="256" t="s">
        <v>3688</v>
      </c>
      <c r="E226" s="133" t="s">
        <v>15</v>
      </c>
      <c r="F226" s="133" t="s">
        <v>16</v>
      </c>
      <c r="G226" s="133" t="s">
        <v>16</v>
      </c>
      <c r="H226" s="133" t="s">
        <v>16</v>
      </c>
      <c r="I226" s="133" t="s">
        <v>16</v>
      </c>
      <c r="J226" s="133" t="s">
        <v>16</v>
      </c>
      <c r="K226" s="133" t="s">
        <v>16</v>
      </c>
      <c r="L226" s="133" t="s">
        <v>16</v>
      </c>
      <c r="M226" s="136">
        <f>LEN(Tab_Receita_SIGEF_2022!$A226)</f>
        <v>10</v>
      </c>
      <c r="N226" s="135" t="s">
        <v>460</v>
      </c>
      <c r="O226" s="135" t="str">
        <f t="shared" si="3"/>
        <v>Outras Receitas Imobiliárias</v>
      </c>
    </row>
    <row r="227" spans="1:15" x14ac:dyDescent="0.25">
      <c r="A227" s="120" t="s">
        <v>462</v>
      </c>
      <c r="B227" s="121" t="s">
        <v>32</v>
      </c>
      <c r="C227" s="131">
        <v>1311990100</v>
      </c>
      <c r="D227" s="259" t="s">
        <v>463</v>
      </c>
      <c r="E227" s="121" t="s">
        <v>36</v>
      </c>
      <c r="F227" s="121" t="s">
        <v>34</v>
      </c>
      <c r="G227" s="121" t="s">
        <v>447</v>
      </c>
      <c r="H227" s="121" t="s">
        <v>16</v>
      </c>
      <c r="I227" s="121" t="s">
        <v>16</v>
      </c>
      <c r="J227" s="121" t="s">
        <v>16</v>
      </c>
      <c r="K227" s="121" t="s">
        <v>16</v>
      </c>
      <c r="L227" s="121" t="s">
        <v>16</v>
      </c>
      <c r="M227" s="123">
        <f>LEN(Tab_Receita_SIGEF_2022!$A227)</f>
        <v>10</v>
      </c>
      <c r="N227" s="122" t="s">
        <v>463</v>
      </c>
      <c r="O227" s="122" t="str">
        <f t="shared" si="3"/>
        <v>Outras Receitas Imobiliárias -</v>
      </c>
    </row>
    <row r="228" spans="1:15" x14ac:dyDescent="0.25">
      <c r="A228" s="116" t="s">
        <v>464</v>
      </c>
      <c r="B228" s="117" t="s">
        <v>32</v>
      </c>
      <c r="C228" s="130">
        <v>1311990200</v>
      </c>
      <c r="D228" s="258" t="s">
        <v>465</v>
      </c>
      <c r="E228" s="117" t="s">
        <v>36</v>
      </c>
      <c r="F228" s="117" t="s">
        <v>34</v>
      </c>
      <c r="G228" s="117" t="s">
        <v>447</v>
      </c>
      <c r="H228" s="117" t="s">
        <v>16</v>
      </c>
      <c r="I228" s="117" t="s">
        <v>16</v>
      </c>
      <c r="J228" s="117" t="s">
        <v>16</v>
      </c>
      <c r="K228" s="117" t="s">
        <v>16</v>
      </c>
      <c r="L228" s="117" t="s">
        <v>16</v>
      </c>
      <c r="M228" s="119">
        <f>LEN(Tab_Receita_SIGEF_2022!$A228)</f>
        <v>10</v>
      </c>
      <c r="N228" s="118" t="s">
        <v>465</v>
      </c>
      <c r="O228" s="118" t="str">
        <f t="shared" si="3"/>
        <v>Outras Receitas Imobiliárias -</v>
      </c>
    </row>
    <row r="229" spans="1:15" x14ac:dyDescent="0.25">
      <c r="A229" s="120" t="s">
        <v>466</v>
      </c>
      <c r="B229" s="121" t="s">
        <v>32</v>
      </c>
      <c r="C229" s="131">
        <v>1311990300</v>
      </c>
      <c r="D229" s="259" t="s">
        <v>467</v>
      </c>
      <c r="E229" s="121" t="s">
        <v>36</v>
      </c>
      <c r="F229" s="121" t="s">
        <v>34</v>
      </c>
      <c r="G229" s="121" t="s">
        <v>447</v>
      </c>
      <c r="H229" s="121" t="s">
        <v>16</v>
      </c>
      <c r="I229" s="121" t="s">
        <v>16</v>
      </c>
      <c r="J229" s="121" t="s">
        <v>16</v>
      </c>
      <c r="K229" s="121" t="s">
        <v>16</v>
      </c>
      <c r="L229" s="121" t="s">
        <v>16</v>
      </c>
      <c r="M229" s="123">
        <f>LEN(Tab_Receita_SIGEF_2022!$A229)</f>
        <v>10</v>
      </c>
      <c r="N229" s="122" t="s">
        <v>467</v>
      </c>
      <c r="O229" s="122" t="str">
        <f t="shared" si="3"/>
        <v>Outras Receitas Imobiliárias -</v>
      </c>
    </row>
    <row r="230" spans="1:15" x14ac:dyDescent="0.25">
      <c r="A230" s="116" t="s">
        <v>468</v>
      </c>
      <c r="B230" s="117" t="s">
        <v>32</v>
      </c>
      <c r="C230" s="130">
        <v>1311990400</v>
      </c>
      <c r="D230" s="258" t="s">
        <v>469</v>
      </c>
      <c r="E230" s="117" t="s">
        <v>36</v>
      </c>
      <c r="F230" s="117" t="s">
        <v>34</v>
      </c>
      <c r="G230" s="117" t="s">
        <v>447</v>
      </c>
      <c r="H230" s="117" t="s">
        <v>16</v>
      </c>
      <c r="I230" s="117" t="s">
        <v>16</v>
      </c>
      <c r="J230" s="117" t="s">
        <v>16</v>
      </c>
      <c r="K230" s="117" t="s">
        <v>16</v>
      </c>
      <c r="L230" s="117" t="s">
        <v>16</v>
      </c>
      <c r="M230" s="119">
        <f>LEN(Tab_Receita_SIGEF_2022!$A230)</f>
        <v>10</v>
      </c>
      <c r="N230" s="118" t="s">
        <v>469</v>
      </c>
      <c r="O230" s="118" t="str">
        <f t="shared" si="3"/>
        <v>Outras Receitas Imobiliárias -</v>
      </c>
    </row>
    <row r="231" spans="1:15" x14ac:dyDescent="0.25">
      <c r="A231" s="137" t="s">
        <v>470</v>
      </c>
      <c r="B231" s="138" t="s">
        <v>13</v>
      </c>
      <c r="C231" s="139">
        <v>1320000000</v>
      </c>
      <c r="D231" s="257" t="s">
        <v>471</v>
      </c>
      <c r="E231" s="138" t="s">
        <v>15</v>
      </c>
      <c r="F231" s="138" t="s">
        <v>16</v>
      </c>
      <c r="G231" s="138" t="s">
        <v>16</v>
      </c>
      <c r="H231" s="138" t="s">
        <v>16</v>
      </c>
      <c r="I231" s="138" t="s">
        <v>16</v>
      </c>
      <c r="J231" s="138" t="s">
        <v>16</v>
      </c>
      <c r="K231" s="138" t="s">
        <v>16</v>
      </c>
      <c r="L231" s="138" t="s">
        <v>16</v>
      </c>
      <c r="M231" s="141">
        <f>LEN(Tab_Receita_SIGEF_2022!$A231)</f>
        <v>10</v>
      </c>
      <c r="N231" s="140" t="s">
        <v>471</v>
      </c>
      <c r="O231" s="140" t="str">
        <f t="shared" si="3"/>
        <v>Valores Mobiliários</v>
      </c>
    </row>
    <row r="232" spans="1:15" x14ac:dyDescent="0.25">
      <c r="A232" s="132" t="s">
        <v>473</v>
      </c>
      <c r="B232" s="133" t="s">
        <v>13</v>
      </c>
      <c r="C232" s="134">
        <v>1321000000</v>
      </c>
      <c r="D232" s="256" t="s">
        <v>474</v>
      </c>
      <c r="E232" s="133" t="s">
        <v>15</v>
      </c>
      <c r="F232" s="133" t="s">
        <v>16</v>
      </c>
      <c r="G232" s="133" t="s">
        <v>16</v>
      </c>
      <c r="H232" s="133" t="s">
        <v>16</v>
      </c>
      <c r="I232" s="133" t="s">
        <v>16</v>
      </c>
      <c r="J232" s="133" t="s">
        <v>16</v>
      </c>
      <c r="K232" s="133" t="s">
        <v>16</v>
      </c>
      <c r="L232" s="133" t="s">
        <v>16</v>
      </c>
      <c r="M232" s="136">
        <f>LEN(Tab_Receita_SIGEF_2022!$A232)</f>
        <v>10</v>
      </c>
      <c r="N232" s="135" t="s">
        <v>474</v>
      </c>
      <c r="O232" s="135" t="str">
        <f t="shared" si="3"/>
        <v>Juros e Correções Monetárias</v>
      </c>
    </row>
    <row r="233" spans="1:15" x14ac:dyDescent="0.25">
      <c r="A233" s="137" t="s">
        <v>476</v>
      </c>
      <c r="B233" s="142" t="s">
        <v>25</v>
      </c>
      <c r="C233" s="143">
        <v>1321010000</v>
      </c>
      <c r="D233" s="257" t="s">
        <v>477</v>
      </c>
      <c r="E233" s="138" t="s">
        <v>15</v>
      </c>
      <c r="F233" s="138" t="s">
        <v>16</v>
      </c>
      <c r="G233" s="138" t="s">
        <v>16</v>
      </c>
      <c r="H233" s="138" t="s">
        <v>16</v>
      </c>
      <c r="I233" s="138" t="s">
        <v>16</v>
      </c>
      <c r="J233" s="138" t="s">
        <v>16</v>
      </c>
      <c r="K233" s="138" t="s">
        <v>16</v>
      </c>
      <c r="L233" s="138" t="s">
        <v>16</v>
      </c>
      <c r="M233" s="141">
        <f>LEN(Tab_Receita_SIGEF_2022!$A233)</f>
        <v>10</v>
      </c>
      <c r="N233" s="140" t="s">
        <v>477</v>
      </c>
      <c r="O233" s="140" t="str">
        <f t="shared" si="3"/>
        <v>Remuneração de Depósitos Bancá</v>
      </c>
    </row>
    <row r="234" spans="1:15" x14ac:dyDescent="0.25">
      <c r="A234" s="132" t="s">
        <v>479</v>
      </c>
      <c r="B234" s="133" t="s">
        <v>32</v>
      </c>
      <c r="C234" s="134">
        <v>1321010100</v>
      </c>
      <c r="D234" s="256" t="s">
        <v>480</v>
      </c>
      <c r="E234" s="133" t="s">
        <v>15</v>
      </c>
      <c r="F234" s="133" t="s">
        <v>16</v>
      </c>
      <c r="G234" s="133" t="s">
        <v>16</v>
      </c>
      <c r="H234" s="133" t="s">
        <v>16</v>
      </c>
      <c r="I234" s="133" t="s">
        <v>16</v>
      </c>
      <c r="J234" s="133" t="s">
        <v>16</v>
      </c>
      <c r="K234" s="133" t="s">
        <v>16</v>
      </c>
      <c r="L234" s="133" t="s">
        <v>16</v>
      </c>
      <c r="M234" s="136">
        <f>LEN(Tab_Receita_SIGEF_2022!$A234)</f>
        <v>10</v>
      </c>
      <c r="N234" s="135" t="s">
        <v>477</v>
      </c>
      <c r="O234" s="135" t="str">
        <f t="shared" si="3"/>
        <v>Remuneração de Depósitos Bancá</v>
      </c>
    </row>
    <row r="235" spans="1:15" x14ac:dyDescent="0.25">
      <c r="A235" s="120" t="s">
        <v>481</v>
      </c>
      <c r="B235" s="121" t="s">
        <v>32</v>
      </c>
      <c r="C235" s="131">
        <v>1321010101</v>
      </c>
      <c r="D235" s="259" t="s">
        <v>3688</v>
      </c>
      <c r="E235" s="121" t="s">
        <v>36</v>
      </c>
      <c r="F235" s="121" t="s">
        <v>34</v>
      </c>
      <c r="G235" s="121" t="s">
        <v>483</v>
      </c>
      <c r="H235" s="121" t="s">
        <v>16</v>
      </c>
      <c r="I235" s="121" t="s">
        <v>16</v>
      </c>
      <c r="J235" s="121" t="s">
        <v>16</v>
      </c>
      <c r="K235" s="121" t="s">
        <v>16</v>
      </c>
      <c r="L235" s="121" t="s">
        <v>16</v>
      </c>
      <c r="M235" s="123">
        <f>LEN(Tab_Receita_SIGEF_2022!$A235)</f>
        <v>10</v>
      </c>
      <c r="N235" s="122" t="s">
        <v>482</v>
      </c>
      <c r="O235" s="122" t="str">
        <f t="shared" si="3"/>
        <v>Remuneração de Depósitos Bancá</v>
      </c>
    </row>
    <row r="236" spans="1:15" x14ac:dyDescent="0.25">
      <c r="A236" s="116" t="s">
        <v>484</v>
      </c>
      <c r="B236" s="117" t="s">
        <v>32</v>
      </c>
      <c r="C236" s="130">
        <v>1321010102</v>
      </c>
      <c r="D236" s="258" t="s">
        <v>3688</v>
      </c>
      <c r="E236" s="117" t="s">
        <v>36</v>
      </c>
      <c r="F236" s="117" t="s">
        <v>34</v>
      </c>
      <c r="G236" s="117" t="s">
        <v>486</v>
      </c>
      <c r="H236" s="117" t="s">
        <v>16</v>
      </c>
      <c r="I236" s="117" t="s">
        <v>16</v>
      </c>
      <c r="J236" s="117" t="s">
        <v>16</v>
      </c>
      <c r="K236" s="117" t="s">
        <v>16</v>
      </c>
      <c r="L236" s="117" t="s">
        <v>16</v>
      </c>
      <c r="M236" s="119">
        <f>LEN(Tab_Receita_SIGEF_2022!$A236)</f>
        <v>10</v>
      </c>
      <c r="N236" s="118" t="s">
        <v>485</v>
      </c>
      <c r="O236" s="118" t="str">
        <f t="shared" si="3"/>
        <v>Remuneração de Depósitos Bancá</v>
      </c>
    </row>
    <row r="237" spans="1:15" x14ac:dyDescent="0.25">
      <c r="A237" s="120" t="s">
        <v>487</v>
      </c>
      <c r="B237" s="121" t="s">
        <v>32</v>
      </c>
      <c r="C237" s="131">
        <v>1321010103</v>
      </c>
      <c r="D237" s="259" t="s">
        <v>3688</v>
      </c>
      <c r="E237" s="121" t="s">
        <v>36</v>
      </c>
      <c r="F237" s="121" t="s">
        <v>34</v>
      </c>
      <c r="G237" s="121" t="s">
        <v>489</v>
      </c>
      <c r="H237" s="121" t="s">
        <v>16</v>
      </c>
      <c r="I237" s="121" t="s">
        <v>16</v>
      </c>
      <c r="J237" s="121" t="s">
        <v>16</v>
      </c>
      <c r="K237" s="121" t="s">
        <v>16</v>
      </c>
      <c r="L237" s="121" t="s">
        <v>16</v>
      </c>
      <c r="M237" s="123">
        <f>LEN(Tab_Receita_SIGEF_2022!$A237)</f>
        <v>10</v>
      </c>
      <c r="N237" s="122" t="s">
        <v>488</v>
      </c>
      <c r="O237" s="122" t="str">
        <f t="shared" si="3"/>
        <v>Remuneração de Depósitos Bancá</v>
      </c>
    </row>
    <row r="238" spans="1:15" x14ac:dyDescent="0.25">
      <c r="A238" s="116" t="s">
        <v>490</v>
      </c>
      <c r="B238" s="117" t="s">
        <v>32</v>
      </c>
      <c r="C238" s="130">
        <v>1321010104</v>
      </c>
      <c r="D238" s="258" t="s">
        <v>3688</v>
      </c>
      <c r="E238" s="117" t="s">
        <v>36</v>
      </c>
      <c r="F238" s="117" t="s">
        <v>34</v>
      </c>
      <c r="G238" s="117" t="s">
        <v>492</v>
      </c>
      <c r="H238" s="117" t="s">
        <v>16</v>
      </c>
      <c r="I238" s="117" t="s">
        <v>16</v>
      </c>
      <c r="J238" s="117" t="s">
        <v>16</v>
      </c>
      <c r="K238" s="117" t="s">
        <v>16</v>
      </c>
      <c r="L238" s="117" t="s">
        <v>16</v>
      </c>
      <c r="M238" s="119">
        <f>LEN(Tab_Receita_SIGEF_2022!$A238)</f>
        <v>10</v>
      </c>
      <c r="N238" s="118" t="s">
        <v>491</v>
      </c>
      <c r="O238" s="118" t="str">
        <f t="shared" si="3"/>
        <v>Remuneração de Depósitos Bancá</v>
      </c>
    </row>
    <row r="239" spans="1:15" x14ac:dyDescent="0.25">
      <c r="A239" s="120" t="s">
        <v>493</v>
      </c>
      <c r="B239" s="121" t="s">
        <v>32</v>
      </c>
      <c r="C239" s="131">
        <v>1321010105</v>
      </c>
      <c r="D239" s="259" t="s">
        <v>3688</v>
      </c>
      <c r="E239" s="121" t="s">
        <v>36</v>
      </c>
      <c r="F239" s="121" t="s">
        <v>34</v>
      </c>
      <c r="G239" s="121" t="s">
        <v>495</v>
      </c>
      <c r="H239" s="121" t="s">
        <v>16</v>
      </c>
      <c r="I239" s="121" t="s">
        <v>16</v>
      </c>
      <c r="J239" s="121" t="s">
        <v>16</v>
      </c>
      <c r="K239" s="121" t="s">
        <v>16</v>
      </c>
      <c r="L239" s="121" t="s">
        <v>16</v>
      </c>
      <c r="M239" s="123">
        <f>LEN(Tab_Receita_SIGEF_2022!$A239)</f>
        <v>10</v>
      </c>
      <c r="N239" s="122" t="s">
        <v>494</v>
      </c>
      <c r="O239" s="122" t="str">
        <f t="shared" si="3"/>
        <v>Remuneração de Depósitos Bancá</v>
      </c>
    </row>
    <row r="240" spans="1:15" x14ac:dyDescent="0.25">
      <c r="A240" s="116" t="s">
        <v>496</v>
      </c>
      <c r="B240" s="117" t="s">
        <v>32</v>
      </c>
      <c r="C240" s="130">
        <v>1321010106</v>
      </c>
      <c r="D240" s="258" t="s">
        <v>3688</v>
      </c>
      <c r="E240" s="117" t="s">
        <v>36</v>
      </c>
      <c r="F240" s="117" t="s">
        <v>34</v>
      </c>
      <c r="G240" s="117" t="s">
        <v>498</v>
      </c>
      <c r="H240" s="117" t="s">
        <v>16</v>
      </c>
      <c r="I240" s="117" t="s">
        <v>16</v>
      </c>
      <c r="J240" s="117" t="s">
        <v>16</v>
      </c>
      <c r="K240" s="117" t="s">
        <v>16</v>
      </c>
      <c r="L240" s="117" t="s">
        <v>16</v>
      </c>
      <c r="M240" s="119">
        <f>LEN(Tab_Receita_SIGEF_2022!$A240)</f>
        <v>10</v>
      </c>
      <c r="N240" s="118" t="s">
        <v>497</v>
      </c>
      <c r="O240" s="118" t="str">
        <f t="shared" si="3"/>
        <v>Remuneração de Depósitos Bancá</v>
      </c>
    </row>
    <row r="241" spans="1:15" x14ac:dyDescent="0.25">
      <c r="A241" s="120" t="s">
        <v>499</v>
      </c>
      <c r="B241" s="121" t="s">
        <v>32</v>
      </c>
      <c r="C241" s="131">
        <v>1321010107</v>
      </c>
      <c r="D241" s="259" t="s">
        <v>3688</v>
      </c>
      <c r="E241" s="121" t="s">
        <v>36</v>
      </c>
      <c r="F241" s="121" t="s">
        <v>34</v>
      </c>
      <c r="G241" s="121" t="s">
        <v>501</v>
      </c>
      <c r="H241" s="121" t="s">
        <v>16</v>
      </c>
      <c r="I241" s="121" t="s">
        <v>16</v>
      </c>
      <c r="J241" s="121" t="s">
        <v>16</v>
      </c>
      <c r="K241" s="121" t="s">
        <v>16</v>
      </c>
      <c r="L241" s="121" t="s">
        <v>16</v>
      </c>
      <c r="M241" s="123">
        <f>LEN(Tab_Receita_SIGEF_2022!$A241)</f>
        <v>10</v>
      </c>
      <c r="N241" s="122" t="s">
        <v>500</v>
      </c>
      <c r="O241" s="122" t="str">
        <f t="shared" si="3"/>
        <v>Remuneração de Depósitos Bancá</v>
      </c>
    </row>
    <row r="242" spans="1:15" x14ac:dyDescent="0.25">
      <c r="A242" s="116" t="s">
        <v>502</v>
      </c>
      <c r="B242" s="117" t="s">
        <v>32</v>
      </c>
      <c r="C242" s="130">
        <v>1321010108</v>
      </c>
      <c r="D242" s="258" t="s">
        <v>3688</v>
      </c>
      <c r="E242" s="117" t="s">
        <v>36</v>
      </c>
      <c r="F242" s="117" t="s">
        <v>34</v>
      </c>
      <c r="G242" s="117" t="s">
        <v>504</v>
      </c>
      <c r="H242" s="117" t="s">
        <v>16</v>
      </c>
      <c r="I242" s="117" t="s">
        <v>16</v>
      </c>
      <c r="J242" s="117" t="s">
        <v>16</v>
      </c>
      <c r="K242" s="117" t="s">
        <v>16</v>
      </c>
      <c r="L242" s="117" t="s">
        <v>16</v>
      </c>
      <c r="M242" s="119">
        <f>LEN(Tab_Receita_SIGEF_2022!$A242)</f>
        <v>10</v>
      </c>
      <c r="N242" s="118" t="s">
        <v>503</v>
      </c>
      <c r="O242" s="118" t="str">
        <f t="shared" si="3"/>
        <v>Remuneração de Depósitos Bancá</v>
      </c>
    </row>
    <row r="243" spans="1:15" x14ac:dyDescent="0.25">
      <c r="A243" s="120" t="s">
        <v>505</v>
      </c>
      <c r="B243" s="121" t="s">
        <v>32</v>
      </c>
      <c r="C243" s="131">
        <v>1321010109</v>
      </c>
      <c r="D243" s="259" t="s">
        <v>3688</v>
      </c>
      <c r="E243" s="121" t="s">
        <v>36</v>
      </c>
      <c r="F243" s="121" t="s">
        <v>34</v>
      </c>
      <c r="G243" s="121" t="s">
        <v>507</v>
      </c>
      <c r="H243" s="121" t="s">
        <v>16</v>
      </c>
      <c r="I243" s="121" t="s">
        <v>16</v>
      </c>
      <c r="J243" s="121" t="s">
        <v>16</v>
      </c>
      <c r="K243" s="121" t="s">
        <v>16</v>
      </c>
      <c r="L243" s="121" t="s">
        <v>16</v>
      </c>
      <c r="M243" s="123">
        <f>LEN(Tab_Receita_SIGEF_2022!$A243)</f>
        <v>10</v>
      </c>
      <c r="N243" s="122" t="s">
        <v>506</v>
      </c>
      <c r="O243" s="122" t="str">
        <f t="shared" si="3"/>
        <v>Remuneração de Depósitos Bancá</v>
      </c>
    </row>
    <row r="244" spans="1:15" x14ac:dyDescent="0.25">
      <c r="A244" s="116" t="s">
        <v>508</v>
      </c>
      <c r="B244" s="117" t="s">
        <v>32</v>
      </c>
      <c r="C244" s="130">
        <v>1321010110</v>
      </c>
      <c r="D244" s="258" t="s">
        <v>3688</v>
      </c>
      <c r="E244" s="117" t="s">
        <v>36</v>
      </c>
      <c r="F244" s="117" t="s">
        <v>34</v>
      </c>
      <c r="G244" s="117" t="s">
        <v>510</v>
      </c>
      <c r="H244" s="117" t="s">
        <v>16</v>
      </c>
      <c r="I244" s="117" t="s">
        <v>16</v>
      </c>
      <c r="J244" s="117" t="s">
        <v>16</v>
      </c>
      <c r="K244" s="117" t="s">
        <v>16</v>
      </c>
      <c r="L244" s="117" t="s">
        <v>16</v>
      </c>
      <c r="M244" s="119">
        <f>LEN(Tab_Receita_SIGEF_2022!$A244)</f>
        <v>10</v>
      </c>
      <c r="N244" s="118" t="s">
        <v>509</v>
      </c>
      <c r="O244" s="118" t="str">
        <f t="shared" si="3"/>
        <v>Remuneração de Depósitos Bancá</v>
      </c>
    </row>
    <row r="245" spans="1:15" x14ac:dyDescent="0.25">
      <c r="A245" s="120" t="s">
        <v>511</v>
      </c>
      <c r="B245" s="121" t="s">
        <v>32</v>
      </c>
      <c r="C245" s="131">
        <v>1321010111</v>
      </c>
      <c r="D245" s="259" t="s">
        <v>3688</v>
      </c>
      <c r="E245" s="121" t="s">
        <v>36</v>
      </c>
      <c r="F245" s="121" t="s">
        <v>34</v>
      </c>
      <c r="G245" s="121" t="s">
        <v>513</v>
      </c>
      <c r="H245" s="121" t="s">
        <v>16</v>
      </c>
      <c r="I245" s="121" t="s">
        <v>16</v>
      </c>
      <c r="J245" s="121" t="s">
        <v>16</v>
      </c>
      <c r="K245" s="121" t="s">
        <v>16</v>
      </c>
      <c r="L245" s="121" t="s">
        <v>16</v>
      </c>
      <c r="M245" s="123">
        <f>LEN(Tab_Receita_SIGEF_2022!$A245)</f>
        <v>10</v>
      </c>
      <c r="N245" s="122" t="s">
        <v>512</v>
      </c>
      <c r="O245" s="122" t="str">
        <f t="shared" si="3"/>
        <v>Remuneração de Depósitos Bancá</v>
      </c>
    </row>
    <row r="246" spans="1:15" x14ac:dyDescent="0.25">
      <c r="A246" s="116" t="s">
        <v>514</v>
      </c>
      <c r="B246" s="117" t="s">
        <v>32</v>
      </c>
      <c r="C246" s="130">
        <v>1321010199</v>
      </c>
      <c r="D246" s="258" t="s">
        <v>3688</v>
      </c>
      <c r="E246" s="117" t="s">
        <v>36</v>
      </c>
      <c r="F246" s="117" t="s">
        <v>34</v>
      </c>
      <c r="G246" s="117" t="s">
        <v>516</v>
      </c>
      <c r="H246" s="117" t="s">
        <v>16</v>
      </c>
      <c r="I246" s="117" t="s">
        <v>16</v>
      </c>
      <c r="J246" s="117" t="s">
        <v>16</v>
      </c>
      <c r="K246" s="117" t="s">
        <v>16</v>
      </c>
      <c r="L246" s="117" t="s">
        <v>16</v>
      </c>
      <c r="M246" s="119">
        <f>LEN(Tab_Receita_SIGEF_2022!$A246)</f>
        <v>10</v>
      </c>
      <c r="N246" s="118" t="s">
        <v>515</v>
      </c>
      <c r="O246" s="118" t="str">
        <f t="shared" si="3"/>
        <v>Remuneração de Depósitos Bancá</v>
      </c>
    </row>
    <row r="247" spans="1:15" x14ac:dyDescent="0.25">
      <c r="A247" s="137" t="s">
        <v>517</v>
      </c>
      <c r="B247" s="142" t="s">
        <v>25</v>
      </c>
      <c r="C247" s="143">
        <v>1321040000</v>
      </c>
      <c r="D247" s="257" t="s">
        <v>518</v>
      </c>
      <c r="E247" s="138" t="s">
        <v>15</v>
      </c>
      <c r="F247" s="138" t="s">
        <v>16</v>
      </c>
      <c r="G247" s="138" t="s">
        <v>16</v>
      </c>
      <c r="H247" s="138" t="s">
        <v>16</v>
      </c>
      <c r="I247" s="138" t="s">
        <v>16</v>
      </c>
      <c r="J247" s="138" t="s">
        <v>16</v>
      </c>
      <c r="K247" s="138" t="s">
        <v>16</v>
      </c>
      <c r="L247" s="138" t="s">
        <v>16</v>
      </c>
      <c r="M247" s="141">
        <f>LEN(Tab_Receita_SIGEF_2022!$A247)</f>
        <v>10</v>
      </c>
      <c r="N247" s="140" t="s">
        <v>518</v>
      </c>
      <c r="O247" s="140" t="str">
        <f t="shared" si="3"/>
        <v>Remuneração dos Recursos do Re</v>
      </c>
    </row>
    <row r="248" spans="1:15" x14ac:dyDescent="0.25">
      <c r="A248" s="132" t="s">
        <v>520</v>
      </c>
      <c r="B248" s="133" t="s">
        <v>32</v>
      </c>
      <c r="C248" s="134">
        <v>1321040100</v>
      </c>
      <c r="D248" s="256" t="s">
        <v>521</v>
      </c>
      <c r="E248" s="133" t="s">
        <v>15</v>
      </c>
      <c r="F248" s="133" t="s">
        <v>16</v>
      </c>
      <c r="G248" s="133" t="s">
        <v>16</v>
      </c>
      <c r="H248" s="133" t="s">
        <v>16</v>
      </c>
      <c r="I248" s="133" t="s">
        <v>16</v>
      </c>
      <c r="J248" s="133" t="s">
        <v>16</v>
      </c>
      <c r="K248" s="133" t="s">
        <v>16</v>
      </c>
      <c r="L248" s="133" t="s">
        <v>16</v>
      </c>
      <c r="M248" s="136">
        <f>LEN(Tab_Receita_SIGEF_2022!$A248)</f>
        <v>10</v>
      </c>
      <c r="N248" s="135" t="s">
        <v>518</v>
      </c>
      <c r="O248" s="135" t="str">
        <f t="shared" si="3"/>
        <v>Remuneração dos Recursos do Re</v>
      </c>
    </row>
    <row r="249" spans="1:15" x14ac:dyDescent="0.25">
      <c r="A249" s="120" t="s">
        <v>522</v>
      </c>
      <c r="B249" s="121" t="s">
        <v>32</v>
      </c>
      <c r="C249" s="131">
        <v>1321040101</v>
      </c>
      <c r="D249" s="259" t="s">
        <v>3688</v>
      </c>
      <c r="E249" s="121" t="s">
        <v>36</v>
      </c>
      <c r="F249" s="121" t="s">
        <v>34</v>
      </c>
      <c r="G249" s="121" t="s">
        <v>524</v>
      </c>
      <c r="H249" s="121" t="s">
        <v>16</v>
      </c>
      <c r="I249" s="121" t="s">
        <v>16</v>
      </c>
      <c r="J249" s="121" t="s">
        <v>16</v>
      </c>
      <c r="K249" s="121" t="s">
        <v>16</v>
      </c>
      <c r="L249" s="121" t="s">
        <v>16</v>
      </c>
      <c r="M249" s="123">
        <f>LEN(Tab_Receita_SIGEF_2022!$A249)</f>
        <v>10</v>
      </c>
      <c r="N249" s="122" t="s">
        <v>523</v>
      </c>
      <c r="O249" s="122" t="str">
        <f t="shared" si="3"/>
        <v>Remuneração dos Recursos do Re</v>
      </c>
    </row>
    <row r="250" spans="1:15" x14ac:dyDescent="0.25">
      <c r="A250" s="116" t="s">
        <v>525</v>
      </c>
      <c r="B250" s="117" t="s">
        <v>32</v>
      </c>
      <c r="C250" s="130">
        <v>1321040102</v>
      </c>
      <c r="D250" s="258" t="s">
        <v>3688</v>
      </c>
      <c r="E250" s="117" t="s">
        <v>36</v>
      </c>
      <c r="F250" s="117" t="s">
        <v>34</v>
      </c>
      <c r="G250" s="117" t="s">
        <v>526</v>
      </c>
      <c r="H250" s="117" t="s">
        <v>16</v>
      </c>
      <c r="I250" s="117" t="s">
        <v>16</v>
      </c>
      <c r="J250" s="117" t="s">
        <v>16</v>
      </c>
      <c r="K250" s="117" t="s">
        <v>16</v>
      </c>
      <c r="L250" s="117" t="s">
        <v>16</v>
      </c>
      <c r="M250" s="119">
        <f>LEN(Tab_Receita_SIGEF_2022!$A250)</f>
        <v>10</v>
      </c>
      <c r="N250" s="118" t="s">
        <v>523</v>
      </c>
      <c r="O250" s="118" t="str">
        <f t="shared" si="3"/>
        <v>Remuneração dos Recursos do Re</v>
      </c>
    </row>
    <row r="251" spans="1:15" x14ac:dyDescent="0.25">
      <c r="A251" s="120" t="s">
        <v>527</v>
      </c>
      <c r="B251" s="121" t="s">
        <v>32</v>
      </c>
      <c r="C251" s="131">
        <v>1321040199</v>
      </c>
      <c r="D251" s="259" t="s">
        <v>3688</v>
      </c>
      <c r="E251" s="121" t="s">
        <v>36</v>
      </c>
      <c r="F251" s="121" t="s">
        <v>34</v>
      </c>
      <c r="G251" s="121" t="s">
        <v>529</v>
      </c>
      <c r="H251" s="121" t="s">
        <v>16</v>
      </c>
      <c r="I251" s="121" t="s">
        <v>16</v>
      </c>
      <c r="J251" s="121" t="s">
        <v>16</v>
      </c>
      <c r="K251" s="121" t="s">
        <v>16</v>
      </c>
      <c r="L251" s="121" t="s">
        <v>16</v>
      </c>
      <c r="M251" s="123">
        <f>LEN(Tab_Receita_SIGEF_2022!$A251)</f>
        <v>10</v>
      </c>
      <c r="N251" s="122" t="s">
        <v>528</v>
      </c>
      <c r="O251" s="122" t="str">
        <f t="shared" si="3"/>
        <v>Remuneração dos Recursos do Re</v>
      </c>
    </row>
    <row r="252" spans="1:15" x14ac:dyDescent="0.25">
      <c r="A252" s="132" t="s">
        <v>530</v>
      </c>
      <c r="B252" s="133" t="s">
        <v>13</v>
      </c>
      <c r="C252" s="134">
        <v>1360000000</v>
      </c>
      <c r="D252" s="256" t="s">
        <v>531</v>
      </c>
      <c r="E252" s="133" t="s">
        <v>15</v>
      </c>
      <c r="F252" s="133" t="s">
        <v>16</v>
      </c>
      <c r="G252" s="133" t="s">
        <v>16</v>
      </c>
      <c r="H252" s="133" t="s">
        <v>16</v>
      </c>
      <c r="I252" s="133" t="s">
        <v>16</v>
      </c>
      <c r="J252" s="133" t="s">
        <v>16</v>
      </c>
      <c r="K252" s="133" t="s">
        <v>16</v>
      </c>
      <c r="L252" s="133" t="s">
        <v>16</v>
      </c>
      <c r="M252" s="136">
        <f>LEN(Tab_Receita_SIGEF_2022!$A252)</f>
        <v>10</v>
      </c>
      <c r="N252" s="135" t="s">
        <v>531</v>
      </c>
      <c r="O252" s="135" t="str">
        <f t="shared" si="3"/>
        <v>Cessão de Direitos</v>
      </c>
    </row>
    <row r="253" spans="1:15" x14ac:dyDescent="0.25">
      <c r="A253" s="137" t="s">
        <v>533</v>
      </c>
      <c r="B253" s="142" t="s">
        <v>25</v>
      </c>
      <c r="C253" s="143">
        <v>1361010000</v>
      </c>
      <c r="D253" s="257" t="s">
        <v>534</v>
      </c>
      <c r="E253" s="138" t="s">
        <v>15</v>
      </c>
      <c r="F253" s="138" t="s">
        <v>16</v>
      </c>
      <c r="G253" s="138" t="s">
        <v>16</v>
      </c>
      <c r="H253" s="138" t="s">
        <v>16</v>
      </c>
      <c r="I253" s="138" t="s">
        <v>16</v>
      </c>
      <c r="J253" s="138" t="s">
        <v>16</v>
      </c>
      <c r="K253" s="138" t="s">
        <v>16</v>
      </c>
      <c r="L253" s="138" t="s">
        <v>16</v>
      </c>
      <c r="M253" s="141">
        <f>LEN(Tab_Receita_SIGEF_2022!$A253)</f>
        <v>10</v>
      </c>
      <c r="N253" s="140" t="s">
        <v>534</v>
      </c>
      <c r="O253" s="140" t="str">
        <f t="shared" si="3"/>
        <v>Cessão do Direito de Operacion</v>
      </c>
    </row>
    <row r="254" spans="1:15" x14ac:dyDescent="0.25">
      <c r="A254" s="132" t="s">
        <v>536</v>
      </c>
      <c r="B254" s="144" t="s">
        <v>537</v>
      </c>
      <c r="C254" s="145">
        <v>1361011000</v>
      </c>
      <c r="D254" s="256" t="s">
        <v>538</v>
      </c>
      <c r="E254" s="133" t="s">
        <v>15</v>
      </c>
      <c r="F254" s="133" t="s">
        <v>16</v>
      </c>
      <c r="G254" s="133" t="s">
        <v>16</v>
      </c>
      <c r="H254" s="133" t="s">
        <v>16</v>
      </c>
      <c r="I254" s="133" t="s">
        <v>16</v>
      </c>
      <c r="J254" s="133" t="s">
        <v>16</v>
      </c>
      <c r="K254" s="133" t="s">
        <v>16</v>
      </c>
      <c r="L254" s="133" t="s">
        <v>16</v>
      </c>
      <c r="M254" s="136">
        <f>LEN(Tab_Receita_SIGEF_2022!$A254)</f>
        <v>10</v>
      </c>
      <c r="N254" s="135" t="s">
        <v>534</v>
      </c>
      <c r="O254" s="135" t="str">
        <f t="shared" si="3"/>
        <v>Cessão do Direito de Operacion</v>
      </c>
    </row>
    <row r="255" spans="1:15" x14ac:dyDescent="0.25">
      <c r="A255" s="120" t="s">
        <v>540</v>
      </c>
      <c r="B255" s="121" t="s">
        <v>32</v>
      </c>
      <c r="C255" s="131">
        <v>1361011100</v>
      </c>
      <c r="D255" s="259" t="s">
        <v>541</v>
      </c>
      <c r="E255" s="121" t="s">
        <v>36</v>
      </c>
      <c r="F255" s="121" t="s">
        <v>34</v>
      </c>
      <c r="G255" s="121" t="s">
        <v>542</v>
      </c>
      <c r="H255" s="121" t="s">
        <v>16</v>
      </c>
      <c r="I255" s="121" t="s">
        <v>16</v>
      </c>
      <c r="J255" s="121" t="s">
        <v>16</v>
      </c>
      <c r="K255" s="121" t="s">
        <v>16</v>
      </c>
      <c r="L255" s="121" t="s">
        <v>16</v>
      </c>
      <c r="M255" s="123">
        <f>LEN(Tab_Receita_SIGEF_2022!$A255)</f>
        <v>10</v>
      </c>
      <c r="N255" s="122" t="s">
        <v>3854</v>
      </c>
      <c r="O255" s="122" t="str">
        <f t="shared" si="3"/>
        <v>Cessão do Direito de Operacion</v>
      </c>
    </row>
    <row r="256" spans="1:15" x14ac:dyDescent="0.25">
      <c r="A256" s="116" t="s">
        <v>543</v>
      </c>
      <c r="B256" s="117" t="s">
        <v>32</v>
      </c>
      <c r="C256" s="130">
        <v>1361011200</v>
      </c>
      <c r="D256" s="258" t="s">
        <v>544</v>
      </c>
      <c r="E256" s="117" t="s">
        <v>36</v>
      </c>
      <c r="F256" s="117" t="s">
        <v>34</v>
      </c>
      <c r="G256" s="117" t="s">
        <v>542</v>
      </c>
      <c r="H256" s="117" t="s">
        <v>16</v>
      </c>
      <c r="I256" s="117" t="s">
        <v>16</v>
      </c>
      <c r="J256" s="117" t="s">
        <v>16</v>
      </c>
      <c r="K256" s="117" t="s">
        <v>16</v>
      </c>
      <c r="L256" s="117" t="s">
        <v>16</v>
      </c>
      <c r="M256" s="119">
        <f>LEN(Tab_Receita_SIGEF_2022!$A256)</f>
        <v>10</v>
      </c>
      <c r="N256" s="118" t="s">
        <v>3855</v>
      </c>
      <c r="O256" s="118" t="str">
        <f t="shared" si="3"/>
        <v>Cessão do Direito de Operacion</v>
      </c>
    </row>
    <row r="257" spans="1:15" x14ac:dyDescent="0.25">
      <c r="A257" s="120" t="s">
        <v>545</v>
      </c>
      <c r="B257" s="121" t="s">
        <v>32</v>
      </c>
      <c r="C257" s="131">
        <v>1361011300</v>
      </c>
      <c r="D257" s="259" t="s">
        <v>546</v>
      </c>
      <c r="E257" s="121" t="s">
        <v>36</v>
      </c>
      <c r="F257" s="121" t="s">
        <v>34</v>
      </c>
      <c r="G257" s="121" t="s">
        <v>542</v>
      </c>
      <c r="H257" s="121" t="s">
        <v>16</v>
      </c>
      <c r="I257" s="121" t="s">
        <v>16</v>
      </c>
      <c r="J257" s="121" t="s">
        <v>16</v>
      </c>
      <c r="K257" s="121" t="s">
        <v>16</v>
      </c>
      <c r="L257" s="121" t="s">
        <v>16</v>
      </c>
      <c r="M257" s="123">
        <f>LEN(Tab_Receita_SIGEF_2022!$A257)</f>
        <v>10</v>
      </c>
      <c r="N257" s="122" t="s">
        <v>3856</v>
      </c>
      <c r="O257" s="122" t="str">
        <f t="shared" si="3"/>
        <v>Cessão do Direito de Operacion</v>
      </c>
    </row>
    <row r="258" spans="1:15" x14ac:dyDescent="0.25">
      <c r="A258" s="116" t="s">
        <v>547</v>
      </c>
      <c r="B258" s="117" t="s">
        <v>32</v>
      </c>
      <c r="C258" s="130">
        <v>1361011400</v>
      </c>
      <c r="D258" s="258" t="s">
        <v>548</v>
      </c>
      <c r="E258" s="117" t="s">
        <v>36</v>
      </c>
      <c r="F258" s="117" t="s">
        <v>34</v>
      </c>
      <c r="G258" s="117" t="s">
        <v>542</v>
      </c>
      <c r="H258" s="117" t="s">
        <v>16</v>
      </c>
      <c r="I258" s="117" t="s">
        <v>16</v>
      </c>
      <c r="J258" s="117" t="s">
        <v>16</v>
      </c>
      <c r="K258" s="117" t="s">
        <v>16</v>
      </c>
      <c r="L258" s="117" t="s">
        <v>16</v>
      </c>
      <c r="M258" s="119">
        <f>LEN(Tab_Receita_SIGEF_2022!$A258)</f>
        <v>10</v>
      </c>
      <c r="N258" s="118" t="s">
        <v>3857</v>
      </c>
      <c r="O258" s="118" t="str">
        <f t="shared" si="3"/>
        <v>Cessão do Direito de Operacion</v>
      </c>
    </row>
    <row r="259" spans="1:15" x14ac:dyDescent="0.25">
      <c r="A259" s="137" t="s">
        <v>549</v>
      </c>
      <c r="B259" s="138" t="s">
        <v>13</v>
      </c>
      <c r="C259" s="139">
        <v>1390000000</v>
      </c>
      <c r="D259" s="257" t="s">
        <v>550</v>
      </c>
      <c r="E259" s="138" t="s">
        <v>15</v>
      </c>
      <c r="F259" s="138" t="s">
        <v>16</v>
      </c>
      <c r="G259" s="138" t="s">
        <v>16</v>
      </c>
      <c r="H259" s="138" t="s">
        <v>16</v>
      </c>
      <c r="I259" s="138" t="s">
        <v>16</v>
      </c>
      <c r="J259" s="138" t="s">
        <v>16</v>
      </c>
      <c r="K259" s="138" t="s">
        <v>16</v>
      </c>
      <c r="L259" s="138" t="s">
        <v>16</v>
      </c>
      <c r="M259" s="141">
        <f>LEN(Tab_Receita_SIGEF_2022!$A259)</f>
        <v>10</v>
      </c>
      <c r="N259" s="140" t="s">
        <v>550</v>
      </c>
      <c r="O259" s="140" t="str">
        <f t="shared" si="3"/>
        <v>Demais Receitas Patrimoniais</v>
      </c>
    </row>
    <row r="260" spans="1:15" x14ac:dyDescent="0.25">
      <c r="A260" s="132" t="s">
        <v>552</v>
      </c>
      <c r="B260" s="133" t="s">
        <v>32</v>
      </c>
      <c r="C260" s="134">
        <v>1399000000</v>
      </c>
      <c r="D260" s="256" t="s">
        <v>553</v>
      </c>
      <c r="E260" s="133" t="s">
        <v>15</v>
      </c>
      <c r="F260" s="133" t="s">
        <v>16</v>
      </c>
      <c r="G260" s="133" t="s">
        <v>16</v>
      </c>
      <c r="H260" s="133" t="s">
        <v>16</v>
      </c>
      <c r="I260" s="133" t="s">
        <v>16</v>
      </c>
      <c r="J260" s="133" t="s">
        <v>16</v>
      </c>
      <c r="K260" s="133" t="s">
        <v>16</v>
      </c>
      <c r="L260" s="133" t="s">
        <v>16</v>
      </c>
      <c r="M260" s="136">
        <f>LEN(Tab_Receita_SIGEF_2022!$A260)</f>
        <v>10</v>
      </c>
      <c r="N260" s="135" t="s">
        <v>550</v>
      </c>
      <c r="O260" s="135" t="str">
        <f t="shared" si="3"/>
        <v>Demais Receitas Patrimoniais</v>
      </c>
    </row>
    <row r="261" spans="1:15" x14ac:dyDescent="0.25">
      <c r="A261" s="120" t="s">
        <v>554</v>
      </c>
      <c r="B261" s="121" t="s">
        <v>32</v>
      </c>
      <c r="C261" s="131">
        <v>1399990100</v>
      </c>
      <c r="D261" s="259" t="s">
        <v>555</v>
      </c>
      <c r="E261" s="121" t="s">
        <v>36</v>
      </c>
      <c r="F261" s="121" t="s">
        <v>34</v>
      </c>
      <c r="G261" s="121" t="s">
        <v>556</v>
      </c>
      <c r="H261" s="121" t="s">
        <v>16</v>
      </c>
      <c r="I261" s="121" t="s">
        <v>16</v>
      </c>
      <c r="J261" s="121" t="s">
        <v>16</v>
      </c>
      <c r="K261" s="121" t="s">
        <v>16</v>
      </c>
      <c r="L261" s="121" t="s">
        <v>16</v>
      </c>
      <c r="M261" s="123">
        <f>LEN(Tab_Receita_SIGEF_2022!$A261)</f>
        <v>10</v>
      </c>
      <c r="N261" s="122" t="s">
        <v>3858</v>
      </c>
      <c r="O261" s="122" t="str">
        <f t="shared" si="3"/>
        <v>Demais Receitas Patrimoniais -</v>
      </c>
    </row>
    <row r="262" spans="1:15" x14ac:dyDescent="0.25">
      <c r="A262" s="116" t="s">
        <v>557</v>
      </c>
      <c r="B262" s="117" t="s">
        <v>32</v>
      </c>
      <c r="C262" s="130">
        <v>1399990200</v>
      </c>
      <c r="D262" s="258" t="s">
        <v>558</v>
      </c>
      <c r="E262" s="117" t="s">
        <v>36</v>
      </c>
      <c r="F262" s="117" t="s">
        <v>34</v>
      </c>
      <c r="G262" s="117" t="s">
        <v>556</v>
      </c>
      <c r="H262" s="117" t="s">
        <v>16</v>
      </c>
      <c r="I262" s="117" t="s">
        <v>16</v>
      </c>
      <c r="J262" s="117" t="s">
        <v>16</v>
      </c>
      <c r="K262" s="117" t="s">
        <v>16</v>
      </c>
      <c r="L262" s="117" t="s">
        <v>16</v>
      </c>
      <c r="M262" s="119">
        <f>LEN(Tab_Receita_SIGEF_2022!$A262)</f>
        <v>10</v>
      </c>
      <c r="N262" s="118" t="s">
        <v>3859</v>
      </c>
      <c r="O262" s="118" t="str">
        <f t="shared" si="3"/>
        <v>Demais Receitas Patrimoniais -</v>
      </c>
    </row>
    <row r="263" spans="1:15" x14ac:dyDescent="0.25">
      <c r="A263" s="120" t="s">
        <v>559</v>
      </c>
      <c r="B263" s="121" t="s">
        <v>32</v>
      </c>
      <c r="C263" s="131">
        <v>1399990300</v>
      </c>
      <c r="D263" s="259" t="s">
        <v>560</v>
      </c>
      <c r="E263" s="121" t="s">
        <v>36</v>
      </c>
      <c r="F263" s="121" t="s">
        <v>34</v>
      </c>
      <c r="G263" s="121" t="s">
        <v>556</v>
      </c>
      <c r="H263" s="121" t="s">
        <v>16</v>
      </c>
      <c r="I263" s="121" t="s">
        <v>16</v>
      </c>
      <c r="J263" s="121" t="s">
        <v>16</v>
      </c>
      <c r="K263" s="121" t="s">
        <v>16</v>
      </c>
      <c r="L263" s="121" t="s">
        <v>16</v>
      </c>
      <c r="M263" s="123">
        <f>LEN(Tab_Receita_SIGEF_2022!$A263)</f>
        <v>10</v>
      </c>
      <c r="N263" s="122" t="s">
        <v>3860</v>
      </c>
      <c r="O263" s="122" t="str">
        <f t="shared" si="3"/>
        <v>Demais Receitas Patrimoniais -</v>
      </c>
    </row>
    <row r="264" spans="1:15" x14ac:dyDescent="0.25">
      <c r="A264" s="116" t="s">
        <v>561</v>
      </c>
      <c r="B264" s="117" t="s">
        <v>32</v>
      </c>
      <c r="C264" s="130">
        <v>1399990400</v>
      </c>
      <c r="D264" s="258" t="s">
        <v>562</v>
      </c>
      <c r="E264" s="117" t="s">
        <v>36</v>
      </c>
      <c r="F264" s="117" t="s">
        <v>34</v>
      </c>
      <c r="G264" s="117" t="s">
        <v>556</v>
      </c>
      <c r="H264" s="117" t="s">
        <v>16</v>
      </c>
      <c r="I264" s="117" t="s">
        <v>16</v>
      </c>
      <c r="J264" s="117" t="s">
        <v>16</v>
      </c>
      <c r="K264" s="117" t="s">
        <v>16</v>
      </c>
      <c r="L264" s="117" t="s">
        <v>16</v>
      </c>
      <c r="M264" s="119">
        <f>LEN(Tab_Receita_SIGEF_2022!$A264)</f>
        <v>10</v>
      </c>
      <c r="N264" s="118" t="s">
        <v>3861</v>
      </c>
      <c r="O264" s="118" t="str">
        <f t="shared" si="3"/>
        <v>Demais Receitas Patrimoniais -</v>
      </c>
    </row>
    <row r="265" spans="1:15" x14ac:dyDescent="0.25">
      <c r="A265" s="137" t="s">
        <v>563</v>
      </c>
      <c r="B265" s="138" t="s">
        <v>13</v>
      </c>
      <c r="C265" s="139">
        <v>1400000000</v>
      </c>
      <c r="D265" s="257" t="s">
        <v>564</v>
      </c>
      <c r="E265" s="138" t="s">
        <v>15</v>
      </c>
      <c r="F265" s="138" t="s">
        <v>565</v>
      </c>
      <c r="G265" s="138" t="s">
        <v>16</v>
      </c>
      <c r="H265" s="138" t="s">
        <v>16</v>
      </c>
      <c r="I265" s="138" t="s">
        <v>16</v>
      </c>
      <c r="J265" s="138" t="s">
        <v>16</v>
      </c>
      <c r="K265" s="138" t="s">
        <v>16</v>
      </c>
      <c r="L265" s="138" t="s">
        <v>16</v>
      </c>
      <c r="M265" s="141">
        <f>LEN(Tab_Receita_SIGEF_2022!$A265)</f>
        <v>10</v>
      </c>
      <c r="N265" s="140" t="s">
        <v>3862</v>
      </c>
      <c r="O265" s="140" t="str">
        <f t="shared" ref="O265:O328" si="4">MID(N265,1,30)</f>
        <v>RECEITA AGROPECUÁRIA</v>
      </c>
    </row>
    <row r="266" spans="1:15" x14ac:dyDescent="0.25">
      <c r="A266" s="132" t="s">
        <v>567</v>
      </c>
      <c r="B266" s="133" t="s">
        <v>13</v>
      </c>
      <c r="C266" s="134">
        <v>1500000000</v>
      </c>
      <c r="D266" s="256" t="s">
        <v>568</v>
      </c>
      <c r="E266" s="133" t="s">
        <v>15</v>
      </c>
      <c r="F266" s="133" t="s">
        <v>565</v>
      </c>
      <c r="G266" s="133" t="s">
        <v>16</v>
      </c>
      <c r="H266" s="133" t="s">
        <v>16</v>
      </c>
      <c r="I266" s="133" t="s">
        <v>16</v>
      </c>
      <c r="J266" s="133" t="s">
        <v>16</v>
      </c>
      <c r="K266" s="133" t="s">
        <v>16</v>
      </c>
      <c r="L266" s="133" t="s">
        <v>16</v>
      </c>
      <c r="M266" s="136">
        <f>LEN(Tab_Receita_SIGEF_2022!$A266)</f>
        <v>10</v>
      </c>
      <c r="N266" s="135" t="s">
        <v>3863</v>
      </c>
      <c r="O266" s="135" t="str">
        <f t="shared" si="4"/>
        <v>RECEITA INDUSTRIAL</v>
      </c>
    </row>
    <row r="267" spans="1:15" x14ac:dyDescent="0.25">
      <c r="A267" s="137" t="s">
        <v>570</v>
      </c>
      <c r="B267" s="138" t="s">
        <v>13</v>
      </c>
      <c r="C267" s="139">
        <v>1600000000</v>
      </c>
      <c r="D267" s="257" t="s">
        <v>571</v>
      </c>
      <c r="E267" s="138" t="s">
        <v>15</v>
      </c>
      <c r="F267" s="138" t="s">
        <v>16</v>
      </c>
      <c r="G267" s="138" t="s">
        <v>16</v>
      </c>
      <c r="H267" s="138" t="s">
        <v>16</v>
      </c>
      <c r="I267" s="138" t="s">
        <v>16</v>
      </c>
      <c r="J267" s="138" t="s">
        <v>16</v>
      </c>
      <c r="K267" s="138" t="s">
        <v>16</v>
      </c>
      <c r="L267" s="138" t="s">
        <v>16</v>
      </c>
      <c r="M267" s="141">
        <f>LEN(Tab_Receita_SIGEF_2022!$A267)</f>
        <v>10</v>
      </c>
      <c r="N267" s="140" t="s">
        <v>571</v>
      </c>
      <c r="O267" s="140" t="str">
        <f t="shared" si="4"/>
        <v>Receita de Serviços</v>
      </c>
    </row>
    <row r="268" spans="1:15" x14ac:dyDescent="0.25">
      <c r="A268" s="132" t="s">
        <v>573</v>
      </c>
      <c r="B268" s="133" t="s">
        <v>13</v>
      </c>
      <c r="C268" s="134">
        <v>1610000000</v>
      </c>
      <c r="D268" s="256" t="s">
        <v>574</v>
      </c>
      <c r="E268" s="133" t="s">
        <v>15</v>
      </c>
      <c r="F268" s="133" t="s">
        <v>16</v>
      </c>
      <c r="G268" s="133" t="s">
        <v>16</v>
      </c>
      <c r="H268" s="133" t="s">
        <v>16</v>
      </c>
      <c r="I268" s="133" t="s">
        <v>16</v>
      </c>
      <c r="J268" s="133" t="s">
        <v>16</v>
      </c>
      <c r="K268" s="133" t="s">
        <v>16</v>
      </c>
      <c r="L268" s="133" t="s">
        <v>16</v>
      </c>
      <c r="M268" s="136">
        <f>LEN(Tab_Receita_SIGEF_2022!$A268)</f>
        <v>10</v>
      </c>
      <c r="N268" s="135" t="s">
        <v>574</v>
      </c>
      <c r="O268" s="135" t="str">
        <f t="shared" si="4"/>
        <v>Serviços Administrativos e Com</v>
      </c>
    </row>
    <row r="269" spans="1:15" x14ac:dyDescent="0.25">
      <c r="A269" s="137" t="s">
        <v>576</v>
      </c>
      <c r="B269" s="142" t="s">
        <v>25</v>
      </c>
      <c r="C269" s="143">
        <v>1611010000</v>
      </c>
      <c r="D269" s="257" t="s">
        <v>574</v>
      </c>
      <c r="E269" s="138" t="s">
        <v>15</v>
      </c>
      <c r="F269" s="138" t="s">
        <v>16</v>
      </c>
      <c r="G269" s="138" t="s">
        <v>16</v>
      </c>
      <c r="H269" s="138" t="s">
        <v>16</v>
      </c>
      <c r="I269" s="138" t="s">
        <v>16</v>
      </c>
      <c r="J269" s="138" t="s">
        <v>16</v>
      </c>
      <c r="K269" s="138" t="s">
        <v>16</v>
      </c>
      <c r="L269" s="138" t="s">
        <v>16</v>
      </c>
      <c r="M269" s="141">
        <f>LEN(Tab_Receita_SIGEF_2022!$A269)</f>
        <v>10</v>
      </c>
      <c r="N269" s="140" t="s">
        <v>574</v>
      </c>
      <c r="O269" s="140" t="str">
        <f t="shared" si="4"/>
        <v>Serviços Administrativos e Com</v>
      </c>
    </row>
    <row r="270" spans="1:15" x14ac:dyDescent="0.25">
      <c r="A270" s="132" t="s">
        <v>3864</v>
      </c>
      <c r="B270" s="133" t="s">
        <v>3710</v>
      </c>
      <c r="C270" s="134"/>
      <c r="D270" s="256" t="s">
        <v>3688</v>
      </c>
      <c r="E270" s="133" t="s">
        <v>15</v>
      </c>
      <c r="F270" s="133" t="s">
        <v>16</v>
      </c>
      <c r="G270" s="133" t="s">
        <v>16</v>
      </c>
      <c r="H270" s="133" t="s">
        <v>16</v>
      </c>
      <c r="I270" s="133" t="s">
        <v>16</v>
      </c>
      <c r="J270" s="133" t="s">
        <v>16</v>
      </c>
      <c r="K270" s="133" t="s">
        <v>16</v>
      </c>
      <c r="L270" s="133" t="s">
        <v>16</v>
      </c>
      <c r="M270" s="136">
        <f>LEN(Tab_Receita_SIGEF_2022!$A270)</f>
        <v>10</v>
      </c>
      <c r="N270" s="135" t="s">
        <v>574</v>
      </c>
      <c r="O270" s="135" t="str">
        <f t="shared" si="4"/>
        <v>Serviços Administrativos e Com</v>
      </c>
    </row>
    <row r="271" spans="1:15" x14ac:dyDescent="0.25">
      <c r="A271" s="120" t="s">
        <v>578</v>
      </c>
      <c r="B271" s="121" t="s">
        <v>32</v>
      </c>
      <c r="C271" s="131">
        <v>1611010100</v>
      </c>
      <c r="D271" s="259" t="s">
        <v>579</v>
      </c>
      <c r="E271" s="121" t="s">
        <v>36</v>
      </c>
      <c r="F271" s="121" t="s">
        <v>34</v>
      </c>
      <c r="G271" s="121" t="s">
        <v>580</v>
      </c>
      <c r="H271" s="121" t="s">
        <v>16</v>
      </c>
      <c r="I271" s="121" t="s">
        <v>16</v>
      </c>
      <c r="J271" s="121" t="s">
        <v>16</v>
      </c>
      <c r="K271" s="121" t="s">
        <v>16</v>
      </c>
      <c r="L271" s="121" t="s">
        <v>16</v>
      </c>
      <c r="M271" s="123">
        <f>LEN(Tab_Receita_SIGEF_2022!$A271)</f>
        <v>10</v>
      </c>
      <c r="N271" s="122" t="s">
        <v>579</v>
      </c>
      <c r="O271" s="122" t="str">
        <f t="shared" si="4"/>
        <v>Serviços Administrativos e Com</v>
      </c>
    </row>
    <row r="272" spans="1:15" x14ac:dyDescent="0.25">
      <c r="A272" s="116" t="s">
        <v>581</v>
      </c>
      <c r="B272" s="117" t="s">
        <v>32</v>
      </c>
      <c r="C272" s="130">
        <v>1611010200</v>
      </c>
      <c r="D272" s="258" t="s">
        <v>582</v>
      </c>
      <c r="E272" s="117" t="s">
        <v>36</v>
      </c>
      <c r="F272" s="117" t="s">
        <v>34</v>
      </c>
      <c r="G272" s="117" t="s">
        <v>580</v>
      </c>
      <c r="H272" s="117" t="s">
        <v>16</v>
      </c>
      <c r="I272" s="117" t="s">
        <v>16</v>
      </c>
      <c r="J272" s="117" t="s">
        <v>16</v>
      </c>
      <c r="K272" s="117" t="s">
        <v>16</v>
      </c>
      <c r="L272" s="117" t="s">
        <v>16</v>
      </c>
      <c r="M272" s="119">
        <f>LEN(Tab_Receita_SIGEF_2022!$A272)</f>
        <v>10</v>
      </c>
      <c r="N272" s="118" t="s">
        <v>582</v>
      </c>
      <c r="O272" s="118" t="str">
        <f t="shared" si="4"/>
        <v>Serviços Administrativos e Com</v>
      </c>
    </row>
    <row r="273" spans="1:15" x14ac:dyDescent="0.25">
      <c r="A273" s="120" t="s">
        <v>583</v>
      </c>
      <c r="B273" s="121" t="s">
        <v>32</v>
      </c>
      <c r="C273" s="131">
        <v>1611010300</v>
      </c>
      <c r="D273" s="259" t="s">
        <v>584</v>
      </c>
      <c r="E273" s="121" t="s">
        <v>36</v>
      </c>
      <c r="F273" s="121" t="s">
        <v>34</v>
      </c>
      <c r="G273" s="121" t="s">
        <v>580</v>
      </c>
      <c r="H273" s="121" t="s">
        <v>16</v>
      </c>
      <c r="I273" s="121" t="s">
        <v>16</v>
      </c>
      <c r="J273" s="121" t="s">
        <v>16</v>
      </c>
      <c r="K273" s="121" t="s">
        <v>16</v>
      </c>
      <c r="L273" s="121" t="s">
        <v>16</v>
      </c>
      <c r="M273" s="123">
        <f>LEN(Tab_Receita_SIGEF_2022!$A273)</f>
        <v>10</v>
      </c>
      <c r="N273" s="122" t="s">
        <v>584</v>
      </c>
      <c r="O273" s="122" t="str">
        <f t="shared" si="4"/>
        <v>Serviços Administrativos e Com</v>
      </c>
    </row>
    <row r="274" spans="1:15" x14ac:dyDescent="0.25">
      <c r="A274" s="116" t="s">
        <v>585</v>
      </c>
      <c r="B274" s="117" t="s">
        <v>32</v>
      </c>
      <c r="C274" s="130">
        <v>1611010400</v>
      </c>
      <c r="D274" s="258" t="s">
        <v>586</v>
      </c>
      <c r="E274" s="117" t="s">
        <v>36</v>
      </c>
      <c r="F274" s="117" t="s">
        <v>34</v>
      </c>
      <c r="G274" s="117" t="s">
        <v>580</v>
      </c>
      <c r="H274" s="117" t="s">
        <v>16</v>
      </c>
      <c r="I274" s="117" t="s">
        <v>16</v>
      </c>
      <c r="J274" s="117" t="s">
        <v>16</v>
      </c>
      <c r="K274" s="117" t="s">
        <v>16</v>
      </c>
      <c r="L274" s="117" t="s">
        <v>16</v>
      </c>
      <c r="M274" s="119">
        <f>LEN(Tab_Receita_SIGEF_2022!$A274)</f>
        <v>10</v>
      </c>
      <c r="N274" s="118" t="s">
        <v>3865</v>
      </c>
      <c r="O274" s="118" t="str">
        <f t="shared" si="4"/>
        <v>Serviços Administrativos e Com</v>
      </c>
    </row>
    <row r="275" spans="1:15" x14ac:dyDescent="0.25">
      <c r="A275" s="137" t="s">
        <v>587</v>
      </c>
      <c r="B275" s="142" t="s">
        <v>25</v>
      </c>
      <c r="C275" s="143">
        <v>1611020000</v>
      </c>
      <c r="D275" s="257" t="s">
        <v>588</v>
      </c>
      <c r="E275" s="138" t="s">
        <v>15</v>
      </c>
      <c r="F275" s="138" t="s">
        <v>16</v>
      </c>
      <c r="G275" s="138" t="s">
        <v>16</v>
      </c>
      <c r="H275" s="138" t="s">
        <v>16</v>
      </c>
      <c r="I275" s="138" t="s">
        <v>16</v>
      </c>
      <c r="J275" s="138" t="s">
        <v>16</v>
      </c>
      <c r="K275" s="138" t="s">
        <v>16</v>
      </c>
      <c r="L275" s="138" t="s">
        <v>16</v>
      </c>
      <c r="M275" s="141">
        <f>LEN(Tab_Receita_SIGEF_2022!$A275)</f>
        <v>10</v>
      </c>
      <c r="N275" s="140" t="s">
        <v>588</v>
      </c>
      <c r="O275" s="140" t="str">
        <f t="shared" si="4"/>
        <v>Inscrição em Concursos e Proce</v>
      </c>
    </row>
    <row r="276" spans="1:15" x14ac:dyDescent="0.25">
      <c r="A276" s="132" t="s">
        <v>3866</v>
      </c>
      <c r="B276" s="133" t="s">
        <v>3710</v>
      </c>
      <c r="C276" s="134"/>
      <c r="D276" s="256" t="s">
        <v>3688</v>
      </c>
      <c r="E276" s="133" t="s">
        <v>15</v>
      </c>
      <c r="F276" s="133" t="s">
        <v>16</v>
      </c>
      <c r="G276" s="133" t="s">
        <v>16</v>
      </c>
      <c r="H276" s="133" t="s">
        <v>16</v>
      </c>
      <c r="I276" s="133" t="s">
        <v>16</v>
      </c>
      <c r="J276" s="133" t="s">
        <v>16</v>
      </c>
      <c r="K276" s="133" t="s">
        <v>16</v>
      </c>
      <c r="L276" s="133" t="s">
        <v>16</v>
      </c>
      <c r="M276" s="136">
        <f>LEN(Tab_Receita_SIGEF_2022!$A276)</f>
        <v>10</v>
      </c>
      <c r="N276" s="135" t="s">
        <v>588</v>
      </c>
      <c r="O276" s="135" t="str">
        <f t="shared" si="4"/>
        <v>Inscrição em Concursos e Proce</v>
      </c>
    </row>
    <row r="277" spans="1:15" x14ac:dyDescent="0.25">
      <c r="A277" s="120" t="s">
        <v>590</v>
      </c>
      <c r="B277" s="121" t="s">
        <v>32</v>
      </c>
      <c r="C277" s="131">
        <v>1611020100</v>
      </c>
      <c r="D277" s="259" t="s">
        <v>591</v>
      </c>
      <c r="E277" s="121" t="s">
        <v>36</v>
      </c>
      <c r="F277" s="121" t="s">
        <v>34</v>
      </c>
      <c r="G277" s="121" t="s">
        <v>580</v>
      </c>
      <c r="H277" s="121" t="s">
        <v>16</v>
      </c>
      <c r="I277" s="121" t="s">
        <v>16</v>
      </c>
      <c r="J277" s="121" t="s">
        <v>16</v>
      </c>
      <c r="K277" s="121" t="s">
        <v>16</v>
      </c>
      <c r="L277" s="121" t="s">
        <v>16</v>
      </c>
      <c r="M277" s="123">
        <f>LEN(Tab_Receita_SIGEF_2022!$A277)</f>
        <v>10</v>
      </c>
      <c r="N277" s="122" t="s">
        <v>591</v>
      </c>
      <c r="O277" s="122" t="str">
        <f t="shared" si="4"/>
        <v>Inscrição em Concursos e Proce</v>
      </c>
    </row>
    <row r="278" spans="1:15" x14ac:dyDescent="0.25">
      <c r="A278" s="116" t="s">
        <v>592</v>
      </c>
      <c r="B278" s="117" t="s">
        <v>32</v>
      </c>
      <c r="C278" s="130">
        <v>1611020200</v>
      </c>
      <c r="D278" s="258" t="s">
        <v>593</v>
      </c>
      <c r="E278" s="117" t="s">
        <v>36</v>
      </c>
      <c r="F278" s="117" t="s">
        <v>34</v>
      </c>
      <c r="G278" s="117" t="s">
        <v>580</v>
      </c>
      <c r="H278" s="117" t="s">
        <v>16</v>
      </c>
      <c r="I278" s="117" t="s">
        <v>16</v>
      </c>
      <c r="J278" s="117" t="s">
        <v>16</v>
      </c>
      <c r="K278" s="117" t="s">
        <v>16</v>
      </c>
      <c r="L278" s="117" t="s">
        <v>16</v>
      </c>
      <c r="M278" s="119">
        <f>LEN(Tab_Receita_SIGEF_2022!$A278)</f>
        <v>10</v>
      </c>
      <c r="N278" s="118" t="s">
        <v>593</v>
      </c>
      <c r="O278" s="118" t="str">
        <f t="shared" si="4"/>
        <v>Inscrição em Concursos e Proce</v>
      </c>
    </row>
    <row r="279" spans="1:15" x14ac:dyDescent="0.25">
      <c r="A279" s="120" t="s">
        <v>594</v>
      </c>
      <c r="B279" s="121" t="s">
        <v>32</v>
      </c>
      <c r="C279" s="131">
        <v>1611020300</v>
      </c>
      <c r="D279" s="259" t="s">
        <v>595</v>
      </c>
      <c r="E279" s="121" t="s">
        <v>36</v>
      </c>
      <c r="F279" s="121" t="s">
        <v>34</v>
      </c>
      <c r="G279" s="121" t="s">
        <v>580</v>
      </c>
      <c r="H279" s="121" t="s">
        <v>16</v>
      </c>
      <c r="I279" s="121" t="s">
        <v>16</v>
      </c>
      <c r="J279" s="121" t="s">
        <v>16</v>
      </c>
      <c r="K279" s="121" t="s">
        <v>16</v>
      </c>
      <c r="L279" s="121" t="s">
        <v>16</v>
      </c>
      <c r="M279" s="123">
        <f>LEN(Tab_Receita_SIGEF_2022!$A279)</f>
        <v>10</v>
      </c>
      <c r="N279" s="122" t="s">
        <v>595</v>
      </c>
      <c r="O279" s="122" t="str">
        <f t="shared" si="4"/>
        <v>Inscrição em Concursos e Proce</v>
      </c>
    </row>
    <row r="280" spans="1:15" x14ac:dyDescent="0.25">
      <c r="A280" s="116" t="s">
        <v>596</v>
      </c>
      <c r="B280" s="117" t="s">
        <v>32</v>
      </c>
      <c r="C280" s="130">
        <v>1611020400</v>
      </c>
      <c r="D280" s="258" t="s">
        <v>597</v>
      </c>
      <c r="E280" s="117" t="s">
        <v>36</v>
      </c>
      <c r="F280" s="117" t="s">
        <v>34</v>
      </c>
      <c r="G280" s="117" t="s">
        <v>580</v>
      </c>
      <c r="H280" s="117" t="s">
        <v>16</v>
      </c>
      <c r="I280" s="117" t="s">
        <v>16</v>
      </c>
      <c r="J280" s="117" t="s">
        <v>16</v>
      </c>
      <c r="K280" s="117" t="s">
        <v>16</v>
      </c>
      <c r="L280" s="117" t="s">
        <v>16</v>
      </c>
      <c r="M280" s="119">
        <f>LEN(Tab_Receita_SIGEF_2022!$A280)</f>
        <v>10</v>
      </c>
      <c r="N280" s="118" t="s">
        <v>3867</v>
      </c>
      <c r="O280" s="118" t="str">
        <f t="shared" si="4"/>
        <v>Inscrição em Concursos e Proce</v>
      </c>
    </row>
    <row r="281" spans="1:15" x14ac:dyDescent="0.25">
      <c r="A281" s="137" t="s">
        <v>598</v>
      </c>
      <c r="B281" s="142" t="s">
        <v>25</v>
      </c>
      <c r="C281" s="143">
        <v>1611030000</v>
      </c>
      <c r="D281" s="257" t="s">
        <v>599</v>
      </c>
      <c r="E281" s="138" t="s">
        <v>15</v>
      </c>
      <c r="F281" s="138" t="s">
        <v>16</v>
      </c>
      <c r="G281" s="138" t="s">
        <v>16</v>
      </c>
      <c r="H281" s="138" t="s">
        <v>16</v>
      </c>
      <c r="I281" s="138" t="s">
        <v>16</v>
      </c>
      <c r="J281" s="138" t="s">
        <v>16</v>
      </c>
      <c r="K281" s="138" t="s">
        <v>16</v>
      </c>
      <c r="L281" s="138" t="s">
        <v>16</v>
      </c>
      <c r="M281" s="141">
        <f>LEN(Tab_Receita_SIGEF_2022!$A281)</f>
        <v>10</v>
      </c>
      <c r="N281" s="140" t="s">
        <v>599</v>
      </c>
      <c r="O281" s="140" t="str">
        <f t="shared" si="4"/>
        <v>Serviços de Registro, Certific</v>
      </c>
    </row>
    <row r="282" spans="1:15" x14ac:dyDescent="0.25">
      <c r="A282" s="132" t="s">
        <v>3868</v>
      </c>
      <c r="B282" s="133" t="s">
        <v>3710</v>
      </c>
      <c r="C282" s="134"/>
      <c r="D282" s="256" t="s">
        <v>3688</v>
      </c>
      <c r="E282" s="133" t="s">
        <v>15</v>
      </c>
      <c r="F282" s="133" t="s">
        <v>16</v>
      </c>
      <c r="G282" s="133" t="s">
        <v>16</v>
      </c>
      <c r="H282" s="133" t="s">
        <v>16</v>
      </c>
      <c r="I282" s="133" t="s">
        <v>16</v>
      </c>
      <c r="J282" s="133" t="s">
        <v>16</v>
      </c>
      <c r="K282" s="133" t="s">
        <v>16</v>
      </c>
      <c r="L282" s="133" t="s">
        <v>16</v>
      </c>
      <c r="M282" s="136">
        <f>LEN(Tab_Receita_SIGEF_2022!$A282)</f>
        <v>10</v>
      </c>
      <c r="N282" s="135" t="s">
        <v>599</v>
      </c>
      <c r="O282" s="135" t="str">
        <f t="shared" si="4"/>
        <v>Serviços de Registro, Certific</v>
      </c>
    </row>
    <row r="283" spans="1:15" x14ac:dyDescent="0.25">
      <c r="A283" s="137" t="s">
        <v>601</v>
      </c>
      <c r="B283" s="138" t="s">
        <v>32</v>
      </c>
      <c r="C283" s="139">
        <v>1611030100</v>
      </c>
      <c r="D283" s="257" t="s">
        <v>602</v>
      </c>
      <c r="E283" s="138" t="s">
        <v>15</v>
      </c>
      <c r="F283" s="138" t="s">
        <v>16</v>
      </c>
      <c r="G283" s="138" t="s">
        <v>16</v>
      </c>
      <c r="H283" s="138" t="s">
        <v>16</v>
      </c>
      <c r="I283" s="138" t="s">
        <v>16</v>
      </c>
      <c r="J283" s="138" t="s">
        <v>16</v>
      </c>
      <c r="K283" s="138" t="s">
        <v>16</v>
      </c>
      <c r="L283" s="138" t="s">
        <v>16</v>
      </c>
      <c r="M283" s="141">
        <f>LEN(Tab_Receita_SIGEF_2022!$A283)</f>
        <v>10</v>
      </c>
      <c r="N283" s="140" t="s">
        <v>599</v>
      </c>
      <c r="O283" s="140" t="str">
        <f t="shared" si="4"/>
        <v>Serviços de Registro, Certific</v>
      </c>
    </row>
    <row r="284" spans="1:15" x14ac:dyDescent="0.25">
      <c r="A284" s="116" t="s">
        <v>603</v>
      </c>
      <c r="B284" s="117" t="s">
        <v>32</v>
      </c>
      <c r="C284" s="130">
        <v>1611030101</v>
      </c>
      <c r="D284" s="258" t="s">
        <v>3688</v>
      </c>
      <c r="E284" s="117" t="s">
        <v>36</v>
      </c>
      <c r="F284" s="117" t="s">
        <v>34</v>
      </c>
      <c r="G284" s="117" t="s">
        <v>605</v>
      </c>
      <c r="H284" s="117" t="s">
        <v>16</v>
      </c>
      <c r="I284" s="117" t="s">
        <v>16</v>
      </c>
      <c r="J284" s="117" t="s">
        <v>16</v>
      </c>
      <c r="K284" s="117" t="s">
        <v>16</v>
      </c>
      <c r="L284" s="117" t="s">
        <v>16</v>
      </c>
      <c r="M284" s="119">
        <f>LEN(Tab_Receita_SIGEF_2022!$A284)</f>
        <v>10</v>
      </c>
      <c r="N284" s="118" t="s">
        <v>604</v>
      </c>
      <c r="O284" s="118" t="str">
        <f t="shared" si="4"/>
        <v>Serviços de Registro - Princip</v>
      </c>
    </row>
    <row r="285" spans="1:15" x14ac:dyDescent="0.25">
      <c r="A285" s="120" t="s">
        <v>606</v>
      </c>
      <c r="B285" s="121" t="s">
        <v>32</v>
      </c>
      <c r="C285" s="131">
        <v>1611030102</v>
      </c>
      <c r="D285" s="259" t="s">
        <v>3688</v>
      </c>
      <c r="E285" s="121" t="s">
        <v>36</v>
      </c>
      <c r="F285" s="121" t="s">
        <v>34</v>
      </c>
      <c r="G285" s="121" t="s">
        <v>608</v>
      </c>
      <c r="H285" s="121" t="s">
        <v>16</v>
      </c>
      <c r="I285" s="121" t="s">
        <v>16</v>
      </c>
      <c r="J285" s="121" t="s">
        <v>16</v>
      </c>
      <c r="K285" s="121" t="s">
        <v>16</v>
      </c>
      <c r="L285" s="121" t="s">
        <v>16</v>
      </c>
      <c r="M285" s="123">
        <f>LEN(Tab_Receita_SIGEF_2022!$A285)</f>
        <v>10</v>
      </c>
      <c r="N285" s="122" t="s">
        <v>607</v>
      </c>
      <c r="O285" s="122" t="str">
        <f t="shared" si="4"/>
        <v>Serviços de Certificação - Pri</v>
      </c>
    </row>
    <row r="286" spans="1:15" x14ac:dyDescent="0.25">
      <c r="A286" s="116" t="s">
        <v>609</v>
      </c>
      <c r="B286" s="117" t="s">
        <v>32</v>
      </c>
      <c r="C286" s="130">
        <v>1611030103</v>
      </c>
      <c r="D286" s="258" t="s">
        <v>3688</v>
      </c>
      <c r="E286" s="117" t="s">
        <v>36</v>
      </c>
      <c r="F286" s="117" t="s">
        <v>34</v>
      </c>
      <c r="G286" s="117" t="s">
        <v>611</v>
      </c>
      <c r="H286" s="117" t="s">
        <v>16</v>
      </c>
      <c r="I286" s="117" t="s">
        <v>16</v>
      </c>
      <c r="J286" s="117" t="s">
        <v>16</v>
      </c>
      <c r="K286" s="117" t="s">
        <v>16</v>
      </c>
      <c r="L286" s="117" t="s">
        <v>16</v>
      </c>
      <c r="M286" s="119">
        <f>LEN(Tab_Receita_SIGEF_2022!$A286)</f>
        <v>10</v>
      </c>
      <c r="N286" s="118" t="s">
        <v>610</v>
      </c>
      <c r="O286" s="118" t="str">
        <f t="shared" si="4"/>
        <v>Serviços de Fiscalização - Pri</v>
      </c>
    </row>
    <row r="287" spans="1:15" x14ac:dyDescent="0.25">
      <c r="A287" s="137" t="s">
        <v>612</v>
      </c>
      <c r="B287" s="138" t="s">
        <v>32</v>
      </c>
      <c r="C287" s="139">
        <v>1611030200</v>
      </c>
      <c r="D287" s="257" t="s">
        <v>613</v>
      </c>
      <c r="E287" s="138" t="s">
        <v>15</v>
      </c>
      <c r="F287" s="138" t="s">
        <v>16</v>
      </c>
      <c r="G287" s="138" t="s">
        <v>16</v>
      </c>
      <c r="H287" s="138" t="s">
        <v>16</v>
      </c>
      <c r="I287" s="138" t="s">
        <v>16</v>
      </c>
      <c r="J287" s="138" t="s">
        <v>16</v>
      </c>
      <c r="K287" s="138" t="s">
        <v>16</v>
      </c>
      <c r="L287" s="138" t="s">
        <v>16</v>
      </c>
      <c r="M287" s="141">
        <f>LEN(Tab_Receita_SIGEF_2022!$A287)</f>
        <v>10</v>
      </c>
      <c r="N287" s="140" t="s">
        <v>599</v>
      </c>
      <c r="O287" s="140" t="str">
        <f t="shared" si="4"/>
        <v>Serviços de Registro, Certific</v>
      </c>
    </row>
    <row r="288" spans="1:15" x14ac:dyDescent="0.25">
      <c r="A288" s="116" t="s">
        <v>614</v>
      </c>
      <c r="B288" s="117" t="s">
        <v>32</v>
      </c>
      <c r="C288" s="130">
        <v>1611030201</v>
      </c>
      <c r="D288" s="258" t="s">
        <v>3688</v>
      </c>
      <c r="E288" s="117" t="s">
        <v>36</v>
      </c>
      <c r="F288" s="117" t="s">
        <v>34</v>
      </c>
      <c r="G288" s="117" t="s">
        <v>605</v>
      </c>
      <c r="H288" s="117" t="s">
        <v>16</v>
      </c>
      <c r="I288" s="117" t="s">
        <v>16</v>
      </c>
      <c r="J288" s="117" t="s">
        <v>16</v>
      </c>
      <c r="K288" s="117" t="s">
        <v>16</v>
      </c>
      <c r="L288" s="117" t="s">
        <v>16</v>
      </c>
      <c r="M288" s="119">
        <f>LEN(Tab_Receita_SIGEF_2022!$A288)</f>
        <v>10</v>
      </c>
      <c r="N288" s="118" t="s">
        <v>615</v>
      </c>
      <c r="O288" s="118" t="str">
        <f t="shared" si="4"/>
        <v xml:space="preserve">Serviços de Registro - Multas </v>
      </c>
    </row>
    <row r="289" spans="1:15" x14ac:dyDescent="0.25">
      <c r="A289" s="120" t="s">
        <v>616</v>
      </c>
      <c r="B289" s="121" t="s">
        <v>32</v>
      </c>
      <c r="C289" s="131">
        <v>1611030202</v>
      </c>
      <c r="D289" s="259" t="s">
        <v>3688</v>
      </c>
      <c r="E289" s="121" t="s">
        <v>36</v>
      </c>
      <c r="F289" s="121" t="s">
        <v>34</v>
      </c>
      <c r="G289" s="121" t="s">
        <v>608</v>
      </c>
      <c r="H289" s="121" t="s">
        <v>16</v>
      </c>
      <c r="I289" s="121" t="s">
        <v>16</v>
      </c>
      <c r="J289" s="121" t="s">
        <v>16</v>
      </c>
      <c r="K289" s="121" t="s">
        <v>16</v>
      </c>
      <c r="L289" s="121" t="s">
        <v>16</v>
      </c>
      <c r="M289" s="123">
        <f>LEN(Tab_Receita_SIGEF_2022!$A289)</f>
        <v>10</v>
      </c>
      <c r="N289" s="122" t="s">
        <v>617</v>
      </c>
      <c r="O289" s="122" t="str">
        <f t="shared" si="4"/>
        <v>Serviços de Certificação - Mul</v>
      </c>
    </row>
    <row r="290" spans="1:15" x14ac:dyDescent="0.25">
      <c r="A290" s="116" t="s">
        <v>618</v>
      </c>
      <c r="B290" s="117" t="s">
        <v>32</v>
      </c>
      <c r="C290" s="130">
        <v>1611030203</v>
      </c>
      <c r="D290" s="258" t="s">
        <v>3688</v>
      </c>
      <c r="E290" s="117" t="s">
        <v>36</v>
      </c>
      <c r="F290" s="117" t="s">
        <v>34</v>
      </c>
      <c r="G290" s="117" t="s">
        <v>611</v>
      </c>
      <c r="H290" s="117" t="s">
        <v>16</v>
      </c>
      <c r="I290" s="117" t="s">
        <v>16</v>
      </c>
      <c r="J290" s="117" t="s">
        <v>16</v>
      </c>
      <c r="K290" s="117" t="s">
        <v>16</v>
      </c>
      <c r="L290" s="117" t="s">
        <v>16</v>
      </c>
      <c r="M290" s="119">
        <f>LEN(Tab_Receita_SIGEF_2022!$A290)</f>
        <v>10</v>
      </c>
      <c r="N290" s="118" t="s">
        <v>619</v>
      </c>
      <c r="O290" s="118" t="str">
        <f t="shared" si="4"/>
        <v>Serviços de Fiscalização - Mul</v>
      </c>
    </row>
    <row r="291" spans="1:15" x14ac:dyDescent="0.25">
      <c r="A291" s="137" t="s">
        <v>620</v>
      </c>
      <c r="B291" s="138" t="s">
        <v>32</v>
      </c>
      <c r="C291" s="139">
        <v>1611030300</v>
      </c>
      <c r="D291" s="257" t="s">
        <v>621</v>
      </c>
      <c r="E291" s="138" t="s">
        <v>15</v>
      </c>
      <c r="F291" s="138" t="s">
        <v>16</v>
      </c>
      <c r="G291" s="138" t="s">
        <v>16</v>
      </c>
      <c r="H291" s="138" t="s">
        <v>16</v>
      </c>
      <c r="I291" s="138" t="s">
        <v>16</v>
      </c>
      <c r="J291" s="138" t="s">
        <v>16</v>
      </c>
      <c r="K291" s="138" t="s">
        <v>16</v>
      </c>
      <c r="L291" s="138" t="s">
        <v>16</v>
      </c>
      <c r="M291" s="141">
        <f>LEN(Tab_Receita_SIGEF_2022!$A291)</f>
        <v>10</v>
      </c>
      <c r="N291" s="140" t="s">
        <v>599</v>
      </c>
      <c r="O291" s="140" t="str">
        <f t="shared" si="4"/>
        <v>Serviços de Registro, Certific</v>
      </c>
    </row>
    <row r="292" spans="1:15" x14ac:dyDescent="0.25">
      <c r="A292" s="116" t="s">
        <v>622</v>
      </c>
      <c r="B292" s="117" t="s">
        <v>32</v>
      </c>
      <c r="C292" s="130">
        <v>1611030301</v>
      </c>
      <c r="D292" s="258" t="s">
        <v>3688</v>
      </c>
      <c r="E292" s="117" t="s">
        <v>36</v>
      </c>
      <c r="F292" s="117" t="s">
        <v>34</v>
      </c>
      <c r="G292" s="117" t="s">
        <v>605</v>
      </c>
      <c r="H292" s="117" t="s">
        <v>16</v>
      </c>
      <c r="I292" s="117" t="s">
        <v>16</v>
      </c>
      <c r="J292" s="117" t="s">
        <v>16</v>
      </c>
      <c r="K292" s="117" t="s">
        <v>16</v>
      </c>
      <c r="L292" s="117" t="s">
        <v>16</v>
      </c>
      <c r="M292" s="119">
        <f>LEN(Tab_Receita_SIGEF_2022!$A292)</f>
        <v>10</v>
      </c>
      <c r="N292" s="118" t="s">
        <v>623</v>
      </c>
      <c r="O292" s="118" t="str">
        <f t="shared" si="4"/>
        <v xml:space="preserve">Serviços de Registro - Dívida </v>
      </c>
    </row>
    <row r="293" spans="1:15" x14ac:dyDescent="0.25">
      <c r="A293" s="120" t="s">
        <v>624</v>
      </c>
      <c r="B293" s="121" t="s">
        <v>32</v>
      </c>
      <c r="C293" s="131">
        <v>1611030302</v>
      </c>
      <c r="D293" s="259" t="s">
        <v>3688</v>
      </c>
      <c r="E293" s="121" t="s">
        <v>36</v>
      </c>
      <c r="F293" s="121" t="s">
        <v>34</v>
      </c>
      <c r="G293" s="121" t="s">
        <v>608</v>
      </c>
      <c r="H293" s="121" t="s">
        <v>16</v>
      </c>
      <c r="I293" s="121" t="s">
        <v>16</v>
      </c>
      <c r="J293" s="121" t="s">
        <v>16</v>
      </c>
      <c r="K293" s="121" t="s">
        <v>16</v>
      </c>
      <c r="L293" s="121" t="s">
        <v>16</v>
      </c>
      <c r="M293" s="123">
        <f>LEN(Tab_Receita_SIGEF_2022!$A293)</f>
        <v>10</v>
      </c>
      <c r="N293" s="122" t="s">
        <v>625</v>
      </c>
      <c r="O293" s="122" t="str">
        <f t="shared" si="4"/>
        <v>Serviços de Certificação - Dív</v>
      </c>
    </row>
    <row r="294" spans="1:15" x14ac:dyDescent="0.25">
      <c r="A294" s="116" t="s">
        <v>626</v>
      </c>
      <c r="B294" s="117" t="s">
        <v>32</v>
      </c>
      <c r="C294" s="130">
        <v>1611030303</v>
      </c>
      <c r="D294" s="258" t="s">
        <v>3688</v>
      </c>
      <c r="E294" s="117" t="s">
        <v>36</v>
      </c>
      <c r="F294" s="117" t="s">
        <v>34</v>
      </c>
      <c r="G294" s="117" t="s">
        <v>611</v>
      </c>
      <c r="H294" s="117" t="s">
        <v>16</v>
      </c>
      <c r="I294" s="117" t="s">
        <v>16</v>
      </c>
      <c r="J294" s="117" t="s">
        <v>16</v>
      </c>
      <c r="K294" s="117" t="s">
        <v>16</v>
      </c>
      <c r="L294" s="117" t="s">
        <v>16</v>
      </c>
      <c r="M294" s="119">
        <f>LEN(Tab_Receita_SIGEF_2022!$A294)</f>
        <v>10</v>
      </c>
      <c r="N294" s="118" t="s">
        <v>627</v>
      </c>
      <c r="O294" s="118" t="str">
        <f t="shared" si="4"/>
        <v>Serviços de Fiscalização - Dív</v>
      </c>
    </row>
    <row r="295" spans="1:15" x14ac:dyDescent="0.25">
      <c r="A295" s="137" t="s">
        <v>628</v>
      </c>
      <c r="B295" s="138" t="s">
        <v>32</v>
      </c>
      <c r="C295" s="139">
        <v>1611030400</v>
      </c>
      <c r="D295" s="257" t="s">
        <v>629</v>
      </c>
      <c r="E295" s="138" t="s">
        <v>15</v>
      </c>
      <c r="F295" s="138" t="s">
        <v>16</v>
      </c>
      <c r="G295" s="138" t="s">
        <v>16</v>
      </c>
      <c r="H295" s="138" t="s">
        <v>16</v>
      </c>
      <c r="I295" s="138" t="s">
        <v>16</v>
      </c>
      <c r="J295" s="138" t="s">
        <v>16</v>
      </c>
      <c r="K295" s="138" t="s">
        <v>16</v>
      </c>
      <c r="L295" s="138" t="s">
        <v>16</v>
      </c>
      <c r="M295" s="141">
        <f>LEN(Tab_Receita_SIGEF_2022!$A295)</f>
        <v>10</v>
      </c>
      <c r="N295" s="140" t="s">
        <v>599</v>
      </c>
      <c r="O295" s="140" t="str">
        <f t="shared" si="4"/>
        <v>Serviços de Registro, Certific</v>
      </c>
    </row>
    <row r="296" spans="1:15" x14ac:dyDescent="0.25">
      <c r="A296" s="116" t="s">
        <v>630</v>
      </c>
      <c r="B296" s="117" t="s">
        <v>32</v>
      </c>
      <c r="C296" s="130">
        <v>1611030401</v>
      </c>
      <c r="D296" s="258" t="s">
        <v>3688</v>
      </c>
      <c r="E296" s="117" t="s">
        <v>36</v>
      </c>
      <c r="F296" s="117" t="s">
        <v>34</v>
      </c>
      <c r="G296" s="117" t="s">
        <v>605</v>
      </c>
      <c r="H296" s="117" t="s">
        <v>16</v>
      </c>
      <c r="I296" s="117" t="s">
        <v>16</v>
      </c>
      <c r="J296" s="117" t="s">
        <v>16</v>
      </c>
      <c r="K296" s="117" t="s">
        <v>16</v>
      </c>
      <c r="L296" s="117" t="s">
        <v>16</v>
      </c>
      <c r="M296" s="119">
        <f>LEN(Tab_Receita_SIGEF_2022!$A296)</f>
        <v>10</v>
      </c>
      <c r="N296" s="118" t="s">
        <v>3869</v>
      </c>
      <c r="O296" s="118" t="str">
        <f t="shared" si="4"/>
        <v xml:space="preserve">Serviços de Registro - Dívida </v>
      </c>
    </row>
    <row r="297" spans="1:15" x14ac:dyDescent="0.25">
      <c r="A297" s="120" t="s">
        <v>631</v>
      </c>
      <c r="B297" s="121" t="s">
        <v>32</v>
      </c>
      <c r="C297" s="131">
        <v>1611030402</v>
      </c>
      <c r="D297" s="259" t="s">
        <v>3688</v>
      </c>
      <c r="E297" s="121" t="s">
        <v>36</v>
      </c>
      <c r="F297" s="121" t="s">
        <v>34</v>
      </c>
      <c r="G297" s="121" t="s">
        <v>608</v>
      </c>
      <c r="H297" s="121" t="s">
        <v>16</v>
      </c>
      <c r="I297" s="121" t="s">
        <v>16</v>
      </c>
      <c r="J297" s="121" t="s">
        <v>16</v>
      </c>
      <c r="K297" s="121" t="s">
        <v>16</v>
      </c>
      <c r="L297" s="121" t="s">
        <v>16</v>
      </c>
      <c r="M297" s="123">
        <f>LEN(Tab_Receita_SIGEF_2022!$A297)</f>
        <v>10</v>
      </c>
      <c r="N297" s="122" t="s">
        <v>3870</v>
      </c>
      <c r="O297" s="122" t="str">
        <f t="shared" si="4"/>
        <v>Serviços de Certificação - Dív</v>
      </c>
    </row>
    <row r="298" spans="1:15" x14ac:dyDescent="0.25">
      <c r="A298" s="116" t="s">
        <v>632</v>
      </c>
      <c r="B298" s="117" t="s">
        <v>32</v>
      </c>
      <c r="C298" s="130">
        <v>1611030403</v>
      </c>
      <c r="D298" s="258" t="s">
        <v>3688</v>
      </c>
      <c r="E298" s="117" t="s">
        <v>36</v>
      </c>
      <c r="F298" s="117" t="s">
        <v>34</v>
      </c>
      <c r="G298" s="117" t="s">
        <v>611</v>
      </c>
      <c r="H298" s="117" t="s">
        <v>16</v>
      </c>
      <c r="I298" s="117" t="s">
        <v>16</v>
      </c>
      <c r="J298" s="117" t="s">
        <v>16</v>
      </c>
      <c r="K298" s="117" t="s">
        <v>16</v>
      </c>
      <c r="L298" s="117" t="s">
        <v>16</v>
      </c>
      <c r="M298" s="119">
        <f>LEN(Tab_Receita_SIGEF_2022!$A298)</f>
        <v>10</v>
      </c>
      <c r="N298" s="118" t="s">
        <v>3871</v>
      </c>
      <c r="O298" s="118" t="str">
        <f t="shared" si="4"/>
        <v>Serviços de Fiscalização - Dív</v>
      </c>
    </row>
    <row r="299" spans="1:15" x14ac:dyDescent="0.25">
      <c r="A299" s="137" t="s">
        <v>633</v>
      </c>
      <c r="B299" s="142" t="s">
        <v>25</v>
      </c>
      <c r="C299" s="143">
        <v>1611040000</v>
      </c>
      <c r="D299" s="257" t="s">
        <v>634</v>
      </c>
      <c r="E299" s="138" t="s">
        <v>15</v>
      </c>
      <c r="F299" s="138" t="s">
        <v>16</v>
      </c>
      <c r="G299" s="138" t="s">
        <v>16</v>
      </c>
      <c r="H299" s="138" t="s">
        <v>16</v>
      </c>
      <c r="I299" s="138" t="s">
        <v>16</v>
      </c>
      <c r="J299" s="138" t="s">
        <v>16</v>
      </c>
      <c r="K299" s="138" t="s">
        <v>16</v>
      </c>
      <c r="L299" s="138" t="s">
        <v>16</v>
      </c>
      <c r="M299" s="141">
        <f>LEN(Tab_Receita_SIGEF_2022!$A299)</f>
        <v>10</v>
      </c>
      <c r="N299" s="140" t="s">
        <v>3872</v>
      </c>
      <c r="O299" s="140" t="str">
        <f t="shared" si="4"/>
        <v>SERVIÇOS AGROPECUÁRIOS</v>
      </c>
    </row>
    <row r="300" spans="1:15" x14ac:dyDescent="0.25">
      <c r="A300" s="132" t="s">
        <v>3873</v>
      </c>
      <c r="B300" s="133" t="s">
        <v>3710</v>
      </c>
      <c r="C300" s="134"/>
      <c r="D300" s="256" t="s">
        <v>3688</v>
      </c>
      <c r="E300" s="133" t="s">
        <v>15</v>
      </c>
      <c r="F300" s="133" t="s">
        <v>16</v>
      </c>
      <c r="G300" s="133" t="s">
        <v>16</v>
      </c>
      <c r="H300" s="133" t="s">
        <v>16</v>
      </c>
      <c r="I300" s="133" t="s">
        <v>16</v>
      </c>
      <c r="J300" s="133" t="s">
        <v>16</v>
      </c>
      <c r="K300" s="133" t="s">
        <v>16</v>
      </c>
      <c r="L300" s="133" t="s">
        <v>16</v>
      </c>
      <c r="M300" s="136">
        <f>LEN(Tab_Receita_SIGEF_2022!$A300)</f>
        <v>10</v>
      </c>
      <c r="N300" s="135" t="s">
        <v>3872</v>
      </c>
      <c r="O300" s="135" t="str">
        <f t="shared" si="4"/>
        <v>SERVIÇOS AGROPECUÁRIOS</v>
      </c>
    </row>
    <row r="301" spans="1:15" x14ac:dyDescent="0.25">
      <c r="A301" s="120" t="s">
        <v>636</v>
      </c>
      <c r="B301" s="121" t="s">
        <v>32</v>
      </c>
      <c r="C301" s="131">
        <v>1611040100</v>
      </c>
      <c r="D301" s="259" t="s">
        <v>637</v>
      </c>
      <c r="E301" s="121" t="s">
        <v>36</v>
      </c>
      <c r="F301" s="121" t="s">
        <v>34</v>
      </c>
      <c r="G301" s="121" t="s">
        <v>638</v>
      </c>
      <c r="H301" s="121" t="s">
        <v>16</v>
      </c>
      <c r="I301" s="121" t="s">
        <v>16</v>
      </c>
      <c r="J301" s="121" t="s">
        <v>16</v>
      </c>
      <c r="K301" s="121" t="s">
        <v>16</v>
      </c>
      <c r="L301" s="121" t="s">
        <v>16</v>
      </c>
      <c r="M301" s="123">
        <f>LEN(Tab_Receita_SIGEF_2022!$A301)</f>
        <v>10</v>
      </c>
      <c r="N301" s="122" t="s">
        <v>3872</v>
      </c>
      <c r="O301" s="122" t="str">
        <f t="shared" si="4"/>
        <v>SERVIÇOS AGROPECUÁRIOS</v>
      </c>
    </row>
    <row r="302" spans="1:15" x14ac:dyDescent="0.25">
      <c r="A302" s="132" t="s">
        <v>639</v>
      </c>
      <c r="B302" s="133" t="s">
        <v>13</v>
      </c>
      <c r="C302" s="134">
        <v>1620000000</v>
      </c>
      <c r="D302" s="256" t="s">
        <v>640</v>
      </c>
      <c r="E302" s="133" t="s">
        <v>15</v>
      </c>
      <c r="F302" s="133" t="s">
        <v>16</v>
      </c>
      <c r="G302" s="133" t="s">
        <v>16</v>
      </c>
      <c r="H302" s="133" t="s">
        <v>16</v>
      </c>
      <c r="I302" s="133" t="s">
        <v>16</v>
      </c>
      <c r="J302" s="133" t="s">
        <v>16</v>
      </c>
      <c r="K302" s="133" t="s">
        <v>16</v>
      </c>
      <c r="L302" s="133" t="s">
        <v>16</v>
      </c>
      <c r="M302" s="136">
        <f>LEN(Tab_Receita_SIGEF_2022!$A302)</f>
        <v>10</v>
      </c>
      <c r="N302" s="135" t="s">
        <v>640</v>
      </c>
      <c r="O302" s="135" t="str">
        <f t="shared" si="4"/>
        <v>Serviços e Atividades Referent</v>
      </c>
    </row>
    <row r="303" spans="1:15" x14ac:dyDescent="0.25">
      <c r="A303" s="137" t="s">
        <v>642</v>
      </c>
      <c r="B303" s="142" t="s">
        <v>537</v>
      </c>
      <c r="C303" s="143">
        <v>1621020000</v>
      </c>
      <c r="D303" s="257" t="s">
        <v>643</v>
      </c>
      <c r="E303" s="138" t="s">
        <v>15</v>
      </c>
      <c r="F303" s="138" t="s">
        <v>16</v>
      </c>
      <c r="G303" s="138" t="s">
        <v>16</v>
      </c>
      <c r="H303" s="138" t="s">
        <v>16</v>
      </c>
      <c r="I303" s="138" t="s">
        <v>16</v>
      </c>
      <c r="J303" s="138" t="s">
        <v>16</v>
      </c>
      <c r="K303" s="138" t="s">
        <v>16</v>
      </c>
      <c r="L303" s="138" t="s">
        <v>16</v>
      </c>
      <c r="M303" s="141">
        <f>LEN(Tab_Receita_SIGEF_2022!$A303)</f>
        <v>10</v>
      </c>
      <c r="N303" s="140" t="s">
        <v>3874</v>
      </c>
      <c r="O303" s="140" t="str">
        <f t="shared" si="4"/>
        <v>Serviços de Transporte</v>
      </c>
    </row>
    <row r="304" spans="1:15" x14ac:dyDescent="0.25">
      <c r="A304" s="132" t="s">
        <v>3875</v>
      </c>
      <c r="B304" s="133" t="s">
        <v>3710</v>
      </c>
      <c r="C304" s="134"/>
      <c r="D304" s="256" t="s">
        <v>3688</v>
      </c>
      <c r="E304" s="133" t="s">
        <v>15</v>
      </c>
      <c r="F304" s="133" t="s">
        <v>16</v>
      </c>
      <c r="G304" s="133" t="s">
        <v>16</v>
      </c>
      <c r="H304" s="133" t="s">
        <v>16</v>
      </c>
      <c r="I304" s="133" t="s">
        <v>16</v>
      </c>
      <c r="J304" s="133" t="s">
        <v>16</v>
      </c>
      <c r="K304" s="133" t="s">
        <v>16</v>
      </c>
      <c r="L304" s="133" t="s">
        <v>16</v>
      </c>
      <c r="M304" s="136">
        <f>LEN(Tab_Receita_SIGEF_2022!$A304)</f>
        <v>10</v>
      </c>
      <c r="N304" s="135" t="s">
        <v>3874</v>
      </c>
      <c r="O304" s="135" t="str">
        <f t="shared" si="4"/>
        <v>Serviços de Transporte</v>
      </c>
    </row>
    <row r="305" spans="1:15" x14ac:dyDescent="0.25">
      <c r="A305" s="120" t="s">
        <v>645</v>
      </c>
      <c r="B305" s="121" t="s">
        <v>32</v>
      </c>
      <c r="C305" s="131">
        <v>1621020100</v>
      </c>
      <c r="D305" s="259" t="s">
        <v>646</v>
      </c>
      <c r="E305" s="121" t="s">
        <v>36</v>
      </c>
      <c r="F305" s="121" t="s">
        <v>34</v>
      </c>
      <c r="G305" s="121" t="s">
        <v>647</v>
      </c>
      <c r="H305" s="121" t="s">
        <v>16</v>
      </c>
      <c r="I305" s="121" t="s">
        <v>16</v>
      </c>
      <c r="J305" s="121" t="s">
        <v>16</v>
      </c>
      <c r="K305" s="121" t="s">
        <v>16</v>
      </c>
      <c r="L305" s="121" t="s">
        <v>16</v>
      </c>
      <c r="M305" s="123">
        <f>LEN(Tab_Receita_SIGEF_2022!$A305)</f>
        <v>10</v>
      </c>
      <c r="N305" s="122" t="s">
        <v>3876</v>
      </c>
      <c r="O305" s="122" t="str">
        <f t="shared" si="4"/>
        <v>Serviços de Transporte - Princ</v>
      </c>
    </row>
    <row r="306" spans="1:15" x14ac:dyDescent="0.25">
      <c r="A306" s="116" t="s">
        <v>648</v>
      </c>
      <c r="B306" s="117" t="s">
        <v>32</v>
      </c>
      <c r="C306" s="130">
        <v>1621020200</v>
      </c>
      <c r="D306" s="258" t="s">
        <v>649</v>
      </c>
      <c r="E306" s="117" t="s">
        <v>36</v>
      </c>
      <c r="F306" s="117" t="s">
        <v>34</v>
      </c>
      <c r="G306" s="117" t="s">
        <v>647</v>
      </c>
      <c r="H306" s="117" t="s">
        <v>16</v>
      </c>
      <c r="I306" s="117" t="s">
        <v>16</v>
      </c>
      <c r="J306" s="117" t="s">
        <v>16</v>
      </c>
      <c r="K306" s="117" t="s">
        <v>16</v>
      </c>
      <c r="L306" s="117" t="s">
        <v>16</v>
      </c>
      <c r="M306" s="119">
        <f>LEN(Tab_Receita_SIGEF_2022!$A306)</f>
        <v>10</v>
      </c>
      <c r="N306" s="118" t="s">
        <v>3877</v>
      </c>
      <c r="O306" s="118" t="str">
        <f t="shared" si="4"/>
        <v>Serviços de Transporte - Multa</v>
      </c>
    </row>
    <row r="307" spans="1:15" x14ac:dyDescent="0.25">
      <c r="A307" s="120" t="s">
        <v>650</v>
      </c>
      <c r="B307" s="121" t="s">
        <v>32</v>
      </c>
      <c r="C307" s="131">
        <v>1621020300</v>
      </c>
      <c r="D307" s="259" t="s">
        <v>651</v>
      </c>
      <c r="E307" s="121" t="s">
        <v>36</v>
      </c>
      <c r="F307" s="121" t="s">
        <v>34</v>
      </c>
      <c r="G307" s="121" t="s">
        <v>647</v>
      </c>
      <c r="H307" s="121" t="s">
        <v>16</v>
      </c>
      <c r="I307" s="121" t="s">
        <v>16</v>
      </c>
      <c r="J307" s="121" t="s">
        <v>16</v>
      </c>
      <c r="K307" s="121" t="s">
        <v>16</v>
      </c>
      <c r="L307" s="121" t="s">
        <v>16</v>
      </c>
      <c r="M307" s="123">
        <f>LEN(Tab_Receita_SIGEF_2022!$A307)</f>
        <v>10</v>
      </c>
      <c r="N307" s="122" t="s">
        <v>3878</v>
      </c>
      <c r="O307" s="122" t="str">
        <f t="shared" si="4"/>
        <v>Serviços de Transporte - Dívid</v>
      </c>
    </row>
    <row r="308" spans="1:15" x14ac:dyDescent="0.25">
      <c r="A308" s="116" t="s">
        <v>652</v>
      </c>
      <c r="B308" s="117" t="s">
        <v>32</v>
      </c>
      <c r="C308" s="130">
        <v>1621020400</v>
      </c>
      <c r="D308" s="258" t="s">
        <v>653</v>
      </c>
      <c r="E308" s="117" t="s">
        <v>36</v>
      </c>
      <c r="F308" s="117" t="s">
        <v>34</v>
      </c>
      <c r="G308" s="117" t="s">
        <v>647</v>
      </c>
      <c r="H308" s="117" t="s">
        <v>16</v>
      </c>
      <c r="I308" s="117" t="s">
        <v>16</v>
      </c>
      <c r="J308" s="117" t="s">
        <v>16</v>
      </c>
      <c r="K308" s="117" t="s">
        <v>16</v>
      </c>
      <c r="L308" s="117" t="s">
        <v>16</v>
      </c>
      <c r="M308" s="119">
        <f>LEN(Tab_Receita_SIGEF_2022!$A308)</f>
        <v>10</v>
      </c>
      <c r="N308" s="118" t="s">
        <v>3879</v>
      </c>
      <c r="O308" s="118" t="str">
        <f t="shared" si="4"/>
        <v>Serviços de Transporte - Dívid</v>
      </c>
    </row>
    <row r="309" spans="1:15" x14ac:dyDescent="0.25">
      <c r="A309" s="137" t="s">
        <v>3880</v>
      </c>
      <c r="B309" s="138" t="s">
        <v>3710</v>
      </c>
      <c r="C309" s="139"/>
      <c r="D309" s="257" t="s">
        <v>3688</v>
      </c>
      <c r="E309" s="138" t="s">
        <v>15</v>
      </c>
      <c r="F309" s="138" t="s">
        <v>16</v>
      </c>
      <c r="G309" s="138" t="s">
        <v>16</v>
      </c>
      <c r="H309" s="138" t="s">
        <v>16</v>
      </c>
      <c r="I309" s="138" t="s">
        <v>16</v>
      </c>
      <c r="J309" s="138" t="s">
        <v>16</v>
      </c>
      <c r="K309" s="138" t="s">
        <v>16</v>
      </c>
      <c r="L309" s="138" t="s">
        <v>16</v>
      </c>
      <c r="M309" s="141">
        <f>LEN(Tab_Receita_SIGEF_2022!$A309)</f>
        <v>10</v>
      </c>
      <c r="N309" s="140" t="s">
        <v>3881</v>
      </c>
      <c r="O309" s="140" t="str">
        <f t="shared" si="4"/>
        <v>Serviços e Atividades Referent</v>
      </c>
    </row>
    <row r="310" spans="1:15" x14ac:dyDescent="0.25">
      <c r="A310" s="132" t="s">
        <v>3882</v>
      </c>
      <c r="B310" s="133" t="s">
        <v>3710</v>
      </c>
      <c r="C310" s="134"/>
      <c r="D310" s="256" t="s">
        <v>3688</v>
      </c>
      <c r="E310" s="133" t="s">
        <v>15</v>
      </c>
      <c r="F310" s="133" t="s">
        <v>16</v>
      </c>
      <c r="G310" s="133" t="s">
        <v>16</v>
      </c>
      <c r="H310" s="133" t="s">
        <v>16</v>
      </c>
      <c r="I310" s="133" t="s">
        <v>16</v>
      </c>
      <c r="J310" s="133" t="s">
        <v>16</v>
      </c>
      <c r="K310" s="133" t="s">
        <v>16</v>
      </c>
      <c r="L310" s="133" t="s">
        <v>16</v>
      </c>
      <c r="M310" s="136">
        <f>LEN(Tab_Receita_SIGEF_2022!$A310)</f>
        <v>10</v>
      </c>
      <c r="N310" s="135" t="s">
        <v>3883</v>
      </c>
      <c r="O310" s="135" t="str">
        <f t="shared" si="4"/>
        <v>Serviços de Saúde - Específico</v>
      </c>
    </row>
    <row r="311" spans="1:15" x14ac:dyDescent="0.25">
      <c r="A311" s="137" t="s">
        <v>654</v>
      </c>
      <c r="B311" s="142" t="s">
        <v>25</v>
      </c>
      <c r="C311" s="143">
        <v>1631500000</v>
      </c>
      <c r="D311" s="257" t="s">
        <v>655</v>
      </c>
      <c r="E311" s="138" t="s">
        <v>15</v>
      </c>
      <c r="F311" s="138" t="s">
        <v>16</v>
      </c>
      <c r="G311" s="138" t="s">
        <v>16</v>
      </c>
      <c r="H311" s="138" t="s">
        <v>16</v>
      </c>
      <c r="I311" s="138" t="s">
        <v>16</v>
      </c>
      <c r="J311" s="138" t="s">
        <v>16</v>
      </c>
      <c r="K311" s="138" t="s">
        <v>16</v>
      </c>
      <c r="L311" s="138" t="s">
        <v>16</v>
      </c>
      <c r="M311" s="141">
        <f>LEN(Tab_Receita_SIGEF_2022!$A311)</f>
        <v>10</v>
      </c>
      <c r="N311" s="140" t="s">
        <v>655</v>
      </c>
      <c r="O311" s="140" t="str">
        <f t="shared" si="4"/>
        <v>Serviços Hospitalares</v>
      </c>
    </row>
    <row r="312" spans="1:15" x14ac:dyDescent="0.25">
      <c r="A312" s="116" t="s">
        <v>657</v>
      </c>
      <c r="B312" s="117" t="s">
        <v>32</v>
      </c>
      <c r="C312" s="130">
        <v>1631500100</v>
      </c>
      <c r="D312" s="258" t="s">
        <v>658</v>
      </c>
      <c r="E312" s="117" t="s">
        <v>36</v>
      </c>
      <c r="F312" s="117" t="s">
        <v>34</v>
      </c>
      <c r="G312" s="117" t="s">
        <v>659</v>
      </c>
      <c r="H312" s="117" t="s">
        <v>16</v>
      </c>
      <c r="I312" s="117" t="s">
        <v>16</v>
      </c>
      <c r="J312" s="117" t="s">
        <v>16</v>
      </c>
      <c r="K312" s="117" t="s">
        <v>16</v>
      </c>
      <c r="L312" s="117" t="s">
        <v>16</v>
      </c>
      <c r="M312" s="119">
        <f>LEN(Tab_Receita_SIGEF_2022!$A312)</f>
        <v>10</v>
      </c>
      <c r="N312" s="118" t="s">
        <v>658</v>
      </c>
      <c r="O312" s="118" t="str">
        <f t="shared" si="4"/>
        <v>Serviços Hospitalares - Princi</v>
      </c>
    </row>
    <row r="313" spans="1:15" x14ac:dyDescent="0.25">
      <c r="A313" s="120" t="s">
        <v>660</v>
      </c>
      <c r="B313" s="121" t="s">
        <v>32</v>
      </c>
      <c r="C313" s="131">
        <v>1631500200</v>
      </c>
      <c r="D313" s="259" t="s">
        <v>661</v>
      </c>
      <c r="E313" s="121" t="s">
        <v>36</v>
      </c>
      <c r="F313" s="121" t="s">
        <v>34</v>
      </c>
      <c r="G313" s="121" t="s">
        <v>659</v>
      </c>
      <c r="H313" s="121" t="s">
        <v>16</v>
      </c>
      <c r="I313" s="121" t="s">
        <v>16</v>
      </c>
      <c r="J313" s="121" t="s">
        <v>16</v>
      </c>
      <c r="K313" s="121" t="s">
        <v>16</v>
      </c>
      <c r="L313" s="121" t="s">
        <v>16</v>
      </c>
      <c r="M313" s="123">
        <f>LEN(Tab_Receita_SIGEF_2022!$A313)</f>
        <v>10</v>
      </c>
      <c r="N313" s="122" t="s">
        <v>661</v>
      </c>
      <c r="O313" s="122" t="str">
        <f t="shared" si="4"/>
        <v>Serviços Hospitalares - Multas</v>
      </c>
    </row>
    <row r="314" spans="1:15" x14ac:dyDescent="0.25">
      <c r="A314" s="116" t="s">
        <v>662</v>
      </c>
      <c r="B314" s="117" t="s">
        <v>32</v>
      </c>
      <c r="C314" s="130">
        <v>1631500300</v>
      </c>
      <c r="D314" s="258" t="s">
        <v>663</v>
      </c>
      <c r="E314" s="117" t="s">
        <v>36</v>
      </c>
      <c r="F314" s="117" t="s">
        <v>34</v>
      </c>
      <c r="G314" s="117" t="s">
        <v>659</v>
      </c>
      <c r="H314" s="117" t="s">
        <v>16</v>
      </c>
      <c r="I314" s="117" t="s">
        <v>16</v>
      </c>
      <c r="J314" s="117" t="s">
        <v>16</v>
      </c>
      <c r="K314" s="117" t="s">
        <v>16</v>
      </c>
      <c r="L314" s="117" t="s">
        <v>16</v>
      </c>
      <c r="M314" s="119">
        <f>LEN(Tab_Receita_SIGEF_2022!$A314)</f>
        <v>10</v>
      </c>
      <c r="N314" s="118" t="s">
        <v>663</v>
      </c>
      <c r="O314" s="118" t="str">
        <f t="shared" si="4"/>
        <v>Serviços Hospitalares - Dívida</v>
      </c>
    </row>
    <row r="315" spans="1:15" x14ac:dyDescent="0.25">
      <c r="A315" s="120" t="s">
        <v>664</v>
      </c>
      <c r="B315" s="121" t="s">
        <v>32</v>
      </c>
      <c r="C315" s="131">
        <v>1631500400</v>
      </c>
      <c r="D315" s="259" t="s">
        <v>665</v>
      </c>
      <c r="E315" s="121" t="s">
        <v>36</v>
      </c>
      <c r="F315" s="121" t="s">
        <v>34</v>
      </c>
      <c r="G315" s="121" t="s">
        <v>659</v>
      </c>
      <c r="H315" s="121" t="s">
        <v>16</v>
      </c>
      <c r="I315" s="121" t="s">
        <v>16</v>
      </c>
      <c r="J315" s="121" t="s">
        <v>16</v>
      </c>
      <c r="K315" s="121" t="s">
        <v>16</v>
      </c>
      <c r="L315" s="121" t="s">
        <v>16</v>
      </c>
      <c r="M315" s="123">
        <f>LEN(Tab_Receita_SIGEF_2022!$A315)</f>
        <v>10</v>
      </c>
      <c r="N315" s="122" t="s">
        <v>665</v>
      </c>
      <c r="O315" s="122" t="str">
        <f t="shared" si="4"/>
        <v>Serviços Hospitalares - Dívida</v>
      </c>
    </row>
    <row r="316" spans="1:15" x14ac:dyDescent="0.25">
      <c r="A316" s="132" t="s">
        <v>666</v>
      </c>
      <c r="B316" s="144" t="s">
        <v>25</v>
      </c>
      <c r="C316" s="145">
        <v>1631510000</v>
      </c>
      <c r="D316" s="256" t="s">
        <v>667</v>
      </c>
      <c r="E316" s="133" t="s">
        <v>15</v>
      </c>
      <c r="F316" s="133" t="s">
        <v>16</v>
      </c>
      <c r="G316" s="133" t="s">
        <v>16</v>
      </c>
      <c r="H316" s="133" t="s">
        <v>16</v>
      </c>
      <c r="I316" s="133" t="s">
        <v>16</v>
      </c>
      <c r="J316" s="133" t="s">
        <v>16</v>
      </c>
      <c r="K316" s="133" t="s">
        <v>16</v>
      </c>
      <c r="L316" s="133" t="s">
        <v>16</v>
      </c>
      <c r="M316" s="136">
        <f>LEN(Tab_Receita_SIGEF_2022!$A316)</f>
        <v>10</v>
      </c>
      <c r="N316" s="135" t="s">
        <v>3884</v>
      </c>
      <c r="O316" s="135" t="str">
        <f t="shared" si="4"/>
        <v>Serviços de Registro de Anális</v>
      </c>
    </row>
    <row r="317" spans="1:15" x14ac:dyDescent="0.25">
      <c r="A317" s="120" t="s">
        <v>669</v>
      </c>
      <c r="B317" s="121" t="s">
        <v>32</v>
      </c>
      <c r="C317" s="131">
        <v>1631510100</v>
      </c>
      <c r="D317" s="259" t="s">
        <v>670</v>
      </c>
      <c r="E317" s="121" t="s">
        <v>36</v>
      </c>
      <c r="F317" s="121" t="s">
        <v>34</v>
      </c>
      <c r="G317" s="121" t="s">
        <v>659</v>
      </c>
      <c r="H317" s="121" t="s">
        <v>16</v>
      </c>
      <c r="I317" s="121" t="s">
        <v>16</v>
      </c>
      <c r="J317" s="121" t="s">
        <v>16</v>
      </c>
      <c r="K317" s="121" t="s">
        <v>16</v>
      </c>
      <c r="L317" s="121" t="s">
        <v>16</v>
      </c>
      <c r="M317" s="123">
        <f>LEN(Tab_Receita_SIGEF_2022!$A317)</f>
        <v>10</v>
      </c>
      <c r="N317" s="122" t="s">
        <v>3885</v>
      </c>
      <c r="O317" s="122" t="str">
        <f t="shared" si="4"/>
        <v>Serviços de Registro de Anális</v>
      </c>
    </row>
    <row r="318" spans="1:15" x14ac:dyDescent="0.25">
      <c r="A318" s="116" t="s">
        <v>671</v>
      </c>
      <c r="B318" s="117" t="s">
        <v>32</v>
      </c>
      <c r="C318" s="130">
        <v>1631510200</v>
      </c>
      <c r="D318" s="258" t="s">
        <v>672</v>
      </c>
      <c r="E318" s="117" t="s">
        <v>36</v>
      </c>
      <c r="F318" s="117" t="s">
        <v>34</v>
      </c>
      <c r="G318" s="117" t="s">
        <v>659</v>
      </c>
      <c r="H318" s="117" t="s">
        <v>16</v>
      </c>
      <c r="I318" s="117" t="s">
        <v>16</v>
      </c>
      <c r="J318" s="117" t="s">
        <v>16</v>
      </c>
      <c r="K318" s="117" t="s">
        <v>16</v>
      </c>
      <c r="L318" s="117" t="s">
        <v>16</v>
      </c>
      <c r="M318" s="119">
        <f>LEN(Tab_Receita_SIGEF_2022!$A318)</f>
        <v>10</v>
      </c>
      <c r="N318" s="118" t="s">
        <v>3886</v>
      </c>
      <c r="O318" s="118" t="str">
        <f t="shared" si="4"/>
        <v>Serviços de Registro de Anális</v>
      </c>
    </row>
    <row r="319" spans="1:15" x14ac:dyDescent="0.25">
      <c r="A319" s="120" t="s">
        <v>673</v>
      </c>
      <c r="B319" s="121" t="s">
        <v>32</v>
      </c>
      <c r="C319" s="131">
        <v>1631510300</v>
      </c>
      <c r="D319" s="259" t="s">
        <v>674</v>
      </c>
      <c r="E319" s="121" t="s">
        <v>36</v>
      </c>
      <c r="F319" s="121" t="s">
        <v>34</v>
      </c>
      <c r="G319" s="121" t="s">
        <v>659</v>
      </c>
      <c r="H319" s="121" t="s">
        <v>16</v>
      </c>
      <c r="I319" s="121" t="s">
        <v>16</v>
      </c>
      <c r="J319" s="121" t="s">
        <v>16</v>
      </c>
      <c r="K319" s="121" t="s">
        <v>16</v>
      </c>
      <c r="L319" s="121" t="s">
        <v>16</v>
      </c>
      <c r="M319" s="123">
        <f>LEN(Tab_Receita_SIGEF_2022!$A319)</f>
        <v>10</v>
      </c>
      <c r="N319" s="122" t="s">
        <v>3887</v>
      </c>
      <c r="O319" s="122" t="str">
        <f t="shared" si="4"/>
        <v>Serviços de Registro de Anális</v>
      </c>
    </row>
    <row r="320" spans="1:15" x14ac:dyDescent="0.25">
      <c r="A320" s="116" t="s">
        <v>675</v>
      </c>
      <c r="B320" s="117" t="s">
        <v>32</v>
      </c>
      <c r="C320" s="130">
        <v>1631510400</v>
      </c>
      <c r="D320" s="258" t="s">
        <v>676</v>
      </c>
      <c r="E320" s="117" t="s">
        <v>36</v>
      </c>
      <c r="F320" s="117" t="s">
        <v>34</v>
      </c>
      <c r="G320" s="117" t="s">
        <v>659</v>
      </c>
      <c r="H320" s="117" t="s">
        <v>16</v>
      </c>
      <c r="I320" s="117" t="s">
        <v>16</v>
      </c>
      <c r="J320" s="117" t="s">
        <v>16</v>
      </c>
      <c r="K320" s="117" t="s">
        <v>16</v>
      </c>
      <c r="L320" s="117" t="s">
        <v>16</v>
      </c>
      <c r="M320" s="119">
        <f>LEN(Tab_Receita_SIGEF_2022!$A320)</f>
        <v>10</v>
      </c>
      <c r="N320" s="118" t="s">
        <v>3888</v>
      </c>
      <c r="O320" s="118" t="str">
        <f t="shared" si="4"/>
        <v>Serviços de Registro de Anális</v>
      </c>
    </row>
    <row r="321" spans="1:15" x14ac:dyDescent="0.25">
      <c r="A321" s="137" t="s">
        <v>677</v>
      </c>
      <c r="B321" s="142" t="s">
        <v>25</v>
      </c>
      <c r="C321" s="143">
        <v>1631520000</v>
      </c>
      <c r="D321" s="257" t="s">
        <v>678</v>
      </c>
      <c r="E321" s="138" t="s">
        <v>15</v>
      </c>
      <c r="F321" s="138" t="s">
        <v>16</v>
      </c>
      <c r="G321" s="138" t="s">
        <v>16</v>
      </c>
      <c r="H321" s="138" t="s">
        <v>16</v>
      </c>
      <c r="I321" s="138" t="s">
        <v>16</v>
      </c>
      <c r="J321" s="138" t="s">
        <v>16</v>
      </c>
      <c r="K321" s="138" t="s">
        <v>16</v>
      </c>
      <c r="L321" s="138" t="s">
        <v>16</v>
      </c>
      <c r="M321" s="141">
        <f>LEN(Tab_Receita_SIGEF_2022!$A321)</f>
        <v>10</v>
      </c>
      <c r="N321" s="140" t="s">
        <v>678</v>
      </c>
      <c r="O321" s="140" t="str">
        <f t="shared" si="4"/>
        <v>Serviços Radiológicos e Labora</v>
      </c>
    </row>
    <row r="322" spans="1:15" x14ac:dyDescent="0.25">
      <c r="A322" s="116" t="s">
        <v>680</v>
      </c>
      <c r="B322" s="117" t="s">
        <v>32</v>
      </c>
      <c r="C322" s="130">
        <v>1631520100</v>
      </c>
      <c r="D322" s="258" t="s">
        <v>681</v>
      </c>
      <c r="E322" s="117" t="s">
        <v>36</v>
      </c>
      <c r="F322" s="117" t="s">
        <v>34</v>
      </c>
      <c r="G322" s="117" t="s">
        <v>659</v>
      </c>
      <c r="H322" s="117" t="s">
        <v>16</v>
      </c>
      <c r="I322" s="117" t="s">
        <v>16</v>
      </c>
      <c r="J322" s="117" t="s">
        <v>16</v>
      </c>
      <c r="K322" s="117" t="s">
        <v>16</v>
      </c>
      <c r="L322" s="117" t="s">
        <v>16</v>
      </c>
      <c r="M322" s="119">
        <f>LEN(Tab_Receita_SIGEF_2022!$A322)</f>
        <v>10</v>
      </c>
      <c r="N322" s="118" t="s">
        <v>681</v>
      </c>
      <c r="O322" s="118" t="str">
        <f t="shared" si="4"/>
        <v>Serviços Radiológicos e Labora</v>
      </c>
    </row>
    <row r="323" spans="1:15" x14ac:dyDescent="0.25">
      <c r="A323" s="120" t="s">
        <v>682</v>
      </c>
      <c r="B323" s="121" t="s">
        <v>32</v>
      </c>
      <c r="C323" s="131">
        <v>1631520200</v>
      </c>
      <c r="D323" s="259" t="s">
        <v>683</v>
      </c>
      <c r="E323" s="121" t="s">
        <v>36</v>
      </c>
      <c r="F323" s="121" t="s">
        <v>34</v>
      </c>
      <c r="G323" s="121" t="s">
        <v>659</v>
      </c>
      <c r="H323" s="121" t="s">
        <v>16</v>
      </c>
      <c r="I323" s="121" t="s">
        <v>16</v>
      </c>
      <c r="J323" s="121" t="s">
        <v>16</v>
      </c>
      <c r="K323" s="121" t="s">
        <v>16</v>
      </c>
      <c r="L323" s="121" t="s">
        <v>16</v>
      </c>
      <c r="M323" s="123">
        <f>LEN(Tab_Receita_SIGEF_2022!$A323)</f>
        <v>10</v>
      </c>
      <c r="N323" s="122" t="s">
        <v>683</v>
      </c>
      <c r="O323" s="122" t="str">
        <f t="shared" si="4"/>
        <v>Serviços Radiológicos e Labora</v>
      </c>
    </row>
    <row r="324" spans="1:15" x14ac:dyDescent="0.25">
      <c r="A324" s="116" t="s">
        <v>684</v>
      </c>
      <c r="B324" s="117" t="s">
        <v>32</v>
      </c>
      <c r="C324" s="130">
        <v>1631520300</v>
      </c>
      <c r="D324" s="258" t="s">
        <v>685</v>
      </c>
      <c r="E324" s="117" t="s">
        <v>36</v>
      </c>
      <c r="F324" s="117" t="s">
        <v>34</v>
      </c>
      <c r="G324" s="117" t="s">
        <v>659</v>
      </c>
      <c r="H324" s="117" t="s">
        <v>16</v>
      </c>
      <c r="I324" s="117" t="s">
        <v>16</v>
      </c>
      <c r="J324" s="117" t="s">
        <v>16</v>
      </c>
      <c r="K324" s="117" t="s">
        <v>16</v>
      </c>
      <c r="L324" s="117" t="s">
        <v>16</v>
      </c>
      <c r="M324" s="119">
        <f>LEN(Tab_Receita_SIGEF_2022!$A324)</f>
        <v>10</v>
      </c>
      <c r="N324" s="118" t="s">
        <v>685</v>
      </c>
      <c r="O324" s="118" t="str">
        <f t="shared" si="4"/>
        <v>Serviços Radiológicos e Labora</v>
      </c>
    </row>
    <row r="325" spans="1:15" x14ac:dyDescent="0.25">
      <c r="A325" s="120" t="s">
        <v>686</v>
      </c>
      <c r="B325" s="121" t="s">
        <v>32</v>
      </c>
      <c r="C325" s="131">
        <v>1631520400</v>
      </c>
      <c r="D325" s="259" t="s">
        <v>687</v>
      </c>
      <c r="E325" s="121" t="s">
        <v>36</v>
      </c>
      <c r="F325" s="121" t="s">
        <v>34</v>
      </c>
      <c r="G325" s="121" t="s">
        <v>659</v>
      </c>
      <c r="H325" s="121" t="s">
        <v>16</v>
      </c>
      <c r="I325" s="121" t="s">
        <v>16</v>
      </c>
      <c r="J325" s="121" t="s">
        <v>16</v>
      </c>
      <c r="K325" s="121" t="s">
        <v>16</v>
      </c>
      <c r="L325" s="121" t="s">
        <v>16</v>
      </c>
      <c r="M325" s="123">
        <f>LEN(Tab_Receita_SIGEF_2022!$A325)</f>
        <v>10</v>
      </c>
      <c r="N325" s="122" t="s">
        <v>3889</v>
      </c>
      <c r="O325" s="122" t="str">
        <f t="shared" si="4"/>
        <v>Serviços Radiológicos e Labora</v>
      </c>
    </row>
    <row r="326" spans="1:15" x14ac:dyDescent="0.25">
      <c r="A326" s="132" t="s">
        <v>688</v>
      </c>
      <c r="B326" s="144" t="s">
        <v>25</v>
      </c>
      <c r="C326" s="145">
        <v>1631530000</v>
      </c>
      <c r="D326" s="256" t="s">
        <v>689</v>
      </c>
      <c r="E326" s="133" t="s">
        <v>15</v>
      </c>
      <c r="F326" s="133" t="s">
        <v>16</v>
      </c>
      <c r="G326" s="133" t="s">
        <v>16</v>
      </c>
      <c r="H326" s="133" t="s">
        <v>16</v>
      </c>
      <c r="I326" s="133" t="s">
        <v>16</v>
      </c>
      <c r="J326" s="133" t="s">
        <v>16</v>
      </c>
      <c r="K326" s="133" t="s">
        <v>16</v>
      </c>
      <c r="L326" s="133" t="s">
        <v>16</v>
      </c>
      <c r="M326" s="136">
        <f>LEN(Tab_Receita_SIGEF_2022!$A326)</f>
        <v>10</v>
      </c>
      <c r="N326" s="135" t="s">
        <v>689</v>
      </c>
      <c r="O326" s="135" t="str">
        <f t="shared" si="4"/>
        <v>Serviços Ambulatoriais</v>
      </c>
    </row>
    <row r="327" spans="1:15" x14ac:dyDescent="0.25">
      <c r="A327" s="120" t="s">
        <v>691</v>
      </c>
      <c r="B327" s="121" t="s">
        <v>32</v>
      </c>
      <c r="C327" s="131">
        <v>1631530100</v>
      </c>
      <c r="D327" s="259" t="s">
        <v>692</v>
      </c>
      <c r="E327" s="121" t="s">
        <v>36</v>
      </c>
      <c r="F327" s="121" t="s">
        <v>34</v>
      </c>
      <c r="G327" s="121" t="s">
        <v>659</v>
      </c>
      <c r="H327" s="121" t="s">
        <v>16</v>
      </c>
      <c r="I327" s="121" t="s">
        <v>16</v>
      </c>
      <c r="J327" s="121" t="s">
        <v>16</v>
      </c>
      <c r="K327" s="121" t="s">
        <v>16</v>
      </c>
      <c r="L327" s="121" t="s">
        <v>16</v>
      </c>
      <c r="M327" s="123">
        <f>LEN(Tab_Receita_SIGEF_2022!$A327)</f>
        <v>10</v>
      </c>
      <c r="N327" s="122" t="s">
        <v>692</v>
      </c>
      <c r="O327" s="122" t="str">
        <f t="shared" si="4"/>
        <v>Serviços Ambulatoriais - Princ</v>
      </c>
    </row>
    <row r="328" spans="1:15" x14ac:dyDescent="0.25">
      <c r="A328" s="116" t="s">
        <v>693</v>
      </c>
      <c r="B328" s="117" t="s">
        <v>32</v>
      </c>
      <c r="C328" s="130">
        <v>1631530200</v>
      </c>
      <c r="D328" s="258" t="s">
        <v>694</v>
      </c>
      <c r="E328" s="117" t="s">
        <v>36</v>
      </c>
      <c r="F328" s="117" t="s">
        <v>34</v>
      </c>
      <c r="G328" s="117" t="s">
        <v>659</v>
      </c>
      <c r="H328" s="117" t="s">
        <v>16</v>
      </c>
      <c r="I328" s="117" t="s">
        <v>16</v>
      </c>
      <c r="J328" s="117" t="s">
        <v>16</v>
      </c>
      <c r="K328" s="117" t="s">
        <v>16</v>
      </c>
      <c r="L328" s="117" t="s">
        <v>16</v>
      </c>
      <c r="M328" s="119">
        <f>LEN(Tab_Receita_SIGEF_2022!$A328)</f>
        <v>10</v>
      </c>
      <c r="N328" s="118" t="s">
        <v>694</v>
      </c>
      <c r="O328" s="118" t="str">
        <f t="shared" si="4"/>
        <v>Serviços Ambulatoriais - Multa</v>
      </c>
    </row>
    <row r="329" spans="1:15" x14ac:dyDescent="0.25">
      <c r="A329" s="120" t="s">
        <v>695</v>
      </c>
      <c r="B329" s="121" t="s">
        <v>32</v>
      </c>
      <c r="C329" s="131">
        <v>1631530300</v>
      </c>
      <c r="D329" s="259" t="s">
        <v>696</v>
      </c>
      <c r="E329" s="121" t="s">
        <v>36</v>
      </c>
      <c r="F329" s="121" t="s">
        <v>34</v>
      </c>
      <c r="G329" s="121" t="s">
        <v>659</v>
      </c>
      <c r="H329" s="121" t="s">
        <v>16</v>
      </c>
      <c r="I329" s="121" t="s">
        <v>16</v>
      </c>
      <c r="J329" s="121" t="s">
        <v>16</v>
      </c>
      <c r="K329" s="121" t="s">
        <v>16</v>
      </c>
      <c r="L329" s="121" t="s">
        <v>16</v>
      </c>
      <c r="M329" s="123">
        <f>LEN(Tab_Receita_SIGEF_2022!$A329)</f>
        <v>10</v>
      </c>
      <c r="N329" s="122" t="s">
        <v>696</v>
      </c>
      <c r="O329" s="122" t="str">
        <f t="shared" ref="O329:O395" si="5">MID(N329,1,30)</f>
        <v>Serviços Ambulatoriais - Dívid</v>
      </c>
    </row>
    <row r="330" spans="1:15" x14ac:dyDescent="0.25">
      <c r="A330" s="116" t="s">
        <v>697</v>
      </c>
      <c r="B330" s="117" t="s">
        <v>32</v>
      </c>
      <c r="C330" s="130">
        <v>1631530400</v>
      </c>
      <c r="D330" s="258" t="s">
        <v>698</v>
      </c>
      <c r="E330" s="117" t="s">
        <v>36</v>
      </c>
      <c r="F330" s="117" t="s">
        <v>34</v>
      </c>
      <c r="G330" s="117" t="s">
        <v>659</v>
      </c>
      <c r="H330" s="117" t="s">
        <v>16</v>
      </c>
      <c r="I330" s="117" t="s">
        <v>16</v>
      </c>
      <c r="J330" s="117" t="s">
        <v>16</v>
      </c>
      <c r="K330" s="117" t="s">
        <v>16</v>
      </c>
      <c r="L330" s="117" t="s">
        <v>16</v>
      </c>
      <c r="M330" s="119">
        <f>LEN(Tab_Receita_SIGEF_2022!$A330)</f>
        <v>10</v>
      </c>
      <c r="N330" s="118" t="s">
        <v>698</v>
      </c>
      <c r="O330" s="118" t="str">
        <f t="shared" si="5"/>
        <v>Serviços Ambulatoriais - Dívid</v>
      </c>
    </row>
    <row r="331" spans="1:15" x14ac:dyDescent="0.25">
      <c r="A331" s="137" t="s">
        <v>699</v>
      </c>
      <c r="B331" s="142" t="s">
        <v>25</v>
      </c>
      <c r="C331" s="143">
        <v>1631990000</v>
      </c>
      <c r="D331" s="257" t="s">
        <v>700</v>
      </c>
      <c r="E331" s="138" t="s">
        <v>15</v>
      </c>
      <c r="F331" s="138" t="s">
        <v>16</v>
      </c>
      <c r="G331" s="138" t="s">
        <v>16</v>
      </c>
      <c r="H331" s="138" t="s">
        <v>16</v>
      </c>
      <c r="I331" s="138" t="s">
        <v>16</v>
      </c>
      <c r="J331" s="138" t="s">
        <v>16</v>
      </c>
      <c r="K331" s="138" t="s">
        <v>16</v>
      </c>
      <c r="L331" s="138" t="s">
        <v>16</v>
      </c>
      <c r="M331" s="141">
        <f>LEN(Tab_Receita_SIGEF_2022!$A331)</f>
        <v>10</v>
      </c>
      <c r="N331" s="140" t="s">
        <v>3890</v>
      </c>
      <c r="O331" s="140" t="str">
        <f t="shared" si="5"/>
        <v>Outros Serviços de Saúde</v>
      </c>
    </row>
    <row r="332" spans="1:15" x14ac:dyDescent="0.25">
      <c r="A332" s="116" t="s">
        <v>3891</v>
      </c>
      <c r="B332" s="117" t="s">
        <v>32</v>
      </c>
      <c r="C332" s="130">
        <v>1631980100</v>
      </c>
      <c r="D332" s="258" t="s">
        <v>3688</v>
      </c>
      <c r="E332" s="117" t="s">
        <v>36</v>
      </c>
      <c r="F332" s="117" t="s">
        <v>34</v>
      </c>
      <c r="G332" s="117" t="s">
        <v>659</v>
      </c>
      <c r="H332" s="117" t="s">
        <v>16</v>
      </c>
      <c r="I332" s="117" t="s">
        <v>16</v>
      </c>
      <c r="J332" s="117" t="s">
        <v>16</v>
      </c>
      <c r="K332" s="117" t="s">
        <v>16</v>
      </c>
      <c r="L332" s="117" t="s">
        <v>16</v>
      </c>
      <c r="M332" s="119">
        <f>LEN(Tab_Receita_SIGEF_2022!$A332)</f>
        <v>10</v>
      </c>
      <c r="N332" s="118" t="s">
        <v>3892</v>
      </c>
      <c r="O332" s="118" t="str">
        <f t="shared" si="5"/>
        <v>Outros Serviços de Saúde - Pri</v>
      </c>
    </row>
    <row r="333" spans="1:15" x14ac:dyDescent="0.25">
      <c r="A333" s="120" t="s">
        <v>3893</v>
      </c>
      <c r="B333" s="121" t="s">
        <v>32</v>
      </c>
      <c r="C333" s="131">
        <v>1631980200</v>
      </c>
      <c r="D333" s="259" t="s">
        <v>3688</v>
      </c>
      <c r="E333" s="121" t="s">
        <v>36</v>
      </c>
      <c r="F333" s="121" t="s">
        <v>34</v>
      </c>
      <c r="G333" s="121" t="s">
        <v>659</v>
      </c>
      <c r="H333" s="121" t="s">
        <v>16</v>
      </c>
      <c r="I333" s="121" t="s">
        <v>16</v>
      </c>
      <c r="J333" s="121" t="s">
        <v>16</v>
      </c>
      <c r="K333" s="121" t="s">
        <v>16</v>
      </c>
      <c r="L333" s="121" t="s">
        <v>16</v>
      </c>
      <c r="M333" s="123">
        <f>LEN(Tab_Receita_SIGEF_2022!$A333)</f>
        <v>10</v>
      </c>
      <c r="N333" s="122" t="s">
        <v>3894</v>
      </c>
      <c r="O333" s="122" t="str">
        <f t="shared" si="5"/>
        <v>Outros Serviços de Saúde - Mul</v>
      </c>
    </row>
    <row r="334" spans="1:15" x14ac:dyDescent="0.25">
      <c r="A334" s="116" t="s">
        <v>3895</v>
      </c>
      <c r="B334" s="117" t="s">
        <v>32</v>
      </c>
      <c r="C334" s="130">
        <v>1631980300</v>
      </c>
      <c r="D334" s="258" t="s">
        <v>3688</v>
      </c>
      <c r="E334" s="117" t="s">
        <v>36</v>
      </c>
      <c r="F334" s="117" t="s">
        <v>34</v>
      </c>
      <c r="G334" s="117" t="s">
        <v>659</v>
      </c>
      <c r="H334" s="117" t="s">
        <v>16</v>
      </c>
      <c r="I334" s="117" t="s">
        <v>16</v>
      </c>
      <c r="J334" s="117" t="s">
        <v>16</v>
      </c>
      <c r="K334" s="117" t="s">
        <v>16</v>
      </c>
      <c r="L334" s="117" t="s">
        <v>16</v>
      </c>
      <c r="M334" s="119">
        <f>LEN(Tab_Receita_SIGEF_2022!$A334)</f>
        <v>10</v>
      </c>
      <c r="N334" s="118" t="s">
        <v>3896</v>
      </c>
      <c r="O334" s="118" t="str">
        <f t="shared" si="5"/>
        <v>Outros Serviços de Saúde - Dív</v>
      </c>
    </row>
    <row r="335" spans="1:15" x14ac:dyDescent="0.25">
      <c r="A335" s="120" t="s">
        <v>3897</v>
      </c>
      <c r="B335" s="121" t="s">
        <v>32</v>
      </c>
      <c r="C335" s="131">
        <v>1631980400</v>
      </c>
      <c r="D335" s="259" t="s">
        <v>3688</v>
      </c>
      <c r="E335" s="121" t="s">
        <v>36</v>
      </c>
      <c r="F335" s="121" t="s">
        <v>34</v>
      </c>
      <c r="G335" s="121" t="s">
        <v>659</v>
      </c>
      <c r="H335" s="121" t="s">
        <v>16</v>
      </c>
      <c r="I335" s="121" t="s">
        <v>16</v>
      </c>
      <c r="J335" s="121" t="s">
        <v>16</v>
      </c>
      <c r="K335" s="121" t="s">
        <v>16</v>
      </c>
      <c r="L335" s="121" t="s">
        <v>16</v>
      </c>
      <c r="M335" s="123">
        <f>LEN(Tab_Receita_SIGEF_2022!$A335)</f>
        <v>10</v>
      </c>
      <c r="N335" s="122" t="s">
        <v>3898</v>
      </c>
      <c r="O335" s="122" t="str">
        <f t="shared" si="5"/>
        <v>Outros Serviços de Saúde - Dív</v>
      </c>
    </row>
    <row r="336" spans="1:15" x14ac:dyDescent="0.25">
      <c r="A336" s="132" t="s">
        <v>702</v>
      </c>
      <c r="B336" s="133" t="s">
        <v>13</v>
      </c>
      <c r="C336" s="134">
        <v>1640000000</v>
      </c>
      <c r="D336" s="256" t="s">
        <v>703</v>
      </c>
      <c r="E336" s="133" t="s">
        <v>15</v>
      </c>
      <c r="F336" s="133" t="s">
        <v>16</v>
      </c>
      <c r="G336" s="133" t="s">
        <v>16</v>
      </c>
      <c r="H336" s="133" t="s">
        <v>16</v>
      </c>
      <c r="I336" s="133" t="s">
        <v>16</v>
      </c>
      <c r="J336" s="133" t="s">
        <v>16</v>
      </c>
      <c r="K336" s="133" t="s">
        <v>16</v>
      </c>
      <c r="L336" s="133" t="s">
        <v>16</v>
      </c>
      <c r="M336" s="136">
        <f>LEN(Tab_Receita_SIGEF_2022!$A336)</f>
        <v>10</v>
      </c>
      <c r="N336" s="135" t="s">
        <v>703</v>
      </c>
      <c r="O336" s="135" t="str">
        <f t="shared" si="5"/>
        <v>Serviços e Atividades Financei</v>
      </c>
    </row>
    <row r="337" spans="1:15" x14ac:dyDescent="0.25">
      <c r="A337" s="132" t="s">
        <v>104</v>
      </c>
      <c r="B337" s="133" t="s">
        <v>105</v>
      </c>
      <c r="C337" s="134">
        <v>1641000000</v>
      </c>
      <c r="D337" s="256" t="s">
        <v>703</v>
      </c>
      <c r="E337" s="133" t="s">
        <v>15</v>
      </c>
      <c r="F337" s="133"/>
      <c r="G337" s="133"/>
      <c r="H337" s="133"/>
      <c r="I337" s="133"/>
      <c r="J337" s="133"/>
      <c r="K337" s="133"/>
      <c r="L337" s="133"/>
      <c r="M337" s="136"/>
      <c r="N337" s="135" t="s">
        <v>703</v>
      </c>
      <c r="O337" s="135" t="str">
        <f t="shared" si="5"/>
        <v>Serviços e Atividades Financei</v>
      </c>
    </row>
    <row r="338" spans="1:15" x14ac:dyDescent="0.25">
      <c r="A338" s="137" t="s">
        <v>705</v>
      </c>
      <c r="B338" s="142" t="s">
        <v>25</v>
      </c>
      <c r="C338" s="143">
        <v>1641010000</v>
      </c>
      <c r="D338" s="257" t="s">
        <v>706</v>
      </c>
      <c r="E338" s="138" t="s">
        <v>15</v>
      </c>
      <c r="F338" s="138" t="s">
        <v>16</v>
      </c>
      <c r="G338" s="138" t="s">
        <v>16</v>
      </c>
      <c r="H338" s="138" t="s">
        <v>16</v>
      </c>
      <c r="I338" s="138" t="s">
        <v>16</v>
      </c>
      <c r="J338" s="138" t="s">
        <v>16</v>
      </c>
      <c r="K338" s="138" t="s">
        <v>16</v>
      </c>
      <c r="L338" s="138" t="s">
        <v>16</v>
      </c>
      <c r="M338" s="141">
        <f>LEN(Tab_Receita_SIGEF_2022!$A338)</f>
        <v>10</v>
      </c>
      <c r="N338" s="140" t="s">
        <v>706</v>
      </c>
      <c r="O338" s="140" t="str">
        <f t="shared" si="5"/>
        <v xml:space="preserve">Retorno de Operações, Juros e </v>
      </c>
    </row>
    <row r="339" spans="1:15" x14ac:dyDescent="0.25">
      <c r="A339" s="132" t="s">
        <v>3899</v>
      </c>
      <c r="B339" s="133" t="s">
        <v>3710</v>
      </c>
      <c r="C339" s="134"/>
      <c r="D339" s="256" t="s">
        <v>3688</v>
      </c>
      <c r="E339" s="133" t="s">
        <v>15</v>
      </c>
      <c r="F339" s="133" t="s">
        <v>16</v>
      </c>
      <c r="G339" s="133" t="s">
        <v>16</v>
      </c>
      <c r="H339" s="133" t="s">
        <v>16</v>
      </c>
      <c r="I339" s="133" t="s">
        <v>16</v>
      </c>
      <c r="J339" s="133" t="s">
        <v>16</v>
      </c>
      <c r="K339" s="133" t="s">
        <v>16</v>
      </c>
      <c r="L339" s="133" t="s">
        <v>16</v>
      </c>
      <c r="M339" s="136">
        <f>LEN(Tab_Receita_SIGEF_2022!$A339)</f>
        <v>10</v>
      </c>
      <c r="N339" s="135" t="s">
        <v>706</v>
      </c>
      <c r="O339" s="135" t="str">
        <f t="shared" si="5"/>
        <v xml:space="preserve">Retorno de Operações, Juros e </v>
      </c>
    </row>
    <row r="340" spans="1:15" x14ac:dyDescent="0.25">
      <c r="A340" s="120" t="s">
        <v>708</v>
      </c>
      <c r="B340" s="121" t="s">
        <v>32</v>
      </c>
      <c r="C340" s="131">
        <v>1641010100</v>
      </c>
      <c r="D340" s="259" t="s">
        <v>709</v>
      </c>
      <c r="E340" s="121" t="s">
        <v>36</v>
      </c>
      <c r="F340" s="121" t="s">
        <v>34</v>
      </c>
      <c r="G340" s="121" t="s">
        <v>710</v>
      </c>
      <c r="H340" s="121" t="s">
        <v>16</v>
      </c>
      <c r="I340" s="121" t="s">
        <v>16</v>
      </c>
      <c r="J340" s="121" t="s">
        <v>16</v>
      </c>
      <c r="K340" s="121" t="s">
        <v>16</v>
      </c>
      <c r="L340" s="121" t="s">
        <v>16</v>
      </c>
      <c r="M340" s="123">
        <f>LEN(Tab_Receita_SIGEF_2022!$A340)</f>
        <v>10</v>
      </c>
      <c r="N340" s="122" t="s">
        <v>709</v>
      </c>
      <c r="O340" s="122" t="str">
        <f t="shared" si="5"/>
        <v xml:space="preserve">Retorno de Operações, Juros e </v>
      </c>
    </row>
    <row r="341" spans="1:15" x14ac:dyDescent="0.25">
      <c r="A341" s="116" t="s">
        <v>711</v>
      </c>
      <c r="B341" s="117" t="s">
        <v>32</v>
      </c>
      <c r="C341" s="130">
        <v>1641010200</v>
      </c>
      <c r="D341" s="258" t="s">
        <v>712</v>
      </c>
      <c r="E341" s="117" t="s">
        <v>36</v>
      </c>
      <c r="F341" s="117" t="s">
        <v>34</v>
      </c>
      <c r="G341" s="117" t="s">
        <v>710</v>
      </c>
      <c r="H341" s="117" t="s">
        <v>16</v>
      </c>
      <c r="I341" s="117" t="s">
        <v>16</v>
      </c>
      <c r="J341" s="117" t="s">
        <v>16</v>
      </c>
      <c r="K341" s="117" t="s">
        <v>16</v>
      </c>
      <c r="L341" s="117" t="s">
        <v>16</v>
      </c>
      <c r="M341" s="119">
        <f>LEN(Tab_Receita_SIGEF_2022!$A341)</f>
        <v>10</v>
      </c>
      <c r="N341" s="118" t="s">
        <v>712</v>
      </c>
      <c r="O341" s="118" t="str">
        <f t="shared" si="5"/>
        <v xml:space="preserve">Retorno de Operações, Juros e </v>
      </c>
    </row>
    <row r="342" spans="1:15" x14ac:dyDescent="0.25">
      <c r="A342" s="120" t="s">
        <v>713</v>
      </c>
      <c r="B342" s="121" t="s">
        <v>32</v>
      </c>
      <c r="C342" s="131">
        <v>1641010300</v>
      </c>
      <c r="D342" s="259" t="s">
        <v>714</v>
      </c>
      <c r="E342" s="121" t="s">
        <v>36</v>
      </c>
      <c r="F342" s="121" t="s">
        <v>34</v>
      </c>
      <c r="G342" s="121" t="s">
        <v>710</v>
      </c>
      <c r="H342" s="121" t="s">
        <v>16</v>
      </c>
      <c r="I342" s="121" t="s">
        <v>16</v>
      </c>
      <c r="J342" s="121" t="s">
        <v>16</v>
      </c>
      <c r="K342" s="121" t="s">
        <v>16</v>
      </c>
      <c r="L342" s="121" t="s">
        <v>16</v>
      </c>
      <c r="M342" s="123">
        <f>LEN(Tab_Receita_SIGEF_2022!$A342)</f>
        <v>10</v>
      </c>
      <c r="N342" s="122" t="s">
        <v>714</v>
      </c>
      <c r="O342" s="122" t="str">
        <f t="shared" si="5"/>
        <v xml:space="preserve">Retorno de Operações, Juros e </v>
      </c>
    </row>
    <row r="343" spans="1:15" x14ac:dyDescent="0.25">
      <c r="A343" s="116" t="s">
        <v>715</v>
      </c>
      <c r="B343" s="117" t="s">
        <v>32</v>
      </c>
      <c r="C343" s="130">
        <v>1641010400</v>
      </c>
      <c r="D343" s="258" t="s">
        <v>716</v>
      </c>
      <c r="E343" s="117" t="s">
        <v>36</v>
      </c>
      <c r="F343" s="117" t="s">
        <v>34</v>
      </c>
      <c r="G343" s="117" t="s">
        <v>710</v>
      </c>
      <c r="H343" s="117" t="s">
        <v>16</v>
      </c>
      <c r="I343" s="117" t="s">
        <v>16</v>
      </c>
      <c r="J343" s="117" t="s">
        <v>16</v>
      </c>
      <c r="K343" s="117" t="s">
        <v>16</v>
      </c>
      <c r="L343" s="117" t="s">
        <v>16</v>
      </c>
      <c r="M343" s="119">
        <f>LEN(Tab_Receita_SIGEF_2022!$A343)</f>
        <v>10</v>
      </c>
      <c r="N343" s="118" t="s">
        <v>3900</v>
      </c>
      <c r="O343" s="118" t="str">
        <f t="shared" si="5"/>
        <v xml:space="preserve">Retorno de Operações, Juros e </v>
      </c>
    </row>
    <row r="344" spans="1:15" x14ac:dyDescent="0.25">
      <c r="A344" s="137" t="s">
        <v>717</v>
      </c>
      <c r="B344" s="138" t="s">
        <v>13</v>
      </c>
      <c r="C344" s="139">
        <v>1690000000</v>
      </c>
      <c r="D344" s="257" t="s">
        <v>718</v>
      </c>
      <c r="E344" s="138" t="s">
        <v>15</v>
      </c>
      <c r="F344" s="138" t="s">
        <v>16</v>
      </c>
      <c r="G344" s="138" t="s">
        <v>16</v>
      </c>
      <c r="H344" s="138" t="s">
        <v>16</v>
      </c>
      <c r="I344" s="138" t="s">
        <v>16</v>
      </c>
      <c r="J344" s="138" t="s">
        <v>16</v>
      </c>
      <c r="K344" s="138" t="s">
        <v>16</v>
      </c>
      <c r="L344" s="138" t="s">
        <v>16</v>
      </c>
      <c r="M344" s="141">
        <f>LEN(Tab_Receita_SIGEF_2022!$A344)</f>
        <v>10</v>
      </c>
      <c r="N344" s="140" t="s">
        <v>718</v>
      </c>
      <c r="O344" s="140" t="str">
        <f t="shared" si="5"/>
        <v>Outros Serviços</v>
      </c>
    </row>
    <row r="345" spans="1:15" x14ac:dyDescent="0.25">
      <c r="A345" s="137" t="s">
        <v>104</v>
      </c>
      <c r="B345" s="138" t="s">
        <v>105</v>
      </c>
      <c r="C345" s="139">
        <v>1699000000</v>
      </c>
      <c r="D345" s="257" t="s">
        <v>718</v>
      </c>
      <c r="E345" s="138" t="s">
        <v>15</v>
      </c>
      <c r="F345" s="138" t="s">
        <v>16</v>
      </c>
      <c r="G345" s="138" t="s">
        <v>16</v>
      </c>
      <c r="H345" s="138" t="s">
        <v>16</v>
      </c>
      <c r="I345" s="138" t="s">
        <v>16</v>
      </c>
      <c r="J345" s="138" t="s">
        <v>16</v>
      </c>
      <c r="K345" s="138" t="s">
        <v>16</v>
      </c>
      <c r="L345" s="138" t="s">
        <v>16</v>
      </c>
      <c r="M345" s="141">
        <f>LEN(Tab_Receita_SIGEF_2022!$A345)</f>
        <v>1</v>
      </c>
      <c r="N345" s="140" t="s">
        <v>718</v>
      </c>
      <c r="O345" s="140" t="str">
        <f t="shared" ref="O345" si="6">MID(N345,1,30)</f>
        <v>Outros Serviços</v>
      </c>
    </row>
    <row r="346" spans="1:15" x14ac:dyDescent="0.25">
      <c r="A346" s="132" t="s">
        <v>720</v>
      </c>
      <c r="B346" s="144" t="s">
        <v>25</v>
      </c>
      <c r="C346" s="145">
        <v>1699990000</v>
      </c>
      <c r="D346" s="256" t="s">
        <v>718</v>
      </c>
      <c r="E346" s="133" t="s">
        <v>15</v>
      </c>
      <c r="F346" s="133" t="s">
        <v>16</v>
      </c>
      <c r="G346" s="133" t="s">
        <v>16</v>
      </c>
      <c r="H346" s="133" t="s">
        <v>16</v>
      </c>
      <c r="I346" s="133" t="s">
        <v>16</v>
      </c>
      <c r="J346" s="133" t="s">
        <v>16</v>
      </c>
      <c r="K346" s="133" t="s">
        <v>16</v>
      </c>
      <c r="L346" s="133" t="s">
        <v>16</v>
      </c>
      <c r="M346" s="136">
        <f>LEN(Tab_Receita_SIGEF_2022!$A346)</f>
        <v>10</v>
      </c>
      <c r="N346" s="135" t="s">
        <v>718</v>
      </c>
      <c r="O346" s="135" t="str">
        <f t="shared" si="5"/>
        <v>Outros Serviços</v>
      </c>
    </row>
    <row r="347" spans="1:15" x14ac:dyDescent="0.25">
      <c r="A347" s="137" t="s">
        <v>3901</v>
      </c>
      <c r="B347" s="138" t="s">
        <v>3710</v>
      </c>
      <c r="C347" s="139"/>
      <c r="D347" s="257" t="s">
        <v>3688</v>
      </c>
      <c r="E347" s="138" t="s">
        <v>15</v>
      </c>
      <c r="F347" s="138" t="s">
        <v>16</v>
      </c>
      <c r="G347" s="138" t="s">
        <v>16</v>
      </c>
      <c r="H347" s="138" t="s">
        <v>16</v>
      </c>
      <c r="I347" s="138" t="s">
        <v>16</v>
      </c>
      <c r="J347" s="138" t="s">
        <v>16</v>
      </c>
      <c r="K347" s="138" t="s">
        <v>16</v>
      </c>
      <c r="L347" s="138" t="s">
        <v>16</v>
      </c>
      <c r="M347" s="141">
        <f>LEN(Tab_Receita_SIGEF_2022!$A347)</f>
        <v>10</v>
      </c>
      <c r="N347" s="140" t="s">
        <v>718</v>
      </c>
      <c r="O347" s="140" t="str">
        <f t="shared" si="5"/>
        <v>Outros Serviços</v>
      </c>
    </row>
    <row r="348" spans="1:15" x14ac:dyDescent="0.25">
      <c r="A348" s="116" t="s">
        <v>722</v>
      </c>
      <c r="B348" s="117" t="s">
        <v>32</v>
      </c>
      <c r="C348" s="147">
        <v>1699990100</v>
      </c>
      <c r="D348" s="258" t="s">
        <v>723</v>
      </c>
      <c r="E348" s="117" t="s">
        <v>36</v>
      </c>
      <c r="F348" s="117" t="s">
        <v>34</v>
      </c>
      <c r="G348" s="117" t="s">
        <v>556</v>
      </c>
      <c r="H348" s="117" t="s">
        <v>16</v>
      </c>
      <c r="I348" s="117" t="s">
        <v>16</v>
      </c>
      <c r="J348" s="117" t="s">
        <v>16</v>
      </c>
      <c r="K348" s="117" t="s">
        <v>16</v>
      </c>
      <c r="L348" s="117" t="s">
        <v>16</v>
      </c>
      <c r="M348" s="119">
        <f>LEN(Tab_Receita_SIGEF_2022!$A348)</f>
        <v>10</v>
      </c>
      <c r="N348" s="118" t="s">
        <v>723</v>
      </c>
      <c r="O348" s="118" t="str">
        <f t="shared" si="5"/>
        <v>Outros Serviços - Principal</v>
      </c>
    </row>
    <row r="349" spans="1:15" x14ac:dyDescent="0.25">
      <c r="A349" s="120" t="s">
        <v>724</v>
      </c>
      <c r="B349" s="121" t="s">
        <v>32</v>
      </c>
      <c r="C349" s="130">
        <v>1699990200</v>
      </c>
      <c r="D349" s="259" t="s">
        <v>725</v>
      </c>
      <c r="E349" s="121" t="s">
        <v>36</v>
      </c>
      <c r="F349" s="121" t="s">
        <v>34</v>
      </c>
      <c r="G349" s="121" t="s">
        <v>556</v>
      </c>
      <c r="H349" s="121" t="s">
        <v>16</v>
      </c>
      <c r="I349" s="121" t="s">
        <v>16</v>
      </c>
      <c r="J349" s="121" t="s">
        <v>16</v>
      </c>
      <c r="K349" s="121" t="s">
        <v>16</v>
      </c>
      <c r="L349" s="121" t="s">
        <v>16</v>
      </c>
      <c r="M349" s="123">
        <f>LEN(Tab_Receita_SIGEF_2022!$A349)</f>
        <v>10</v>
      </c>
      <c r="N349" s="122" t="s">
        <v>725</v>
      </c>
      <c r="O349" s="122" t="str">
        <f t="shared" si="5"/>
        <v>Outros Serviços - Multas e Jur</v>
      </c>
    </row>
    <row r="350" spans="1:15" x14ac:dyDescent="0.25">
      <c r="A350" s="116" t="s">
        <v>726</v>
      </c>
      <c r="B350" s="117" t="s">
        <v>32</v>
      </c>
      <c r="C350" s="130">
        <v>1699990300</v>
      </c>
      <c r="D350" s="258" t="s">
        <v>727</v>
      </c>
      <c r="E350" s="117" t="s">
        <v>36</v>
      </c>
      <c r="F350" s="117" t="s">
        <v>34</v>
      </c>
      <c r="G350" s="117" t="s">
        <v>556</v>
      </c>
      <c r="H350" s="117" t="s">
        <v>16</v>
      </c>
      <c r="I350" s="117" t="s">
        <v>16</v>
      </c>
      <c r="J350" s="117" t="s">
        <v>16</v>
      </c>
      <c r="K350" s="117" t="s">
        <v>16</v>
      </c>
      <c r="L350" s="117" t="s">
        <v>16</v>
      </c>
      <c r="M350" s="119">
        <f>LEN(Tab_Receita_SIGEF_2022!$A350)</f>
        <v>10</v>
      </c>
      <c r="N350" s="118" t="s">
        <v>727</v>
      </c>
      <c r="O350" s="118" t="str">
        <f t="shared" si="5"/>
        <v>Outros Serviços - Dívida Ativa</v>
      </c>
    </row>
    <row r="351" spans="1:15" x14ac:dyDescent="0.25">
      <c r="A351" s="120" t="s">
        <v>728</v>
      </c>
      <c r="B351" s="121" t="s">
        <v>32</v>
      </c>
      <c r="C351" s="131">
        <v>1699990400</v>
      </c>
      <c r="D351" s="259" t="s">
        <v>729</v>
      </c>
      <c r="E351" s="121" t="s">
        <v>36</v>
      </c>
      <c r="F351" s="121" t="s">
        <v>34</v>
      </c>
      <c r="G351" s="121" t="s">
        <v>556</v>
      </c>
      <c r="H351" s="121" t="s">
        <v>16</v>
      </c>
      <c r="I351" s="121" t="s">
        <v>16</v>
      </c>
      <c r="J351" s="121" t="s">
        <v>16</v>
      </c>
      <c r="K351" s="121" t="s">
        <v>16</v>
      </c>
      <c r="L351" s="121" t="s">
        <v>16</v>
      </c>
      <c r="M351" s="123">
        <f>LEN(Tab_Receita_SIGEF_2022!$A351)</f>
        <v>10</v>
      </c>
      <c r="N351" s="122" t="s">
        <v>729</v>
      </c>
      <c r="O351" s="122" t="str">
        <f t="shared" si="5"/>
        <v>Outros Serviços - Dívida Ativa</v>
      </c>
    </row>
    <row r="352" spans="1:15" x14ac:dyDescent="0.25">
      <c r="A352" s="132" t="s">
        <v>730</v>
      </c>
      <c r="B352" s="133" t="s">
        <v>13</v>
      </c>
      <c r="C352" s="134">
        <v>1700000000</v>
      </c>
      <c r="D352" s="256" t="s">
        <v>731</v>
      </c>
      <c r="E352" s="133" t="s">
        <v>15</v>
      </c>
      <c r="F352" s="133" t="s">
        <v>16</v>
      </c>
      <c r="G352" s="133" t="s">
        <v>16</v>
      </c>
      <c r="H352" s="133" t="s">
        <v>16</v>
      </c>
      <c r="I352" s="133" t="s">
        <v>16</v>
      </c>
      <c r="J352" s="133" t="s">
        <v>16</v>
      </c>
      <c r="K352" s="133" t="s">
        <v>16</v>
      </c>
      <c r="L352" s="133" t="s">
        <v>16</v>
      </c>
      <c r="M352" s="136">
        <f>LEN(Tab_Receita_SIGEF_2022!$A352)</f>
        <v>10</v>
      </c>
      <c r="N352" s="135" t="s">
        <v>731</v>
      </c>
      <c r="O352" s="135" t="str">
        <f t="shared" si="5"/>
        <v>Transferências Correntes</v>
      </c>
    </row>
    <row r="353" spans="1:15" x14ac:dyDescent="0.25">
      <c r="A353" s="137" t="s">
        <v>733</v>
      </c>
      <c r="B353" s="138" t="s">
        <v>13</v>
      </c>
      <c r="C353" s="139">
        <v>1710000000</v>
      </c>
      <c r="D353" s="257" t="s">
        <v>734</v>
      </c>
      <c r="E353" s="138" t="s">
        <v>15</v>
      </c>
      <c r="F353" s="138" t="s">
        <v>16</v>
      </c>
      <c r="G353" s="138" t="s">
        <v>16</v>
      </c>
      <c r="H353" s="138" t="s">
        <v>16</v>
      </c>
      <c r="I353" s="138" t="s">
        <v>16</v>
      </c>
      <c r="J353" s="138" t="s">
        <v>16</v>
      </c>
      <c r="K353" s="138" t="s">
        <v>16</v>
      </c>
      <c r="L353" s="138" t="s">
        <v>16</v>
      </c>
      <c r="M353" s="141">
        <f>LEN(Tab_Receita_SIGEF_2022!$A353)</f>
        <v>10</v>
      </c>
      <c r="N353" s="140" t="s">
        <v>734</v>
      </c>
      <c r="O353" s="140" t="str">
        <f t="shared" si="5"/>
        <v>Transferências da União e de s</v>
      </c>
    </row>
    <row r="354" spans="1:15" x14ac:dyDescent="0.25">
      <c r="A354" s="137" t="s">
        <v>104</v>
      </c>
      <c r="B354" s="138" t="s">
        <v>105</v>
      </c>
      <c r="C354" s="139">
        <v>1711000000</v>
      </c>
      <c r="D354" s="257" t="s">
        <v>736</v>
      </c>
      <c r="E354" s="138" t="s">
        <v>15</v>
      </c>
      <c r="F354" s="138" t="s">
        <v>16</v>
      </c>
      <c r="G354" s="138" t="s">
        <v>16</v>
      </c>
      <c r="H354" s="138" t="s">
        <v>16</v>
      </c>
      <c r="I354" s="138" t="s">
        <v>16</v>
      </c>
      <c r="J354" s="138" t="s">
        <v>16</v>
      </c>
      <c r="K354" s="138" t="s">
        <v>16</v>
      </c>
      <c r="L354" s="138" t="s">
        <v>16</v>
      </c>
      <c r="M354" s="141">
        <f>LEN(Tab_Receita_SIGEF_2022!$A354)</f>
        <v>1</v>
      </c>
      <c r="N354" s="140" t="s">
        <v>736</v>
      </c>
      <c r="O354" s="140" t="str">
        <f t="shared" ref="O354" si="7">MID(N354,1,30)</f>
        <v xml:space="preserve">Transferências Decorrentes de </v>
      </c>
    </row>
    <row r="355" spans="1:15" x14ac:dyDescent="0.25">
      <c r="A355" s="132" t="s">
        <v>3902</v>
      </c>
      <c r="B355" s="133" t="s">
        <v>3710</v>
      </c>
      <c r="C355" s="134"/>
      <c r="D355" s="256" t="s">
        <v>3688</v>
      </c>
      <c r="E355" s="133" t="s">
        <v>15</v>
      </c>
      <c r="F355" s="133" t="s">
        <v>16</v>
      </c>
      <c r="G355" s="133" t="s">
        <v>16</v>
      </c>
      <c r="H355" s="133" t="s">
        <v>16</v>
      </c>
      <c r="I355" s="133" t="s">
        <v>16</v>
      </c>
      <c r="J355" s="133" t="s">
        <v>16</v>
      </c>
      <c r="K355" s="133" t="s">
        <v>16</v>
      </c>
      <c r="L355" s="133" t="s">
        <v>16</v>
      </c>
      <c r="M355" s="136">
        <f>LEN(Tab_Receita_SIGEF_2022!$A355)</f>
        <v>10</v>
      </c>
      <c r="N355" s="135" t="s">
        <v>3903</v>
      </c>
      <c r="O355" s="135" t="str">
        <f t="shared" si="5"/>
        <v>Transferências da União - Espe</v>
      </c>
    </row>
    <row r="356" spans="1:15" x14ac:dyDescent="0.25">
      <c r="A356" s="137" t="s">
        <v>3904</v>
      </c>
      <c r="B356" s="138" t="s">
        <v>3710</v>
      </c>
      <c r="C356" s="139"/>
      <c r="D356" s="257" t="s">
        <v>3688</v>
      </c>
      <c r="E356" s="138" t="s">
        <v>15</v>
      </c>
      <c r="F356" s="138" t="s">
        <v>16</v>
      </c>
      <c r="G356" s="138" t="s">
        <v>16</v>
      </c>
      <c r="H356" s="138" t="s">
        <v>16</v>
      </c>
      <c r="I356" s="138" t="s">
        <v>16</v>
      </c>
      <c r="J356" s="138" t="s">
        <v>16</v>
      </c>
      <c r="K356" s="138" t="s">
        <v>16</v>
      </c>
      <c r="L356" s="138" t="s">
        <v>16</v>
      </c>
      <c r="M356" s="141">
        <f>LEN(Tab_Receita_SIGEF_2022!$A356)</f>
        <v>10</v>
      </c>
      <c r="N356" s="140" t="s">
        <v>3905</v>
      </c>
      <c r="O356" s="140" t="str">
        <f t="shared" si="5"/>
        <v>Participação na Receita da Uni</v>
      </c>
    </row>
    <row r="357" spans="1:15" x14ac:dyDescent="0.25">
      <c r="A357" s="132" t="s">
        <v>738</v>
      </c>
      <c r="B357" s="144" t="s">
        <v>25</v>
      </c>
      <c r="C357" s="145">
        <v>1711500000</v>
      </c>
      <c r="D357" s="256" t="s">
        <v>739</v>
      </c>
      <c r="E357" s="133" t="s">
        <v>15</v>
      </c>
      <c r="F357" s="133" t="s">
        <v>16</v>
      </c>
      <c r="G357" s="133" t="s">
        <v>16</v>
      </c>
      <c r="H357" s="133" t="s">
        <v>16</v>
      </c>
      <c r="I357" s="133" t="s">
        <v>16</v>
      </c>
      <c r="J357" s="133" t="s">
        <v>16</v>
      </c>
      <c r="K357" s="133" t="s">
        <v>16</v>
      </c>
      <c r="L357" s="133" t="s">
        <v>16</v>
      </c>
      <c r="M357" s="136">
        <f>LEN(Tab_Receita_SIGEF_2022!$A357)</f>
        <v>10</v>
      </c>
      <c r="N357" s="135" t="s">
        <v>3906</v>
      </c>
      <c r="O357" s="135" t="str">
        <f t="shared" si="5"/>
        <v>Cota-Parte do Fundo de Partici</v>
      </c>
    </row>
    <row r="358" spans="1:15" x14ac:dyDescent="0.25">
      <c r="A358" s="137" t="s">
        <v>741</v>
      </c>
      <c r="B358" s="138" t="s">
        <v>32</v>
      </c>
      <c r="C358" s="139">
        <v>1711500100</v>
      </c>
      <c r="D358" s="257" t="s">
        <v>742</v>
      </c>
      <c r="E358" s="138" t="s">
        <v>15</v>
      </c>
      <c r="F358" s="138" t="s">
        <v>34</v>
      </c>
      <c r="G358" s="138" t="s">
        <v>16</v>
      </c>
      <c r="H358" s="138" t="s">
        <v>16</v>
      </c>
      <c r="I358" s="138" t="s">
        <v>16</v>
      </c>
      <c r="J358" s="138" t="s">
        <v>16</v>
      </c>
      <c r="K358" s="138" t="s">
        <v>16</v>
      </c>
      <c r="L358" s="138" t="s">
        <v>16</v>
      </c>
      <c r="M358" s="141">
        <f>LEN(Tab_Receita_SIGEF_2022!$A358)</f>
        <v>10</v>
      </c>
      <c r="N358" s="140" t="s">
        <v>3907</v>
      </c>
      <c r="O358" s="140" t="str">
        <f t="shared" si="5"/>
        <v>Cota-Parte do Fundo de Partici</v>
      </c>
    </row>
    <row r="359" spans="1:15" x14ac:dyDescent="0.25">
      <c r="A359" s="116" t="s">
        <v>743</v>
      </c>
      <c r="B359" s="117" t="s">
        <v>32</v>
      </c>
      <c r="C359" s="130">
        <v>1711500101</v>
      </c>
      <c r="D359" s="258" t="s">
        <v>3688</v>
      </c>
      <c r="E359" s="117" t="s">
        <v>36</v>
      </c>
      <c r="F359" s="117" t="s">
        <v>34</v>
      </c>
      <c r="G359" s="117" t="s">
        <v>745</v>
      </c>
      <c r="H359" s="117" t="s">
        <v>16</v>
      </c>
      <c r="I359" s="117" t="s">
        <v>16</v>
      </c>
      <c r="J359" s="117" t="s">
        <v>746</v>
      </c>
      <c r="K359" s="117" t="s">
        <v>16</v>
      </c>
      <c r="L359" s="117" t="s">
        <v>16</v>
      </c>
      <c r="M359" s="119">
        <f>LEN(Tab_Receita_SIGEF_2022!$A359)</f>
        <v>10</v>
      </c>
      <c r="N359" s="118" t="s">
        <v>744</v>
      </c>
      <c r="O359" s="118" t="str">
        <f t="shared" si="5"/>
        <v>FPE Principal - Estado</v>
      </c>
    </row>
    <row r="360" spans="1:15" x14ac:dyDescent="0.25">
      <c r="A360" s="137" t="s">
        <v>747</v>
      </c>
      <c r="B360" s="138" t="s">
        <v>32</v>
      </c>
      <c r="C360" s="139">
        <v>1711500200</v>
      </c>
      <c r="D360" s="257" t="s">
        <v>748</v>
      </c>
      <c r="E360" s="138" t="s">
        <v>15</v>
      </c>
      <c r="F360" s="138" t="s">
        <v>34</v>
      </c>
      <c r="G360" s="138" t="s">
        <v>16</v>
      </c>
      <c r="H360" s="138" t="s">
        <v>16</v>
      </c>
      <c r="I360" s="138" t="s">
        <v>16</v>
      </c>
      <c r="J360" s="138" t="s">
        <v>16</v>
      </c>
      <c r="K360" s="138" t="s">
        <v>16</v>
      </c>
      <c r="L360" s="138" t="s">
        <v>16</v>
      </c>
      <c r="M360" s="141">
        <f>LEN(Tab_Receita_SIGEF_2022!$A360)</f>
        <v>10</v>
      </c>
      <c r="N360" s="140" t="s">
        <v>3908</v>
      </c>
      <c r="O360" s="140" t="str">
        <f t="shared" si="5"/>
        <v>Cota-Parte do Fundo de Partici</v>
      </c>
    </row>
    <row r="361" spans="1:15" x14ac:dyDescent="0.25">
      <c r="A361" s="116" t="s">
        <v>749</v>
      </c>
      <c r="B361" s="117" t="s">
        <v>32</v>
      </c>
      <c r="C361" s="130">
        <v>1711500201</v>
      </c>
      <c r="D361" s="258" t="s">
        <v>3688</v>
      </c>
      <c r="E361" s="117" t="s">
        <v>36</v>
      </c>
      <c r="F361" s="117" t="s">
        <v>34</v>
      </c>
      <c r="G361" s="117" t="s">
        <v>745</v>
      </c>
      <c r="H361" s="117" t="s">
        <v>16</v>
      </c>
      <c r="I361" s="117" t="s">
        <v>16</v>
      </c>
      <c r="J361" s="117" t="s">
        <v>746</v>
      </c>
      <c r="K361" s="117" t="s">
        <v>16</v>
      </c>
      <c r="L361" s="117" t="s">
        <v>16</v>
      </c>
      <c r="M361" s="119">
        <f>LEN(Tab_Receita_SIGEF_2022!$A361)</f>
        <v>10</v>
      </c>
      <c r="N361" s="118" t="s">
        <v>750</v>
      </c>
      <c r="O361" s="118" t="str">
        <f t="shared" si="5"/>
        <v>FPE - Multas e Juros de Mora -</v>
      </c>
    </row>
    <row r="362" spans="1:15" x14ac:dyDescent="0.25">
      <c r="A362" s="137" t="s">
        <v>751</v>
      </c>
      <c r="B362" s="138" t="s">
        <v>32</v>
      </c>
      <c r="C362" s="139">
        <v>1711500300</v>
      </c>
      <c r="D362" s="257" t="s">
        <v>752</v>
      </c>
      <c r="E362" s="138" t="s">
        <v>15</v>
      </c>
      <c r="F362" s="138" t="s">
        <v>34</v>
      </c>
      <c r="G362" s="138" t="s">
        <v>16</v>
      </c>
      <c r="H362" s="138" t="s">
        <v>16</v>
      </c>
      <c r="I362" s="138" t="s">
        <v>16</v>
      </c>
      <c r="J362" s="138" t="s">
        <v>16</v>
      </c>
      <c r="K362" s="138" t="s">
        <v>16</v>
      </c>
      <c r="L362" s="138" t="s">
        <v>16</v>
      </c>
      <c r="M362" s="141">
        <f>LEN(Tab_Receita_SIGEF_2022!$A362)</f>
        <v>10</v>
      </c>
      <c r="N362" s="140" t="s">
        <v>3909</v>
      </c>
      <c r="O362" s="140" t="str">
        <f t="shared" si="5"/>
        <v>Cota-Parte do Fundo de Partici</v>
      </c>
    </row>
    <row r="363" spans="1:15" x14ac:dyDescent="0.25">
      <c r="A363" s="116" t="s">
        <v>753</v>
      </c>
      <c r="B363" s="117" t="s">
        <v>32</v>
      </c>
      <c r="C363" s="130">
        <v>1711500301</v>
      </c>
      <c r="D363" s="258" t="s">
        <v>3688</v>
      </c>
      <c r="E363" s="117" t="s">
        <v>36</v>
      </c>
      <c r="F363" s="117" t="s">
        <v>34</v>
      </c>
      <c r="G363" s="117" t="s">
        <v>745</v>
      </c>
      <c r="H363" s="117" t="s">
        <v>16</v>
      </c>
      <c r="I363" s="117" t="s">
        <v>16</v>
      </c>
      <c r="J363" s="117" t="s">
        <v>746</v>
      </c>
      <c r="K363" s="117" t="s">
        <v>16</v>
      </c>
      <c r="L363" s="117" t="s">
        <v>16</v>
      </c>
      <c r="M363" s="119">
        <f>LEN(Tab_Receita_SIGEF_2022!$A363)</f>
        <v>10</v>
      </c>
      <c r="N363" s="118" t="s">
        <v>754</v>
      </c>
      <c r="O363" s="118" t="str">
        <f t="shared" si="5"/>
        <v>FPE Dívida Ativa- Estado</v>
      </c>
    </row>
    <row r="364" spans="1:15" x14ac:dyDescent="0.25">
      <c r="A364" s="137" t="s">
        <v>755</v>
      </c>
      <c r="B364" s="138" t="s">
        <v>32</v>
      </c>
      <c r="C364" s="139">
        <v>1711500400</v>
      </c>
      <c r="D364" s="257" t="s">
        <v>756</v>
      </c>
      <c r="E364" s="138" t="s">
        <v>15</v>
      </c>
      <c r="F364" s="138" t="s">
        <v>34</v>
      </c>
      <c r="G364" s="138" t="s">
        <v>16</v>
      </c>
      <c r="H364" s="138" t="s">
        <v>16</v>
      </c>
      <c r="I364" s="138" t="s">
        <v>16</v>
      </c>
      <c r="J364" s="138" t="s">
        <v>16</v>
      </c>
      <c r="K364" s="138" t="s">
        <v>16</v>
      </c>
      <c r="L364" s="138" t="s">
        <v>16</v>
      </c>
      <c r="M364" s="141">
        <f>LEN(Tab_Receita_SIGEF_2022!$A364)</f>
        <v>10</v>
      </c>
      <c r="N364" s="140" t="s">
        <v>3910</v>
      </c>
      <c r="O364" s="140" t="str">
        <f t="shared" si="5"/>
        <v>Cota-Parte do Fundo de Partici</v>
      </c>
    </row>
    <row r="365" spans="1:15" x14ac:dyDescent="0.25">
      <c r="A365" s="116" t="s">
        <v>757</v>
      </c>
      <c r="B365" s="117" t="s">
        <v>32</v>
      </c>
      <c r="C365" s="130">
        <v>1711500401</v>
      </c>
      <c r="D365" s="258" t="s">
        <v>3688</v>
      </c>
      <c r="E365" s="117" t="s">
        <v>36</v>
      </c>
      <c r="F365" s="117" t="s">
        <v>34</v>
      </c>
      <c r="G365" s="117" t="s">
        <v>745</v>
      </c>
      <c r="H365" s="117" t="s">
        <v>16</v>
      </c>
      <c r="I365" s="117" t="s">
        <v>16</v>
      </c>
      <c r="J365" s="117" t="s">
        <v>746</v>
      </c>
      <c r="K365" s="117" t="s">
        <v>16</v>
      </c>
      <c r="L365" s="117" t="s">
        <v>16</v>
      </c>
      <c r="M365" s="119">
        <f>LEN(Tab_Receita_SIGEF_2022!$A365)</f>
        <v>10</v>
      </c>
      <c r="N365" s="118" t="s">
        <v>758</v>
      </c>
      <c r="O365" s="118" t="str">
        <f t="shared" si="5"/>
        <v>FPE Dívida Ativa - Multas e Ju</v>
      </c>
    </row>
    <row r="366" spans="1:15" x14ac:dyDescent="0.25">
      <c r="A366" s="137" t="s">
        <v>759</v>
      </c>
      <c r="B366" s="142" t="s">
        <v>25</v>
      </c>
      <c r="C366" s="143">
        <v>1711530000</v>
      </c>
      <c r="D366" s="257" t="s">
        <v>760</v>
      </c>
      <c r="E366" s="138" t="s">
        <v>15</v>
      </c>
      <c r="F366" s="138" t="s">
        <v>16</v>
      </c>
      <c r="G366" s="138" t="s">
        <v>16</v>
      </c>
      <c r="H366" s="138" t="s">
        <v>16</v>
      </c>
      <c r="I366" s="138" t="s">
        <v>16</v>
      </c>
      <c r="J366" s="138" t="s">
        <v>16</v>
      </c>
      <c r="K366" s="138" t="s">
        <v>16</v>
      </c>
      <c r="L366" s="138" t="s">
        <v>16</v>
      </c>
      <c r="M366" s="141">
        <f>LEN(Tab_Receita_SIGEF_2022!$A366)</f>
        <v>10</v>
      </c>
      <c r="N366" s="140" t="s">
        <v>3911</v>
      </c>
      <c r="O366" s="140" t="str">
        <f t="shared" si="5"/>
        <v>Cota-Parte do Imposto Sobre Pr</v>
      </c>
    </row>
    <row r="367" spans="1:15" x14ac:dyDescent="0.25">
      <c r="A367" s="132" t="s">
        <v>762</v>
      </c>
      <c r="B367" s="133" t="s">
        <v>32</v>
      </c>
      <c r="C367" s="134">
        <v>1711530100</v>
      </c>
      <c r="D367" s="256" t="s">
        <v>763</v>
      </c>
      <c r="E367" s="133" t="s">
        <v>15</v>
      </c>
      <c r="F367" s="133" t="s">
        <v>34</v>
      </c>
      <c r="G367" s="133" t="s">
        <v>16</v>
      </c>
      <c r="H367" s="133" t="s">
        <v>16</v>
      </c>
      <c r="I367" s="133" t="s">
        <v>16</v>
      </c>
      <c r="J367" s="133" t="s">
        <v>16</v>
      </c>
      <c r="K367" s="133" t="s">
        <v>16</v>
      </c>
      <c r="L367" s="133" t="s">
        <v>16</v>
      </c>
      <c r="M367" s="136">
        <f>LEN(Tab_Receita_SIGEF_2022!$A367)</f>
        <v>10</v>
      </c>
      <c r="N367" s="135" t="s">
        <v>3911</v>
      </c>
      <c r="O367" s="135" t="str">
        <f t="shared" si="5"/>
        <v>Cota-Parte do Imposto Sobre Pr</v>
      </c>
    </row>
    <row r="368" spans="1:15" x14ac:dyDescent="0.25">
      <c r="A368" s="120" t="s">
        <v>764</v>
      </c>
      <c r="B368" s="121" t="s">
        <v>32</v>
      </c>
      <c r="C368" s="131">
        <v>1711530101</v>
      </c>
      <c r="D368" s="259" t="s">
        <v>3688</v>
      </c>
      <c r="E368" s="121" t="s">
        <v>36</v>
      </c>
      <c r="F368" s="121" t="s">
        <v>34</v>
      </c>
      <c r="G368" s="121" t="s">
        <v>766</v>
      </c>
      <c r="H368" s="121" t="s">
        <v>16</v>
      </c>
      <c r="I368" s="121" t="s">
        <v>16</v>
      </c>
      <c r="J368" s="121" t="s">
        <v>767</v>
      </c>
      <c r="K368" s="121" t="s">
        <v>16</v>
      </c>
      <c r="L368" s="121" t="s">
        <v>16</v>
      </c>
      <c r="M368" s="123">
        <f>LEN(Tab_Receita_SIGEF_2022!$A368)</f>
        <v>10</v>
      </c>
      <c r="N368" s="122" t="s">
        <v>765</v>
      </c>
      <c r="O368" s="122" t="str">
        <f t="shared" si="5"/>
        <v>IPI Principal - Estado</v>
      </c>
    </row>
    <row r="369" spans="1:15" x14ac:dyDescent="0.25">
      <c r="A369" s="116" t="s">
        <v>768</v>
      </c>
      <c r="B369" s="117" t="s">
        <v>32</v>
      </c>
      <c r="C369" s="130">
        <v>1711530102</v>
      </c>
      <c r="D369" s="258" t="s">
        <v>3688</v>
      </c>
      <c r="E369" s="117" t="s">
        <v>36</v>
      </c>
      <c r="F369" s="117" t="s">
        <v>34</v>
      </c>
      <c r="G369" s="117" t="s">
        <v>766</v>
      </c>
      <c r="H369" s="117" t="s">
        <v>16</v>
      </c>
      <c r="I369" s="117" t="s">
        <v>16</v>
      </c>
      <c r="J369" s="117" t="s">
        <v>770</v>
      </c>
      <c r="K369" s="117" t="s">
        <v>16</v>
      </c>
      <c r="L369" s="117" t="s">
        <v>16</v>
      </c>
      <c r="M369" s="119">
        <f>LEN(Tab_Receita_SIGEF_2022!$A369)</f>
        <v>10</v>
      </c>
      <c r="N369" s="118" t="s">
        <v>769</v>
      </c>
      <c r="O369" s="118" t="str">
        <f t="shared" si="5"/>
        <v>IPI Principal - Município</v>
      </c>
    </row>
    <row r="370" spans="1:15" x14ac:dyDescent="0.25">
      <c r="A370" s="137" t="s">
        <v>771</v>
      </c>
      <c r="B370" s="138" t="s">
        <v>32</v>
      </c>
      <c r="C370" s="139">
        <v>1711530200</v>
      </c>
      <c r="D370" s="257" t="s">
        <v>772</v>
      </c>
      <c r="E370" s="138" t="s">
        <v>15</v>
      </c>
      <c r="F370" s="138" t="s">
        <v>34</v>
      </c>
      <c r="G370" s="138" t="s">
        <v>16</v>
      </c>
      <c r="H370" s="138" t="s">
        <v>16</v>
      </c>
      <c r="I370" s="138" t="s">
        <v>16</v>
      </c>
      <c r="J370" s="138" t="s">
        <v>16</v>
      </c>
      <c r="K370" s="138" t="s">
        <v>16</v>
      </c>
      <c r="L370" s="138" t="s">
        <v>16</v>
      </c>
      <c r="M370" s="141">
        <f>LEN(Tab_Receita_SIGEF_2022!$A370)</f>
        <v>10</v>
      </c>
      <c r="N370" s="140" t="s">
        <v>3911</v>
      </c>
      <c r="O370" s="140" t="str">
        <f t="shared" si="5"/>
        <v>Cota-Parte do Imposto Sobre Pr</v>
      </c>
    </row>
    <row r="371" spans="1:15" x14ac:dyDescent="0.25">
      <c r="A371" s="116" t="s">
        <v>773</v>
      </c>
      <c r="B371" s="117" t="s">
        <v>32</v>
      </c>
      <c r="C371" s="130">
        <v>1711530201</v>
      </c>
      <c r="D371" s="258" t="s">
        <v>3688</v>
      </c>
      <c r="E371" s="117" t="s">
        <v>36</v>
      </c>
      <c r="F371" s="117" t="s">
        <v>34</v>
      </c>
      <c r="G371" s="117" t="s">
        <v>766</v>
      </c>
      <c r="H371" s="117" t="s">
        <v>16</v>
      </c>
      <c r="I371" s="117" t="s">
        <v>16</v>
      </c>
      <c r="J371" s="117" t="s">
        <v>767</v>
      </c>
      <c r="K371" s="117" t="s">
        <v>16</v>
      </c>
      <c r="L371" s="117" t="s">
        <v>16</v>
      </c>
      <c r="M371" s="119">
        <f>LEN(Tab_Receita_SIGEF_2022!$A371)</f>
        <v>10</v>
      </c>
      <c r="N371" s="118" t="s">
        <v>774</v>
      </c>
      <c r="O371" s="118" t="str">
        <f t="shared" si="5"/>
        <v>IPI Multas e Juros de Mora - E</v>
      </c>
    </row>
    <row r="372" spans="1:15" x14ac:dyDescent="0.25">
      <c r="A372" s="120" t="s">
        <v>775</v>
      </c>
      <c r="B372" s="121" t="s">
        <v>32</v>
      </c>
      <c r="C372" s="131">
        <v>1711530202</v>
      </c>
      <c r="D372" s="259" t="s">
        <v>3688</v>
      </c>
      <c r="E372" s="121" t="s">
        <v>36</v>
      </c>
      <c r="F372" s="121" t="s">
        <v>34</v>
      </c>
      <c r="G372" s="121" t="s">
        <v>766</v>
      </c>
      <c r="H372" s="121" t="s">
        <v>16</v>
      </c>
      <c r="I372" s="121" t="s">
        <v>16</v>
      </c>
      <c r="J372" s="121" t="s">
        <v>770</v>
      </c>
      <c r="K372" s="121" t="s">
        <v>16</v>
      </c>
      <c r="L372" s="121" t="s">
        <v>16</v>
      </c>
      <c r="M372" s="123">
        <f>LEN(Tab_Receita_SIGEF_2022!$A372)</f>
        <v>10</v>
      </c>
      <c r="N372" s="122" t="s">
        <v>3912</v>
      </c>
      <c r="O372" s="122" t="str">
        <f t="shared" si="5"/>
        <v>IPI Multas e Juros de Mora - F</v>
      </c>
    </row>
    <row r="373" spans="1:15" x14ac:dyDescent="0.25">
      <c r="A373" s="132" t="s">
        <v>776</v>
      </c>
      <c r="B373" s="133" t="s">
        <v>32</v>
      </c>
      <c r="C373" s="134">
        <v>1711530300</v>
      </c>
      <c r="D373" s="256" t="s">
        <v>777</v>
      </c>
      <c r="E373" s="133" t="s">
        <v>15</v>
      </c>
      <c r="F373" s="133" t="s">
        <v>34</v>
      </c>
      <c r="G373" s="133" t="s">
        <v>16</v>
      </c>
      <c r="H373" s="133" t="s">
        <v>16</v>
      </c>
      <c r="I373" s="133" t="s">
        <v>16</v>
      </c>
      <c r="J373" s="133" t="s">
        <v>16</v>
      </c>
      <c r="K373" s="133" t="s">
        <v>16</v>
      </c>
      <c r="L373" s="133" t="s">
        <v>16</v>
      </c>
      <c r="M373" s="136">
        <f>LEN(Tab_Receita_SIGEF_2022!$A373)</f>
        <v>10</v>
      </c>
      <c r="N373" s="135" t="s">
        <v>3911</v>
      </c>
      <c r="O373" s="135" t="str">
        <f t="shared" si="5"/>
        <v>Cota-Parte do Imposto Sobre Pr</v>
      </c>
    </row>
    <row r="374" spans="1:15" x14ac:dyDescent="0.25">
      <c r="A374" s="120" t="s">
        <v>778</v>
      </c>
      <c r="B374" s="121" t="s">
        <v>32</v>
      </c>
      <c r="C374" s="131">
        <v>1711530301</v>
      </c>
      <c r="D374" s="259" t="s">
        <v>3688</v>
      </c>
      <c r="E374" s="121" t="s">
        <v>36</v>
      </c>
      <c r="F374" s="121" t="s">
        <v>34</v>
      </c>
      <c r="G374" s="121" t="s">
        <v>766</v>
      </c>
      <c r="H374" s="121" t="s">
        <v>16</v>
      </c>
      <c r="I374" s="121" t="s">
        <v>16</v>
      </c>
      <c r="J374" s="121" t="s">
        <v>767</v>
      </c>
      <c r="K374" s="121" t="s">
        <v>16</v>
      </c>
      <c r="L374" s="121" t="s">
        <v>16</v>
      </c>
      <c r="M374" s="123">
        <f>LEN(Tab_Receita_SIGEF_2022!$A374)</f>
        <v>10</v>
      </c>
      <c r="N374" s="122" t="s">
        <v>779</v>
      </c>
      <c r="O374" s="122" t="str">
        <f t="shared" si="5"/>
        <v>IPI - Dívida Ativa - Estado</v>
      </c>
    </row>
    <row r="375" spans="1:15" x14ac:dyDescent="0.25">
      <c r="A375" s="116" t="s">
        <v>780</v>
      </c>
      <c r="B375" s="117" t="s">
        <v>32</v>
      </c>
      <c r="C375" s="130">
        <v>1711530302</v>
      </c>
      <c r="D375" s="258" t="s">
        <v>3688</v>
      </c>
      <c r="E375" s="117" t="s">
        <v>36</v>
      </c>
      <c r="F375" s="117" t="s">
        <v>34</v>
      </c>
      <c r="G375" s="117" t="s">
        <v>766</v>
      </c>
      <c r="H375" s="117" t="s">
        <v>16</v>
      </c>
      <c r="I375" s="117" t="s">
        <v>16</v>
      </c>
      <c r="J375" s="117" t="s">
        <v>770</v>
      </c>
      <c r="K375" s="117" t="s">
        <v>16</v>
      </c>
      <c r="L375" s="117" t="s">
        <v>16</v>
      </c>
      <c r="M375" s="119">
        <f>LEN(Tab_Receita_SIGEF_2022!$A375)</f>
        <v>10</v>
      </c>
      <c r="N375" s="118" t="s">
        <v>781</v>
      </c>
      <c r="O375" s="118" t="str">
        <f t="shared" si="5"/>
        <v>IPI - Dívida Ativa - Município</v>
      </c>
    </row>
    <row r="376" spans="1:15" x14ac:dyDescent="0.25">
      <c r="A376" s="137" t="s">
        <v>782</v>
      </c>
      <c r="B376" s="138" t="s">
        <v>32</v>
      </c>
      <c r="C376" s="139">
        <v>1711530400</v>
      </c>
      <c r="D376" s="257" t="s">
        <v>783</v>
      </c>
      <c r="E376" s="138" t="s">
        <v>15</v>
      </c>
      <c r="F376" s="138" t="s">
        <v>34</v>
      </c>
      <c r="G376" s="138" t="s">
        <v>16</v>
      </c>
      <c r="H376" s="138" t="s">
        <v>16</v>
      </c>
      <c r="I376" s="138" t="s">
        <v>16</v>
      </c>
      <c r="J376" s="138" t="s">
        <v>16</v>
      </c>
      <c r="K376" s="138" t="s">
        <v>16</v>
      </c>
      <c r="L376" s="138" t="s">
        <v>16</v>
      </c>
      <c r="M376" s="141">
        <f>LEN(Tab_Receita_SIGEF_2022!$A376)</f>
        <v>10</v>
      </c>
      <c r="N376" s="140" t="s">
        <v>3911</v>
      </c>
      <c r="O376" s="140" t="str">
        <f t="shared" si="5"/>
        <v>Cota-Parte do Imposto Sobre Pr</v>
      </c>
    </row>
    <row r="377" spans="1:15" x14ac:dyDescent="0.25">
      <c r="A377" s="116" t="s">
        <v>784</v>
      </c>
      <c r="B377" s="117" t="s">
        <v>32</v>
      </c>
      <c r="C377" s="130">
        <v>1711530401</v>
      </c>
      <c r="D377" s="258" t="s">
        <v>3688</v>
      </c>
      <c r="E377" s="117" t="s">
        <v>36</v>
      </c>
      <c r="F377" s="117" t="s">
        <v>34</v>
      </c>
      <c r="G377" s="117" t="s">
        <v>766</v>
      </c>
      <c r="H377" s="117" t="s">
        <v>16</v>
      </c>
      <c r="I377" s="117" t="s">
        <v>16</v>
      </c>
      <c r="J377" s="117" t="s">
        <v>767</v>
      </c>
      <c r="K377" s="117" t="s">
        <v>16</v>
      </c>
      <c r="L377" s="117" t="s">
        <v>16</v>
      </c>
      <c r="M377" s="119">
        <f>LEN(Tab_Receita_SIGEF_2022!$A377)</f>
        <v>10</v>
      </c>
      <c r="N377" s="118" t="s">
        <v>785</v>
      </c>
      <c r="O377" s="118" t="str">
        <f t="shared" si="5"/>
        <v xml:space="preserve">IPI - Dívida Ativa - Multas e </v>
      </c>
    </row>
    <row r="378" spans="1:15" x14ac:dyDescent="0.25">
      <c r="A378" s="120" t="s">
        <v>786</v>
      </c>
      <c r="B378" s="121" t="s">
        <v>32</v>
      </c>
      <c r="C378" s="131">
        <v>1711530402</v>
      </c>
      <c r="D378" s="259" t="s">
        <v>3688</v>
      </c>
      <c r="E378" s="121" t="s">
        <v>36</v>
      </c>
      <c r="F378" s="121" t="s">
        <v>34</v>
      </c>
      <c r="G378" s="121" t="s">
        <v>766</v>
      </c>
      <c r="H378" s="121" t="s">
        <v>16</v>
      </c>
      <c r="I378" s="121" t="s">
        <v>16</v>
      </c>
      <c r="J378" s="121" t="s">
        <v>770</v>
      </c>
      <c r="K378" s="121" t="s">
        <v>16</v>
      </c>
      <c r="L378" s="121" t="s">
        <v>16</v>
      </c>
      <c r="M378" s="123">
        <f>LEN(Tab_Receita_SIGEF_2022!$A378)</f>
        <v>10</v>
      </c>
      <c r="N378" s="122" t="s">
        <v>787</v>
      </c>
      <c r="O378" s="122" t="str">
        <f t="shared" si="5"/>
        <v xml:space="preserve">IPI - Dívida Ativa - Multas e </v>
      </c>
    </row>
    <row r="379" spans="1:15" x14ac:dyDescent="0.25">
      <c r="A379" s="132" t="s">
        <v>788</v>
      </c>
      <c r="B379" s="144" t="s">
        <v>25</v>
      </c>
      <c r="C379" s="145">
        <v>1711540000</v>
      </c>
      <c r="D379" s="256" t="s">
        <v>789</v>
      </c>
      <c r="E379" s="133" t="s">
        <v>15</v>
      </c>
      <c r="F379" s="133" t="s">
        <v>16</v>
      </c>
      <c r="G379" s="133" t="s">
        <v>16</v>
      </c>
      <c r="H379" s="133" t="s">
        <v>16</v>
      </c>
      <c r="I379" s="133" t="s">
        <v>16</v>
      </c>
      <c r="J379" s="133" t="s">
        <v>16</v>
      </c>
      <c r="K379" s="133" t="s">
        <v>16</v>
      </c>
      <c r="L379" s="133" t="s">
        <v>16</v>
      </c>
      <c r="M379" s="136">
        <f>LEN(Tab_Receita_SIGEF_2022!$A379)</f>
        <v>10</v>
      </c>
      <c r="N379" s="135" t="s">
        <v>3913</v>
      </c>
      <c r="O379" s="135" t="str">
        <f t="shared" si="5"/>
        <v xml:space="preserve">Cota-Parte da Contribuição de </v>
      </c>
    </row>
    <row r="380" spans="1:15" x14ac:dyDescent="0.25">
      <c r="A380" s="137" t="s">
        <v>791</v>
      </c>
      <c r="B380" s="138" t="s">
        <v>32</v>
      </c>
      <c r="C380" s="139">
        <v>1711540100</v>
      </c>
      <c r="D380" s="257" t="s">
        <v>792</v>
      </c>
      <c r="E380" s="138" t="s">
        <v>15</v>
      </c>
      <c r="F380" s="138" t="s">
        <v>34</v>
      </c>
      <c r="G380" s="138" t="s">
        <v>16</v>
      </c>
      <c r="H380" s="138" t="s">
        <v>16</v>
      </c>
      <c r="I380" s="138" t="s">
        <v>16</v>
      </c>
      <c r="J380" s="138" t="s">
        <v>16</v>
      </c>
      <c r="K380" s="138" t="s">
        <v>16</v>
      </c>
      <c r="L380" s="138" t="s">
        <v>16</v>
      </c>
      <c r="M380" s="141">
        <f>LEN(Tab_Receita_SIGEF_2022!$A380)</f>
        <v>10</v>
      </c>
      <c r="N380" s="140" t="s">
        <v>3914</v>
      </c>
      <c r="O380" s="140" t="str">
        <f t="shared" si="5"/>
        <v xml:space="preserve">Cota-Parte da Contribuição de </v>
      </c>
    </row>
    <row r="381" spans="1:15" x14ac:dyDescent="0.25">
      <c r="A381" s="116" t="s">
        <v>793</v>
      </c>
      <c r="B381" s="117" t="s">
        <v>32</v>
      </c>
      <c r="C381" s="130">
        <v>1711540101</v>
      </c>
      <c r="D381" s="258" t="s">
        <v>3688</v>
      </c>
      <c r="E381" s="117" t="s">
        <v>36</v>
      </c>
      <c r="F381" s="117" t="s">
        <v>34</v>
      </c>
      <c r="G381" s="117" t="s">
        <v>795</v>
      </c>
      <c r="H381" s="117" t="s">
        <v>16</v>
      </c>
      <c r="I381" s="117" t="s">
        <v>16</v>
      </c>
      <c r="J381" s="117" t="s">
        <v>796</v>
      </c>
      <c r="K381" s="117" t="s">
        <v>16</v>
      </c>
      <c r="L381" s="117" t="s">
        <v>16</v>
      </c>
      <c r="M381" s="119">
        <f>LEN(Tab_Receita_SIGEF_2022!$A381)</f>
        <v>10</v>
      </c>
      <c r="N381" s="118" t="s">
        <v>794</v>
      </c>
      <c r="O381" s="118" t="str">
        <f t="shared" si="5"/>
        <v>COTA PARTE CIDE Principal - Es</v>
      </c>
    </row>
    <row r="382" spans="1:15" x14ac:dyDescent="0.25">
      <c r="A382" s="120" t="s">
        <v>797</v>
      </c>
      <c r="B382" s="121" t="s">
        <v>32</v>
      </c>
      <c r="C382" s="131">
        <v>1711540102</v>
      </c>
      <c r="D382" s="259" t="s">
        <v>3688</v>
      </c>
      <c r="E382" s="121" t="s">
        <v>36</v>
      </c>
      <c r="F382" s="121" t="s">
        <v>34</v>
      </c>
      <c r="G382" s="121" t="s">
        <v>795</v>
      </c>
      <c r="H382" s="121" t="s">
        <v>16</v>
      </c>
      <c r="I382" s="121" t="s">
        <v>16</v>
      </c>
      <c r="J382" s="121" t="s">
        <v>796</v>
      </c>
      <c r="K382" s="121" t="s">
        <v>16</v>
      </c>
      <c r="L382" s="121" t="s">
        <v>16</v>
      </c>
      <c r="M382" s="123">
        <f>LEN(Tab_Receita_SIGEF_2022!$A382)</f>
        <v>10</v>
      </c>
      <c r="N382" s="122" t="s">
        <v>798</v>
      </c>
      <c r="O382" s="122" t="str">
        <f t="shared" si="5"/>
        <v>COTA PARTE CIDE Principal - Mu</v>
      </c>
    </row>
    <row r="383" spans="1:15" x14ac:dyDescent="0.25">
      <c r="A383" s="132" t="s">
        <v>799</v>
      </c>
      <c r="B383" s="133" t="s">
        <v>32</v>
      </c>
      <c r="C383" s="134">
        <v>1711540200</v>
      </c>
      <c r="D383" s="256" t="s">
        <v>800</v>
      </c>
      <c r="E383" s="133" t="s">
        <v>15</v>
      </c>
      <c r="F383" s="133" t="s">
        <v>34</v>
      </c>
      <c r="G383" s="133" t="s">
        <v>16</v>
      </c>
      <c r="H383" s="133" t="s">
        <v>16</v>
      </c>
      <c r="I383" s="133" t="s">
        <v>16</v>
      </c>
      <c r="J383" s="133" t="s">
        <v>16</v>
      </c>
      <c r="K383" s="133" t="s">
        <v>16</v>
      </c>
      <c r="L383" s="133" t="s">
        <v>16</v>
      </c>
      <c r="M383" s="136">
        <f>LEN(Tab_Receita_SIGEF_2022!$A383)</f>
        <v>10</v>
      </c>
      <c r="N383" s="135" t="s">
        <v>3915</v>
      </c>
      <c r="O383" s="135" t="str">
        <f t="shared" si="5"/>
        <v xml:space="preserve">Cota-Parte da Contribuição de </v>
      </c>
    </row>
    <row r="384" spans="1:15" x14ac:dyDescent="0.25">
      <c r="A384" s="120" t="s">
        <v>801</v>
      </c>
      <c r="B384" s="121" t="s">
        <v>32</v>
      </c>
      <c r="C384" s="131">
        <v>1711540201</v>
      </c>
      <c r="D384" s="259" t="s">
        <v>3688</v>
      </c>
      <c r="E384" s="121" t="s">
        <v>36</v>
      </c>
      <c r="F384" s="121" t="s">
        <v>34</v>
      </c>
      <c r="G384" s="121" t="s">
        <v>795</v>
      </c>
      <c r="H384" s="121" t="s">
        <v>16</v>
      </c>
      <c r="I384" s="121" t="s">
        <v>16</v>
      </c>
      <c r="J384" s="121" t="s">
        <v>796</v>
      </c>
      <c r="K384" s="121" t="s">
        <v>16</v>
      </c>
      <c r="L384" s="121" t="s">
        <v>16</v>
      </c>
      <c r="M384" s="123">
        <f>LEN(Tab_Receita_SIGEF_2022!$A384)</f>
        <v>10</v>
      </c>
      <c r="N384" s="122" t="s">
        <v>802</v>
      </c>
      <c r="O384" s="122" t="str">
        <f t="shared" si="5"/>
        <v>COTA PARTE CIDE Multas e Juros</v>
      </c>
    </row>
    <row r="385" spans="1:15" x14ac:dyDescent="0.25">
      <c r="A385" s="132" t="s">
        <v>803</v>
      </c>
      <c r="B385" s="133" t="s">
        <v>32</v>
      </c>
      <c r="C385" s="134">
        <v>1711540300</v>
      </c>
      <c r="D385" s="256" t="s">
        <v>804</v>
      </c>
      <c r="E385" s="133" t="s">
        <v>15</v>
      </c>
      <c r="F385" s="133" t="s">
        <v>34</v>
      </c>
      <c r="G385" s="133" t="s">
        <v>16</v>
      </c>
      <c r="H385" s="133" t="s">
        <v>16</v>
      </c>
      <c r="I385" s="133" t="s">
        <v>16</v>
      </c>
      <c r="J385" s="133" t="s">
        <v>16</v>
      </c>
      <c r="K385" s="133" t="s">
        <v>16</v>
      </c>
      <c r="L385" s="133" t="s">
        <v>16</v>
      </c>
      <c r="M385" s="136">
        <f>LEN(Tab_Receita_SIGEF_2022!$A385)</f>
        <v>10</v>
      </c>
      <c r="N385" s="135" t="s">
        <v>3916</v>
      </c>
      <c r="O385" s="135" t="str">
        <f t="shared" si="5"/>
        <v xml:space="preserve">Cota-Parte da Contribuição de </v>
      </c>
    </row>
    <row r="386" spans="1:15" x14ac:dyDescent="0.25">
      <c r="A386" s="120" t="s">
        <v>805</v>
      </c>
      <c r="B386" s="121" t="s">
        <v>32</v>
      </c>
      <c r="C386" s="131">
        <v>1711540301</v>
      </c>
      <c r="D386" s="259" t="s">
        <v>3688</v>
      </c>
      <c r="E386" s="121" t="s">
        <v>36</v>
      </c>
      <c r="F386" s="121" t="s">
        <v>34</v>
      </c>
      <c r="G386" s="121" t="s">
        <v>795</v>
      </c>
      <c r="H386" s="121" t="s">
        <v>16</v>
      </c>
      <c r="I386" s="121" t="s">
        <v>16</v>
      </c>
      <c r="J386" s="121" t="s">
        <v>796</v>
      </c>
      <c r="K386" s="121" t="s">
        <v>16</v>
      </c>
      <c r="L386" s="121" t="s">
        <v>16</v>
      </c>
      <c r="M386" s="123">
        <f>LEN(Tab_Receita_SIGEF_2022!$A386)</f>
        <v>10</v>
      </c>
      <c r="N386" s="122" t="s">
        <v>806</v>
      </c>
      <c r="O386" s="122" t="str">
        <f t="shared" si="5"/>
        <v>COTA PARTE CIDE - Dívida Ativa</v>
      </c>
    </row>
    <row r="387" spans="1:15" x14ac:dyDescent="0.25">
      <c r="A387" s="132" t="s">
        <v>807</v>
      </c>
      <c r="B387" s="133" t="s">
        <v>32</v>
      </c>
      <c r="C387" s="134">
        <v>1711540400</v>
      </c>
      <c r="D387" s="256" t="s">
        <v>808</v>
      </c>
      <c r="E387" s="133" t="s">
        <v>15</v>
      </c>
      <c r="F387" s="133" t="s">
        <v>34</v>
      </c>
      <c r="G387" s="133" t="s">
        <v>16</v>
      </c>
      <c r="H387" s="133" t="s">
        <v>16</v>
      </c>
      <c r="I387" s="133" t="s">
        <v>16</v>
      </c>
      <c r="J387" s="133" t="s">
        <v>16</v>
      </c>
      <c r="K387" s="133" t="s">
        <v>16</v>
      </c>
      <c r="L387" s="133" t="s">
        <v>16</v>
      </c>
      <c r="M387" s="136">
        <f>LEN(Tab_Receita_SIGEF_2022!$A387)</f>
        <v>10</v>
      </c>
      <c r="N387" s="135" t="s">
        <v>3917</v>
      </c>
      <c r="O387" s="135" t="str">
        <f t="shared" si="5"/>
        <v xml:space="preserve">Cota-Parte da Contribuição de </v>
      </c>
    </row>
    <row r="388" spans="1:15" x14ac:dyDescent="0.25">
      <c r="A388" s="120" t="s">
        <v>809</v>
      </c>
      <c r="B388" s="121" t="s">
        <v>32</v>
      </c>
      <c r="C388" s="131">
        <v>1711540401</v>
      </c>
      <c r="D388" s="259" t="s">
        <v>3688</v>
      </c>
      <c r="E388" s="121" t="s">
        <v>36</v>
      </c>
      <c r="F388" s="121" t="s">
        <v>34</v>
      </c>
      <c r="G388" s="121" t="s">
        <v>795</v>
      </c>
      <c r="H388" s="121" t="s">
        <v>16</v>
      </c>
      <c r="I388" s="121" t="s">
        <v>16</v>
      </c>
      <c r="J388" s="121" t="s">
        <v>796</v>
      </c>
      <c r="K388" s="121" t="s">
        <v>16</v>
      </c>
      <c r="L388" s="121" t="s">
        <v>16</v>
      </c>
      <c r="M388" s="123">
        <f>LEN(Tab_Receita_SIGEF_2022!$A388)</f>
        <v>10</v>
      </c>
      <c r="N388" s="122" t="s">
        <v>810</v>
      </c>
      <c r="O388" s="122" t="str">
        <f t="shared" si="5"/>
        <v>COTA PARTE CIDE - Dívida ativa</v>
      </c>
    </row>
    <row r="389" spans="1:15" x14ac:dyDescent="0.25">
      <c r="A389" s="132" t="s">
        <v>811</v>
      </c>
      <c r="B389" s="144" t="s">
        <v>25</v>
      </c>
      <c r="C389" s="145">
        <v>1711550000</v>
      </c>
      <c r="D389" s="256" t="s">
        <v>812</v>
      </c>
      <c r="E389" s="133" t="s">
        <v>15</v>
      </c>
      <c r="F389" s="133" t="s">
        <v>16</v>
      </c>
      <c r="G389" s="133" t="s">
        <v>16</v>
      </c>
      <c r="H389" s="133" t="s">
        <v>16</v>
      </c>
      <c r="I389" s="133" t="s">
        <v>16</v>
      </c>
      <c r="J389" s="133" t="s">
        <v>16</v>
      </c>
      <c r="K389" s="133" t="s">
        <v>16</v>
      </c>
      <c r="L389" s="133" t="s">
        <v>16</v>
      </c>
      <c r="M389" s="136">
        <f>LEN(Tab_Receita_SIGEF_2022!$A389)</f>
        <v>10</v>
      </c>
      <c r="N389" s="135" t="s">
        <v>3918</v>
      </c>
      <c r="O389" s="135" t="str">
        <f t="shared" si="5"/>
        <v>Cota-Parte do Imposto Sobre Op</v>
      </c>
    </row>
    <row r="390" spans="1:15" x14ac:dyDescent="0.25">
      <c r="A390" s="120" t="s">
        <v>814</v>
      </c>
      <c r="B390" s="121" t="s">
        <v>32</v>
      </c>
      <c r="C390" s="131">
        <v>1711550100</v>
      </c>
      <c r="D390" s="259" t="s">
        <v>815</v>
      </c>
      <c r="E390" s="121" t="s">
        <v>36</v>
      </c>
      <c r="F390" s="121" t="s">
        <v>34</v>
      </c>
      <c r="G390" s="121" t="s">
        <v>816</v>
      </c>
      <c r="H390" s="121" t="s">
        <v>16</v>
      </c>
      <c r="I390" s="121" t="s">
        <v>16</v>
      </c>
      <c r="J390" s="121" t="s">
        <v>16</v>
      </c>
      <c r="K390" s="121" t="s">
        <v>16</v>
      </c>
      <c r="L390" s="121" t="s">
        <v>16</v>
      </c>
      <c r="M390" s="123">
        <f>LEN(Tab_Receita_SIGEF_2022!$A390)</f>
        <v>10</v>
      </c>
      <c r="N390" s="122" t="s">
        <v>3918</v>
      </c>
      <c r="O390" s="122" t="str">
        <f t="shared" si="5"/>
        <v>Cota-Parte do Imposto Sobre Op</v>
      </c>
    </row>
    <row r="391" spans="1:15" x14ac:dyDescent="0.25">
      <c r="A391" s="116" t="s">
        <v>817</v>
      </c>
      <c r="B391" s="117" t="s">
        <v>32</v>
      </c>
      <c r="C391" s="130">
        <v>1711550200</v>
      </c>
      <c r="D391" s="258" t="s">
        <v>818</v>
      </c>
      <c r="E391" s="117" t="s">
        <v>36</v>
      </c>
      <c r="F391" s="117" t="s">
        <v>34</v>
      </c>
      <c r="G391" s="117" t="s">
        <v>816</v>
      </c>
      <c r="H391" s="117" t="s">
        <v>16</v>
      </c>
      <c r="I391" s="117" t="s">
        <v>16</v>
      </c>
      <c r="J391" s="117" t="s">
        <v>16</v>
      </c>
      <c r="K391" s="117" t="s">
        <v>16</v>
      </c>
      <c r="L391" s="117" t="s">
        <v>16</v>
      </c>
      <c r="M391" s="119">
        <f>LEN(Tab_Receita_SIGEF_2022!$A391)</f>
        <v>10</v>
      </c>
      <c r="N391" s="118" t="s">
        <v>3918</v>
      </c>
      <c r="O391" s="118" t="str">
        <f t="shared" si="5"/>
        <v>Cota-Parte do Imposto Sobre Op</v>
      </c>
    </row>
    <row r="392" spans="1:15" x14ac:dyDescent="0.25">
      <c r="A392" s="120" t="s">
        <v>819</v>
      </c>
      <c r="B392" s="121" t="s">
        <v>32</v>
      </c>
      <c r="C392" s="131">
        <v>1711550300</v>
      </c>
      <c r="D392" s="259" t="s">
        <v>820</v>
      </c>
      <c r="E392" s="121" t="s">
        <v>36</v>
      </c>
      <c r="F392" s="121" t="s">
        <v>34</v>
      </c>
      <c r="G392" s="121" t="s">
        <v>816</v>
      </c>
      <c r="H392" s="121" t="s">
        <v>16</v>
      </c>
      <c r="I392" s="121" t="s">
        <v>16</v>
      </c>
      <c r="J392" s="121" t="s">
        <v>16</v>
      </c>
      <c r="K392" s="121" t="s">
        <v>16</v>
      </c>
      <c r="L392" s="121" t="s">
        <v>16</v>
      </c>
      <c r="M392" s="123">
        <f>LEN(Tab_Receita_SIGEF_2022!$A392)</f>
        <v>10</v>
      </c>
      <c r="N392" s="122" t="s">
        <v>3918</v>
      </c>
      <c r="O392" s="122" t="str">
        <f t="shared" si="5"/>
        <v>Cota-Parte do Imposto Sobre Op</v>
      </c>
    </row>
    <row r="393" spans="1:15" x14ac:dyDescent="0.25">
      <c r="A393" s="116" t="s">
        <v>821</v>
      </c>
      <c r="B393" s="117" t="s">
        <v>32</v>
      </c>
      <c r="C393" s="130">
        <v>1711550400</v>
      </c>
      <c r="D393" s="258" t="s">
        <v>822</v>
      </c>
      <c r="E393" s="117" t="s">
        <v>36</v>
      </c>
      <c r="F393" s="117" t="s">
        <v>34</v>
      </c>
      <c r="G393" s="117" t="s">
        <v>816</v>
      </c>
      <c r="H393" s="117" t="s">
        <v>16</v>
      </c>
      <c r="I393" s="117" t="s">
        <v>16</v>
      </c>
      <c r="J393" s="117" t="s">
        <v>16</v>
      </c>
      <c r="K393" s="117" t="s">
        <v>16</v>
      </c>
      <c r="L393" s="117" t="s">
        <v>16</v>
      </c>
      <c r="M393" s="119">
        <f>LEN(Tab_Receita_SIGEF_2022!$A393)</f>
        <v>10</v>
      </c>
      <c r="N393" s="118" t="s">
        <v>3918</v>
      </c>
      <c r="O393" s="118" t="str">
        <f t="shared" si="5"/>
        <v>Cota-Parte do Imposto Sobre Op</v>
      </c>
    </row>
    <row r="394" spans="1:15" x14ac:dyDescent="0.25">
      <c r="A394" s="137" t="s">
        <v>823</v>
      </c>
      <c r="B394" s="142" t="s">
        <v>25</v>
      </c>
      <c r="C394" s="139">
        <v>1712000000</v>
      </c>
      <c r="D394" s="257" t="s">
        <v>824</v>
      </c>
      <c r="E394" s="138" t="s">
        <v>15</v>
      </c>
      <c r="F394" s="138" t="s">
        <v>16</v>
      </c>
      <c r="G394" s="138" t="s">
        <v>16</v>
      </c>
      <c r="H394" s="138" t="s">
        <v>16</v>
      </c>
      <c r="I394" s="138" t="s">
        <v>16</v>
      </c>
      <c r="J394" s="138" t="s">
        <v>16</v>
      </c>
      <c r="K394" s="138" t="s">
        <v>16</v>
      </c>
      <c r="L394" s="138" t="s">
        <v>16</v>
      </c>
      <c r="M394" s="141">
        <f>LEN(Tab_Receita_SIGEF_2022!$A394)</f>
        <v>10</v>
      </c>
      <c r="N394" s="140" t="s">
        <v>824</v>
      </c>
      <c r="O394" s="140" t="str">
        <f t="shared" si="5"/>
        <v>Transferências das Compensaçõe</v>
      </c>
    </row>
    <row r="395" spans="1:15" x14ac:dyDescent="0.25">
      <c r="A395" s="132" t="s">
        <v>826</v>
      </c>
      <c r="B395" s="144" t="s">
        <v>537</v>
      </c>
      <c r="C395" s="145">
        <v>1712500000</v>
      </c>
      <c r="D395" s="256" t="s">
        <v>827</v>
      </c>
      <c r="E395" s="133" t="s">
        <v>15</v>
      </c>
      <c r="F395" s="133" t="s">
        <v>16</v>
      </c>
      <c r="G395" s="133" t="s">
        <v>16</v>
      </c>
      <c r="H395" s="133" t="s">
        <v>16</v>
      </c>
      <c r="I395" s="133" t="s">
        <v>16</v>
      </c>
      <c r="J395" s="133" t="s">
        <v>16</v>
      </c>
      <c r="K395" s="133" t="s">
        <v>16</v>
      </c>
      <c r="L395" s="133" t="s">
        <v>16</v>
      </c>
      <c r="M395" s="136">
        <f>LEN(Tab_Receita_SIGEF_2022!$A395)</f>
        <v>10</v>
      </c>
      <c r="N395" s="135" t="s">
        <v>3285</v>
      </c>
      <c r="O395" s="135" t="str">
        <f t="shared" si="5"/>
        <v>Cota-parte da Compensação Fina</v>
      </c>
    </row>
    <row r="396" spans="1:15" x14ac:dyDescent="0.25">
      <c r="A396" s="120" t="s">
        <v>829</v>
      </c>
      <c r="B396" s="121" t="s">
        <v>32</v>
      </c>
      <c r="C396" s="131">
        <v>1712500100</v>
      </c>
      <c r="D396" s="259" t="s">
        <v>830</v>
      </c>
      <c r="E396" s="121" t="s">
        <v>36</v>
      </c>
      <c r="F396" s="121" t="s">
        <v>34</v>
      </c>
      <c r="G396" s="121" t="s">
        <v>831</v>
      </c>
      <c r="H396" s="121" t="s">
        <v>16</v>
      </c>
      <c r="I396" s="121" t="s">
        <v>16</v>
      </c>
      <c r="J396" s="121" t="s">
        <v>16</v>
      </c>
      <c r="K396" s="121" t="s">
        <v>16</v>
      </c>
      <c r="L396" s="121" t="s">
        <v>16</v>
      </c>
      <c r="M396" s="123">
        <f>LEN(Tab_Receita_SIGEF_2022!$A396)</f>
        <v>10</v>
      </c>
      <c r="N396" s="122" t="s">
        <v>3287</v>
      </c>
      <c r="O396" s="122" t="str">
        <f t="shared" ref="O396:O460" si="8">MID(N396,1,30)</f>
        <v>Cota-parte da Compensação Fina</v>
      </c>
    </row>
    <row r="397" spans="1:15" x14ac:dyDescent="0.25">
      <c r="A397" s="116" t="s">
        <v>832</v>
      </c>
      <c r="B397" s="117" t="s">
        <v>32</v>
      </c>
      <c r="C397" s="130">
        <v>1712500200</v>
      </c>
      <c r="D397" s="258" t="s">
        <v>833</v>
      </c>
      <c r="E397" s="117" t="s">
        <v>36</v>
      </c>
      <c r="F397" s="117" t="s">
        <v>34</v>
      </c>
      <c r="G397" s="117" t="s">
        <v>831</v>
      </c>
      <c r="H397" s="117" t="s">
        <v>16</v>
      </c>
      <c r="I397" s="117" t="s">
        <v>16</v>
      </c>
      <c r="J397" s="117" t="s">
        <v>16</v>
      </c>
      <c r="K397" s="117" t="s">
        <v>16</v>
      </c>
      <c r="L397" s="117" t="s">
        <v>16</v>
      </c>
      <c r="M397" s="119">
        <f>LEN(Tab_Receita_SIGEF_2022!$A397)</f>
        <v>10</v>
      </c>
      <c r="N397" s="118" t="s">
        <v>3288</v>
      </c>
      <c r="O397" s="118" t="str">
        <f t="shared" si="8"/>
        <v>Cota-parte da Compensação Fina</v>
      </c>
    </row>
    <row r="398" spans="1:15" x14ac:dyDescent="0.25">
      <c r="A398" s="120" t="s">
        <v>834</v>
      </c>
      <c r="B398" s="121" t="s">
        <v>32</v>
      </c>
      <c r="C398" s="131">
        <v>1712500300</v>
      </c>
      <c r="D398" s="259" t="s">
        <v>835</v>
      </c>
      <c r="E398" s="121" t="s">
        <v>36</v>
      </c>
      <c r="F398" s="121" t="s">
        <v>34</v>
      </c>
      <c r="G398" s="121" t="s">
        <v>831</v>
      </c>
      <c r="H398" s="121" t="s">
        <v>16</v>
      </c>
      <c r="I398" s="121" t="s">
        <v>16</v>
      </c>
      <c r="J398" s="121" t="s">
        <v>16</v>
      </c>
      <c r="K398" s="121" t="s">
        <v>16</v>
      </c>
      <c r="L398" s="121" t="s">
        <v>16</v>
      </c>
      <c r="M398" s="123">
        <f>LEN(Tab_Receita_SIGEF_2022!$A398)</f>
        <v>10</v>
      </c>
      <c r="N398" s="122" t="s">
        <v>3289</v>
      </c>
      <c r="O398" s="122" t="str">
        <f t="shared" si="8"/>
        <v>Cota-parte da Compensação Fina</v>
      </c>
    </row>
    <row r="399" spans="1:15" x14ac:dyDescent="0.25">
      <c r="A399" s="116" t="s">
        <v>836</v>
      </c>
      <c r="B399" s="117" t="s">
        <v>32</v>
      </c>
      <c r="C399" s="130">
        <v>1712500400</v>
      </c>
      <c r="D399" s="258" t="s">
        <v>837</v>
      </c>
      <c r="E399" s="117" t="s">
        <v>36</v>
      </c>
      <c r="F399" s="117" t="s">
        <v>34</v>
      </c>
      <c r="G399" s="117" t="s">
        <v>831</v>
      </c>
      <c r="H399" s="117" t="s">
        <v>16</v>
      </c>
      <c r="I399" s="117" t="s">
        <v>16</v>
      </c>
      <c r="J399" s="117" t="s">
        <v>16</v>
      </c>
      <c r="K399" s="117" t="s">
        <v>16</v>
      </c>
      <c r="L399" s="117" t="s">
        <v>16</v>
      </c>
      <c r="M399" s="119">
        <f>LEN(Tab_Receita_SIGEF_2022!$A399)</f>
        <v>10</v>
      </c>
      <c r="N399" s="118" t="s">
        <v>3919</v>
      </c>
      <c r="O399" s="118" t="str">
        <f t="shared" si="8"/>
        <v>Cota-parte da Compensação Fina</v>
      </c>
    </row>
    <row r="400" spans="1:15" x14ac:dyDescent="0.25">
      <c r="A400" s="137" t="s">
        <v>838</v>
      </c>
      <c r="B400" s="142" t="s">
        <v>537</v>
      </c>
      <c r="C400" s="143">
        <v>1712510000</v>
      </c>
      <c r="D400" s="257" t="s">
        <v>839</v>
      </c>
      <c r="E400" s="138" t="s">
        <v>15</v>
      </c>
      <c r="F400" s="138" t="s">
        <v>16</v>
      </c>
      <c r="G400" s="138" t="s">
        <v>16</v>
      </c>
      <c r="H400" s="138" t="s">
        <v>16</v>
      </c>
      <c r="I400" s="138" t="s">
        <v>16</v>
      </c>
      <c r="J400" s="138" t="s">
        <v>16</v>
      </c>
      <c r="K400" s="138" t="s">
        <v>16</v>
      </c>
      <c r="L400" s="138" t="s">
        <v>16</v>
      </c>
      <c r="M400" s="141">
        <f>LEN(Tab_Receita_SIGEF_2022!$A400)</f>
        <v>10</v>
      </c>
      <c r="N400" s="140" t="s">
        <v>3290</v>
      </c>
      <c r="O400" s="140" t="str">
        <f t="shared" si="8"/>
        <v>Cota-parte da Compensação Fina</v>
      </c>
    </row>
    <row r="401" spans="1:15" x14ac:dyDescent="0.25">
      <c r="A401" s="116" t="s">
        <v>841</v>
      </c>
      <c r="B401" s="117" t="s">
        <v>32</v>
      </c>
      <c r="C401" s="130">
        <v>1712510100</v>
      </c>
      <c r="D401" s="258" t="s">
        <v>842</v>
      </c>
      <c r="E401" s="117" t="s">
        <v>36</v>
      </c>
      <c r="F401" s="117" t="s">
        <v>34</v>
      </c>
      <c r="G401" s="117" t="s">
        <v>843</v>
      </c>
      <c r="H401" s="117" t="s">
        <v>16</v>
      </c>
      <c r="I401" s="117" t="s">
        <v>16</v>
      </c>
      <c r="J401" s="117" t="s">
        <v>16</v>
      </c>
      <c r="K401" s="117" t="s">
        <v>16</v>
      </c>
      <c r="L401" s="117" t="s">
        <v>16</v>
      </c>
      <c r="M401" s="119">
        <f>LEN(Tab_Receita_SIGEF_2022!$A401)</f>
        <v>10</v>
      </c>
      <c r="N401" s="118" t="s">
        <v>3292</v>
      </c>
      <c r="O401" s="118" t="str">
        <f t="shared" si="8"/>
        <v>Cota-parte da Compensação Fina</v>
      </c>
    </row>
    <row r="402" spans="1:15" x14ac:dyDescent="0.25">
      <c r="A402" s="120" t="s">
        <v>844</v>
      </c>
      <c r="B402" s="121" t="s">
        <v>32</v>
      </c>
      <c r="C402" s="131">
        <v>1712510200</v>
      </c>
      <c r="D402" s="259" t="s">
        <v>845</v>
      </c>
      <c r="E402" s="121" t="s">
        <v>36</v>
      </c>
      <c r="F402" s="121" t="s">
        <v>34</v>
      </c>
      <c r="G402" s="121" t="s">
        <v>843</v>
      </c>
      <c r="H402" s="121" t="s">
        <v>16</v>
      </c>
      <c r="I402" s="121" t="s">
        <v>16</v>
      </c>
      <c r="J402" s="121" t="s">
        <v>16</v>
      </c>
      <c r="K402" s="121" t="s">
        <v>16</v>
      </c>
      <c r="L402" s="121" t="s">
        <v>16</v>
      </c>
      <c r="M402" s="123">
        <f>LEN(Tab_Receita_SIGEF_2022!$A402)</f>
        <v>10</v>
      </c>
      <c r="N402" s="122" t="s">
        <v>3293</v>
      </c>
      <c r="O402" s="122" t="str">
        <f t="shared" si="8"/>
        <v>Cota-parte da Compensação Fina</v>
      </c>
    </row>
    <row r="403" spans="1:15" x14ac:dyDescent="0.25">
      <c r="A403" s="116" t="s">
        <v>846</v>
      </c>
      <c r="B403" s="117" t="s">
        <v>32</v>
      </c>
      <c r="C403" s="130">
        <v>1712510300</v>
      </c>
      <c r="D403" s="258" t="s">
        <v>847</v>
      </c>
      <c r="E403" s="117" t="s">
        <v>36</v>
      </c>
      <c r="F403" s="117" t="s">
        <v>34</v>
      </c>
      <c r="G403" s="117" t="s">
        <v>843</v>
      </c>
      <c r="H403" s="117" t="s">
        <v>16</v>
      </c>
      <c r="I403" s="117" t="s">
        <v>16</v>
      </c>
      <c r="J403" s="117" t="s">
        <v>16</v>
      </c>
      <c r="K403" s="117" t="s">
        <v>16</v>
      </c>
      <c r="L403" s="117" t="s">
        <v>16</v>
      </c>
      <c r="M403" s="119">
        <f>LEN(Tab_Receita_SIGEF_2022!$A403)</f>
        <v>10</v>
      </c>
      <c r="N403" s="118" t="s">
        <v>3294</v>
      </c>
      <c r="O403" s="118" t="str">
        <f t="shared" si="8"/>
        <v>Cota-parte da Compensação Fina</v>
      </c>
    </row>
    <row r="404" spans="1:15" x14ac:dyDescent="0.25">
      <c r="A404" s="120" t="s">
        <v>848</v>
      </c>
      <c r="B404" s="121" t="s">
        <v>32</v>
      </c>
      <c r="C404" s="131">
        <v>1712510400</v>
      </c>
      <c r="D404" s="259" t="s">
        <v>849</v>
      </c>
      <c r="E404" s="121" t="s">
        <v>36</v>
      </c>
      <c r="F404" s="121" t="s">
        <v>34</v>
      </c>
      <c r="G404" s="121" t="s">
        <v>843</v>
      </c>
      <c r="H404" s="121" t="s">
        <v>16</v>
      </c>
      <c r="I404" s="121" t="s">
        <v>16</v>
      </c>
      <c r="J404" s="121" t="s">
        <v>16</v>
      </c>
      <c r="K404" s="121" t="s">
        <v>16</v>
      </c>
      <c r="L404" s="121" t="s">
        <v>16</v>
      </c>
      <c r="M404" s="123">
        <f>LEN(Tab_Receita_SIGEF_2022!$A404)</f>
        <v>10</v>
      </c>
      <c r="N404" s="122" t="s">
        <v>3920</v>
      </c>
      <c r="O404" s="122" t="str">
        <f t="shared" si="8"/>
        <v>Cota-parte da Compensação Fina</v>
      </c>
    </row>
    <row r="405" spans="1:15" x14ac:dyDescent="0.25">
      <c r="A405" s="132" t="s">
        <v>104</v>
      </c>
      <c r="B405" s="144" t="s">
        <v>105</v>
      </c>
      <c r="C405" s="145">
        <v>1712520000</v>
      </c>
      <c r="D405" s="256" t="s">
        <v>850</v>
      </c>
      <c r="E405" s="133" t="s">
        <v>15</v>
      </c>
      <c r="F405" s="133" t="s">
        <v>16</v>
      </c>
      <c r="G405" s="133" t="s">
        <v>16</v>
      </c>
      <c r="H405" s="133" t="s">
        <v>16</v>
      </c>
      <c r="I405" s="133" t="s">
        <v>16</v>
      </c>
      <c r="J405" s="133" t="s">
        <v>16</v>
      </c>
      <c r="K405" s="133" t="s">
        <v>16</v>
      </c>
      <c r="L405" s="133" t="s">
        <v>16</v>
      </c>
      <c r="M405" s="136">
        <f>LEN(Tab_Receita_SIGEF_2022!$A405)</f>
        <v>1</v>
      </c>
      <c r="N405" s="135" t="s">
        <v>3921</v>
      </c>
      <c r="O405" s="135" t="str">
        <f t="shared" ref="O405" si="9">MID(N405,1,30)</f>
        <v>Cota-Parte do Fundo Especial d</v>
      </c>
    </row>
    <row r="406" spans="1:15" x14ac:dyDescent="0.25">
      <c r="A406" s="132" t="s">
        <v>852</v>
      </c>
      <c r="B406" s="144" t="s">
        <v>25</v>
      </c>
      <c r="C406" s="145">
        <v>1712524000</v>
      </c>
      <c r="D406" s="256" t="s">
        <v>853</v>
      </c>
      <c r="E406" s="133" t="s">
        <v>15</v>
      </c>
      <c r="F406" s="133" t="s">
        <v>16</v>
      </c>
      <c r="G406" s="133" t="s">
        <v>16</v>
      </c>
      <c r="H406" s="133" t="s">
        <v>16</v>
      </c>
      <c r="I406" s="133" t="s">
        <v>16</v>
      </c>
      <c r="J406" s="133" t="s">
        <v>16</v>
      </c>
      <c r="K406" s="133" t="s">
        <v>16</v>
      </c>
      <c r="L406" s="133" t="s">
        <v>16</v>
      </c>
      <c r="M406" s="136">
        <f>LEN(Tab_Receita_SIGEF_2022!$A406)</f>
        <v>10</v>
      </c>
      <c r="N406" s="135" t="s">
        <v>3921</v>
      </c>
      <c r="O406" s="135" t="str">
        <f t="shared" si="8"/>
        <v>Cota-Parte do Fundo Especial d</v>
      </c>
    </row>
    <row r="407" spans="1:15" x14ac:dyDescent="0.25">
      <c r="A407" s="120" t="s">
        <v>855</v>
      </c>
      <c r="B407" s="121" t="s">
        <v>32</v>
      </c>
      <c r="C407" s="131">
        <v>1712524100</v>
      </c>
      <c r="D407" s="259" t="s">
        <v>856</v>
      </c>
      <c r="E407" s="121" t="s">
        <v>36</v>
      </c>
      <c r="F407" s="121" t="s">
        <v>34</v>
      </c>
      <c r="G407" s="121" t="s">
        <v>857</v>
      </c>
      <c r="H407" s="121" t="s">
        <v>16</v>
      </c>
      <c r="I407" s="121" t="s">
        <v>16</v>
      </c>
      <c r="J407" s="121" t="s">
        <v>16</v>
      </c>
      <c r="K407" s="121" t="s">
        <v>16</v>
      </c>
      <c r="L407" s="121" t="s">
        <v>16</v>
      </c>
      <c r="M407" s="123">
        <f>LEN(Tab_Receita_SIGEF_2022!$A407)</f>
        <v>10</v>
      </c>
      <c r="N407" s="122" t="s">
        <v>3922</v>
      </c>
      <c r="O407" s="122" t="str">
        <f t="shared" si="8"/>
        <v>Cota-Parte do Fundo Especial d</v>
      </c>
    </row>
    <row r="408" spans="1:15" x14ac:dyDescent="0.25">
      <c r="A408" s="116" t="s">
        <v>858</v>
      </c>
      <c r="B408" s="117" t="s">
        <v>32</v>
      </c>
      <c r="C408" s="130">
        <v>1712524200</v>
      </c>
      <c r="D408" s="258" t="s">
        <v>859</v>
      </c>
      <c r="E408" s="117" t="s">
        <v>36</v>
      </c>
      <c r="F408" s="117" t="s">
        <v>34</v>
      </c>
      <c r="G408" s="117" t="s">
        <v>857</v>
      </c>
      <c r="H408" s="117" t="s">
        <v>16</v>
      </c>
      <c r="I408" s="117" t="s">
        <v>16</v>
      </c>
      <c r="J408" s="117" t="s">
        <v>16</v>
      </c>
      <c r="K408" s="117" t="s">
        <v>16</v>
      </c>
      <c r="L408" s="117" t="s">
        <v>16</v>
      </c>
      <c r="M408" s="119">
        <f>LEN(Tab_Receita_SIGEF_2022!$A408)</f>
        <v>10</v>
      </c>
      <c r="N408" s="118" t="s">
        <v>3923</v>
      </c>
      <c r="O408" s="118" t="str">
        <f t="shared" si="8"/>
        <v>Cota-Parte do Fundo Especial d</v>
      </c>
    </row>
    <row r="409" spans="1:15" x14ac:dyDescent="0.25">
      <c r="A409" s="120" t="s">
        <v>860</v>
      </c>
      <c r="B409" s="121" t="s">
        <v>32</v>
      </c>
      <c r="C409" s="131">
        <v>1712524300</v>
      </c>
      <c r="D409" s="259" t="s">
        <v>861</v>
      </c>
      <c r="E409" s="121" t="s">
        <v>36</v>
      </c>
      <c r="F409" s="121" t="s">
        <v>34</v>
      </c>
      <c r="G409" s="121" t="s">
        <v>857</v>
      </c>
      <c r="H409" s="121" t="s">
        <v>16</v>
      </c>
      <c r="I409" s="121" t="s">
        <v>16</v>
      </c>
      <c r="J409" s="121" t="s">
        <v>16</v>
      </c>
      <c r="K409" s="121" t="s">
        <v>16</v>
      </c>
      <c r="L409" s="121" t="s">
        <v>16</v>
      </c>
      <c r="M409" s="123">
        <f>LEN(Tab_Receita_SIGEF_2022!$A409)</f>
        <v>10</v>
      </c>
      <c r="N409" s="122" t="s">
        <v>3924</v>
      </c>
      <c r="O409" s="122" t="str">
        <f t="shared" si="8"/>
        <v>Cota-Parte do Fundo Especial d</v>
      </c>
    </row>
    <row r="410" spans="1:15" x14ac:dyDescent="0.25">
      <c r="A410" s="116" t="s">
        <v>862</v>
      </c>
      <c r="B410" s="117" t="s">
        <v>32</v>
      </c>
      <c r="C410" s="130">
        <v>1712524400</v>
      </c>
      <c r="D410" s="258" t="s">
        <v>863</v>
      </c>
      <c r="E410" s="117" t="s">
        <v>36</v>
      </c>
      <c r="F410" s="117" t="s">
        <v>34</v>
      </c>
      <c r="G410" s="117" t="s">
        <v>857</v>
      </c>
      <c r="H410" s="117" t="s">
        <v>16</v>
      </c>
      <c r="I410" s="117" t="s">
        <v>16</v>
      </c>
      <c r="J410" s="117" t="s">
        <v>16</v>
      </c>
      <c r="K410" s="117" t="s">
        <v>16</v>
      </c>
      <c r="L410" s="117" t="s">
        <v>16</v>
      </c>
      <c r="M410" s="119">
        <f>LEN(Tab_Receita_SIGEF_2022!$A410)</f>
        <v>10</v>
      </c>
      <c r="N410" s="118" t="s">
        <v>3925</v>
      </c>
      <c r="O410" s="118" t="str">
        <f t="shared" si="8"/>
        <v>Cota-Parte do Fundo Especial d</v>
      </c>
    </row>
    <row r="411" spans="1:15" x14ac:dyDescent="0.25">
      <c r="A411" s="137" t="s">
        <v>864</v>
      </c>
      <c r="B411" s="142" t="s">
        <v>25</v>
      </c>
      <c r="C411" s="143">
        <v>1712990000</v>
      </c>
      <c r="D411" s="257" t="s">
        <v>865</v>
      </c>
      <c r="E411" s="138" t="s">
        <v>15</v>
      </c>
      <c r="F411" s="138" t="s">
        <v>16</v>
      </c>
      <c r="G411" s="138" t="s">
        <v>16</v>
      </c>
      <c r="H411" s="138" t="s">
        <v>16</v>
      </c>
      <c r="I411" s="138" t="s">
        <v>16</v>
      </c>
      <c r="J411" s="138" t="s">
        <v>16</v>
      </c>
      <c r="K411" s="138" t="s">
        <v>16</v>
      </c>
      <c r="L411" s="138" t="s">
        <v>16</v>
      </c>
      <c r="M411" s="141">
        <f>LEN(Tab_Receita_SIGEF_2022!$A411)</f>
        <v>10</v>
      </c>
      <c r="N411" s="140" t="s">
        <v>3926</v>
      </c>
      <c r="O411" s="140" t="str">
        <f t="shared" si="8"/>
        <v>Outras Transferências decorren</v>
      </c>
    </row>
    <row r="412" spans="1:15" x14ac:dyDescent="0.25">
      <c r="A412" s="116" t="s">
        <v>3927</v>
      </c>
      <c r="B412" s="117" t="s">
        <v>32</v>
      </c>
      <c r="C412" s="130">
        <v>1712980100</v>
      </c>
      <c r="D412" s="258" t="s">
        <v>3688</v>
      </c>
      <c r="E412" s="117" t="s">
        <v>36</v>
      </c>
      <c r="F412" s="117" t="s">
        <v>34</v>
      </c>
      <c r="G412" s="117" t="s">
        <v>3928</v>
      </c>
      <c r="H412" s="117" t="s">
        <v>16</v>
      </c>
      <c r="I412" s="117" t="s">
        <v>16</v>
      </c>
      <c r="J412" s="117" t="s">
        <v>16</v>
      </c>
      <c r="K412" s="117" t="s">
        <v>16</v>
      </c>
      <c r="L412" s="117" t="s">
        <v>16</v>
      </c>
      <c r="M412" s="119">
        <f>LEN(Tab_Receita_SIGEF_2022!$A412)</f>
        <v>10</v>
      </c>
      <c r="N412" s="118" t="s">
        <v>3926</v>
      </c>
      <c r="O412" s="118" t="str">
        <f t="shared" si="8"/>
        <v>Outras Transferências decorren</v>
      </c>
    </row>
    <row r="413" spans="1:15" x14ac:dyDescent="0.25">
      <c r="A413" s="120" t="s">
        <v>3929</v>
      </c>
      <c r="B413" s="121" t="s">
        <v>32</v>
      </c>
      <c r="C413" s="131">
        <v>1712980200</v>
      </c>
      <c r="D413" s="259" t="s">
        <v>3688</v>
      </c>
      <c r="E413" s="121" t="s">
        <v>36</v>
      </c>
      <c r="F413" s="121" t="s">
        <v>34</v>
      </c>
      <c r="G413" s="121" t="s">
        <v>3928</v>
      </c>
      <c r="H413" s="121" t="s">
        <v>16</v>
      </c>
      <c r="I413" s="121" t="s">
        <v>16</v>
      </c>
      <c r="J413" s="121" t="s">
        <v>16</v>
      </c>
      <c r="K413" s="121" t="s">
        <v>16</v>
      </c>
      <c r="L413" s="121" t="s">
        <v>16</v>
      </c>
      <c r="M413" s="123">
        <f>LEN(Tab_Receita_SIGEF_2022!$A413)</f>
        <v>10</v>
      </c>
      <c r="N413" s="122" t="s">
        <v>3926</v>
      </c>
      <c r="O413" s="122" t="str">
        <f t="shared" si="8"/>
        <v>Outras Transferências decorren</v>
      </c>
    </row>
    <row r="414" spans="1:15" x14ac:dyDescent="0.25">
      <c r="A414" s="116" t="s">
        <v>3930</v>
      </c>
      <c r="B414" s="117" t="s">
        <v>32</v>
      </c>
      <c r="C414" s="130">
        <v>1712980300</v>
      </c>
      <c r="D414" s="258" t="s">
        <v>3688</v>
      </c>
      <c r="E414" s="117" t="s">
        <v>36</v>
      </c>
      <c r="F414" s="117" t="s">
        <v>34</v>
      </c>
      <c r="G414" s="117" t="s">
        <v>3928</v>
      </c>
      <c r="H414" s="117" t="s">
        <v>16</v>
      </c>
      <c r="I414" s="117" t="s">
        <v>16</v>
      </c>
      <c r="J414" s="117" t="s">
        <v>16</v>
      </c>
      <c r="K414" s="117" t="s">
        <v>16</v>
      </c>
      <c r="L414" s="117" t="s">
        <v>16</v>
      </c>
      <c r="M414" s="119">
        <f>LEN(Tab_Receita_SIGEF_2022!$A414)</f>
        <v>10</v>
      </c>
      <c r="N414" s="118" t="s">
        <v>3926</v>
      </c>
      <c r="O414" s="118" t="str">
        <f t="shared" si="8"/>
        <v>Outras Transferências decorren</v>
      </c>
    </row>
    <row r="415" spans="1:15" x14ac:dyDescent="0.25">
      <c r="A415" s="120" t="s">
        <v>3931</v>
      </c>
      <c r="B415" s="121" t="s">
        <v>32</v>
      </c>
      <c r="C415" s="131">
        <v>1712980400</v>
      </c>
      <c r="D415" s="259" t="s">
        <v>3688</v>
      </c>
      <c r="E415" s="121" t="s">
        <v>36</v>
      </c>
      <c r="F415" s="121" t="s">
        <v>34</v>
      </c>
      <c r="G415" s="121" t="s">
        <v>3928</v>
      </c>
      <c r="H415" s="121" t="s">
        <v>16</v>
      </c>
      <c r="I415" s="121" t="s">
        <v>16</v>
      </c>
      <c r="J415" s="121" t="s">
        <v>16</v>
      </c>
      <c r="K415" s="121" t="s">
        <v>16</v>
      </c>
      <c r="L415" s="121" t="s">
        <v>16</v>
      </c>
      <c r="M415" s="123">
        <f>LEN(Tab_Receita_SIGEF_2022!$A415)</f>
        <v>10</v>
      </c>
      <c r="N415" s="122" t="s">
        <v>3926</v>
      </c>
      <c r="O415" s="122" t="str">
        <f t="shared" si="8"/>
        <v>Outras Transferências decorren</v>
      </c>
    </row>
    <row r="416" spans="1:15" x14ac:dyDescent="0.25">
      <c r="A416" s="132" t="s">
        <v>867</v>
      </c>
      <c r="B416" s="144" t="s">
        <v>25</v>
      </c>
      <c r="C416" s="145">
        <v>1713500000</v>
      </c>
      <c r="D416" s="256" t="s">
        <v>868</v>
      </c>
      <c r="E416" s="133" t="s">
        <v>15</v>
      </c>
      <c r="F416" s="133" t="s">
        <v>16</v>
      </c>
      <c r="G416" s="133" t="s">
        <v>16</v>
      </c>
      <c r="H416" s="133" t="s">
        <v>16</v>
      </c>
      <c r="I416" s="133" t="s">
        <v>16</v>
      </c>
      <c r="J416" s="133" t="s">
        <v>16</v>
      </c>
      <c r="K416" s="133" t="s">
        <v>16</v>
      </c>
      <c r="L416" s="133" t="s">
        <v>16</v>
      </c>
      <c r="M416" s="136">
        <f>LEN(Tab_Receita_SIGEF_2022!$A416)</f>
        <v>10</v>
      </c>
      <c r="N416" s="135" t="s">
        <v>3932</v>
      </c>
      <c r="O416" s="135" t="str">
        <f t="shared" si="8"/>
        <v>Transferência de Recursos do S</v>
      </c>
    </row>
    <row r="417" spans="1:15" x14ac:dyDescent="0.25">
      <c r="A417" s="137" t="s">
        <v>870</v>
      </c>
      <c r="B417" s="142" t="s">
        <v>537</v>
      </c>
      <c r="C417" s="143">
        <v>1713501000</v>
      </c>
      <c r="D417" s="257" t="s">
        <v>871</v>
      </c>
      <c r="E417" s="138" t="s">
        <v>15</v>
      </c>
      <c r="F417" s="138" t="s">
        <v>16</v>
      </c>
      <c r="G417" s="138" t="s">
        <v>16</v>
      </c>
      <c r="H417" s="138" t="s">
        <v>16</v>
      </c>
      <c r="I417" s="138" t="s">
        <v>16</v>
      </c>
      <c r="J417" s="138" t="s">
        <v>16</v>
      </c>
      <c r="K417" s="138" t="s">
        <v>16</v>
      </c>
      <c r="L417" s="138" t="s">
        <v>16</v>
      </c>
      <c r="M417" s="141">
        <f>LEN(Tab_Receita_SIGEF_2022!$A417)</f>
        <v>10</v>
      </c>
      <c r="N417" s="140" t="s">
        <v>3933</v>
      </c>
      <c r="O417" s="140" t="str">
        <f t="shared" si="8"/>
        <v>Transferência de Recursos do S</v>
      </c>
    </row>
    <row r="418" spans="1:15" x14ac:dyDescent="0.25">
      <c r="A418" s="116" t="s">
        <v>873</v>
      </c>
      <c r="B418" s="117" t="s">
        <v>32</v>
      </c>
      <c r="C418" s="130">
        <v>1713501100</v>
      </c>
      <c r="D418" s="258" t="s">
        <v>874</v>
      </c>
      <c r="E418" s="117" t="s">
        <v>36</v>
      </c>
      <c r="F418" s="117" t="s">
        <v>34</v>
      </c>
      <c r="G418" s="117" t="s">
        <v>875</v>
      </c>
      <c r="H418" s="117" t="s">
        <v>16</v>
      </c>
      <c r="I418" s="117" t="s">
        <v>16</v>
      </c>
      <c r="J418" s="117" t="s">
        <v>16</v>
      </c>
      <c r="K418" s="117" t="s">
        <v>16</v>
      </c>
      <c r="L418" s="117" t="s">
        <v>16</v>
      </c>
      <c r="M418" s="119">
        <f>LEN(Tab_Receita_SIGEF_2022!$A418)</f>
        <v>10</v>
      </c>
      <c r="N418" s="118" t="s">
        <v>3934</v>
      </c>
      <c r="O418" s="118" t="str">
        <f t="shared" si="8"/>
        <v>Transferência de Recursos do S</v>
      </c>
    </row>
    <row r="419" spans="1:15" x14ac:dyDescent="0.25">
      <c r="A419" s="120" t="s">
        <v>876</v>
      </c>
      <c r="B419" s="121" t="s">
        <v>32</v>
      </c>
      <c r="C419" s="131">
        <v>1713501200</v>
      </c>
      <c r="D419" s="259" t="s">
        <v>877</v>
      </c>
      <c r="E419" s="121" t="s">
        <v>36</v>
      </c>
      <c r="F419" s="121" t="s">
        <v>34</v>
      </c>
      <c r="G419" s="121" t="s">
        <v>875</v>
      </c>
      <c r="H419" s="121" t="s">
        <v>16</v>
      </c>
      <c r="I419" s="121" t="s">
        <v>16</v>
      </c>
      <c r="J419" s="121" t="s">
        <v>16</v>
      </c>
      <c r="K419" s="121" t="s">
        <v>16</v>
      </c>
      <c r="L419" s="121" t="s">
        <v>16</v>
      </c>
      <c r="M419" s="123">
        <f>LEN(Tab_Receita_SIGEF_2022!$A419)</f>
        <v>10</v>
      </c>
      <c r="N419" s="122" t="s">
        <v>3935</v>
      </c>
      <c r="O419" s="122" t="str">
        <f t="shared" si="8"/>
        <v>Transferência de Recursos do S</v>
      </c>
    </row>
    <row r="420" spans="1:15" x14ac:dyDescent="0.25">
      <c r="A420" s="116" t="s">
        <v>878</v>
      </c>
      <c r="B420" s="117" t="s">
        <v>32</v>
      </c>
      <c r="C420" s="130">
        <v>1713501300</v>
      </c>
      <c r="D420" s="258" t="s">
        <v>879</v>
      </c>
      <c r="E420" s="117" t="s">
        <v>36</v>
      </c>
      <c r="F420" s="117" t="s">
        <v>34</v>
      </c>
      <c r="G420" s="117" t="s">
        <v>875</v>
      </c>
      <c r="H420" s="117" t="s">
        <v>16</v>
      </c>
      <c r="I420" s="117" t="s">
        <v>16</v>
      </c>
      <c r="J420" s="117" t="s">
        <v>16</v>
      </c>
      <c r="K420" s="117" t="s">
        <v>16</v>
      </c>
      <c r="L420" s="117" t="s">
        <v>16</v>
      </c>
      <c r="M420" s="119">
        <f>LEN(Tab_Receita_SIGEF_2022!$A420)</f>
        <v>10</v>
      </c>
      <c r="N420" s="118" t="s">
        <v>3936</v>
      </c>
      <c r="O420" s="118" t="str">
        <f t="shared" si="8"/>
        <v>Transferência de Recursos do S</v>
      </c>
    </row>
    <row r="421" spans="1:15" x14ac:dyDescent="0.25">
      <c r="A421" s="120" t="s">
        <v>880</v>
      </c>
      <c r="B421" s="121" t="s">
        <v>32</v>
      </c>
      <c r="C421" s="131">
        <v>1713501400</v>
      </c>
      <c r="D421" s="259" t="s">
        <v>881</v>
      </c>
      <c r="E421" s="121" t="s">
        <v>36</v>
      </c>
      <c r="F421" s="121" t="s">
        <v>34</v>
      </c>
      <c r="G421" s="121" t="s">
        <v>875</v>
      </c>
      <c r="H421" s="121" t="s">
        <v>16</v>
      </c>
      <c r="I421" s="121" t="s">
        <v>16</v>
      </c>
      <c r="J421" s="121" t="s">
        <v>16</v>
      </c>
      <c r="K421" s="121" t="s">
        <v>16</v>
      </c>
      <c r="L421" s="121" t="s">
        <v>16</v>
      </c>
      <c r="M421" s="123">
        <f>LEN(Tab_Receita_SIGEF_2022!$A421)</f>
        <v>10</v>
      </c>
      <c r="N421" s="122" t="s">
        <v>3937</v>
      </c>
      <c r="O421" s="122" t="str">
        <f t="shared" si="8"/>
        <v>Transferência de Recursos do S</v>
      </c>
    </row>
    <row r="422" spans="1:15" x14ac:dyDescent="0.25">
      <c r="A422" s="132" t="s">
        <v>882</v>
      </c>
      <c r="B422" s="144" t="s">
        <v>537</v>
      </c>
      <c r="C422" s="145">
        <v>1713502000</v>
      </c>
      <c r="D422" s="256" t="s">
        <v>883</v>
      </c>
      <c r="E422" s="133" t="s">
        <v>15</v>
      </c>
      <c r="F422" s="133" t="s">
        <v>16</v>
      </c>
      <c r="G422" s="133" t="s">
        <v>16</v>
      </c>
      <c r="H422" s="133" t="s">
        <v>16</v>
      </c>
      <c r="I422" s="133" t="s">
        <v>16</v>
      </c>
      <c r="J422" s="133" t="s">
        <v>16</v>
      </c>
      <c r="K422" s="133" t="s">
        <v>16</v>
      </c>
      <c r="L422" s="133" t="s">
        <v>16</v>
      </c>
      <c r="M422" s="136">
        <f>LEN(Tab_Receita_SIGEF_2022!$A422)</f>
        <v>10</v>
      </c>
      <c r="N422" s="135" t="s">
        <v>3938</v>
      </c>
      <c r="O422" s="135" t="str">
        <f t="shared" si="8"/>
        <v>Transferência de Recursos do S</v>
      </c>
    </row>
    <row r="423" spans="1:15" x14ac:dyDescent="0.25">
      <c r="A423" s="120" t="s">
        <v>885</v>
      </c>
      <c r="B423" s="121" t="s">
        <v>32</v>
      </c>
      <c r="C423" s="131">
        <v>1713502100</v>
      </c>
      <c r="D423" s="259" t="s">
        <v>886</v>
      </c>
      <c r="E423" s="121" t="s">
        <v>36</v>
      </c>
      <c r="F423" s="121" t="s">
        <v>34</v>
      </c>
      <c r="G423" s="121" t="s">
        <v>875</v>
      </c>
      <c r="H423" s="121" t="s">
        <v>16</v>
      </c>
      <c r="I423" s="121" t="s">
        <v>16</v>
      </c>
      <c r="J423" s="121" t="s">
        <v>16</v>
      </c>
      <c r="K423" s="121" t="s">
        <v>16</v>
      </c>
      <c r="L423" s="121" t="s">
        <v>16</v>
      </c>
      <c r="M423" s="123">
        <f>LEN(Tab_Receita_SIGEF_2022!$A423)</f>
        <v>10</v>
      </c>
      <c r="N423" s="122" t="s">
        <v>3939</v>
      </c>
      <c r="O423" s="122" t="str">
        <f t="shared" si="8"/>
        <v>Transferência de Recursos do S</v>
      </c>
    </row>
    <row r="424" spans="1:15" x14ac:dyDescent="0.25">
      <c r="A424" s="116" t="s">
        <v>887</v>
      </c>
      <c r="B424" s="117" t="s">
        <v>32</v>
      </c>
      <c r="C424" s="130">
        <v>1713502200</v>
      </c>
      <c r="D424" s="258" t="s">
        <v>888</v>
      </c>
      <c r="E424" s="117" t="s">
        <v>36</v>
      </c>
      <c r="F424" s="117" t="s">
        <v>34</v>
      </c>
      <c r="G424" s="117" t="s">
        <v>875</v>
      </c>
      <c r="H424" s="117" t="s">
        <v>16</v>
      </c>
      <c r="I424" s="117" t="s">
        <v>16</v>
      </c>
      <c r="J424" s="117" t="s">
        <v>16</v>
      </c>
      <c r="K424" s="117" t="s">
        <v>16</v>
      </c>
      <c r="L424" s="117" t="s">
        <v>16</v>
      </c>
      <c r="M424" s="119">
        <f>LEN(Tab_Receita_SIGEF_2022!$A424)</f>
        <v>10</v>
      </c>
      <c r="N424" s="118" t="s">
        <v>2105</v>
      </c>
      <c r="O424" s="118" t="str">
        <f t="shared" si="8"/>
        <v>Transferência de Recursos do S</v>
      </c>
    </row>
    <row r="425" spans="1:15" x14ac:dyDescent="0.25">
      <c r="A425" s="120" t="s">
        <v>889</v>
      </c>
      <c r="B425" s="121" t="s">
        <v>32</v>
      </c>
      <c r="C425" s="131">
        <v>1713502300</v>
      </c>
      <c r="D425" s="259" t="s">
        <v>890</v>
      </c>
      <c r="E425" s="121" t="s">
        <v>36</v>
      </c>
      <c r="F425" s="121" t="s">
        <v>34</v>
      </c>
      <c r="G425" s="121" t="s">
        <v>875</v>
      </c>
      <c r="H425" s="121" t="s">
        <v>16</v>
      </c>
      <c r="I425" s="121" t="s">
        <v>16</v>
      </c>
      <c r="J425" s="121" t="s">
        <v>16</v>
      </c>
      <c r="K425" s="121" t="s">
        <v>16</v>
      </c>
      <c r="L425" s="121" t="s">
        <v>16</v>
      </c>
      <c r="M425" s="123">
        <f>LEN(Tab_Receita_SIGEF_2022!$A425)</f>
        <v>10</v>
      </c>
      <c r="N425" s="122" t="s">
        <v>3940</v>
      </c>
      <c r="O425" s="122" t="str">
        <f t="shared" si="8"/>
        <v>Transferência de Recursos do S</v>
      </c>
    </row>
    <row r="426" spans="1:15" x14ac:dyDescent="0.25">
      <c r="A426" s="116" t="s">
        <v>891</v>
      </c>
      <c r="B426" s="117" t="s">
        <v>32</v>
      </c>
      <c r="C426" s="130">
        <v>1713502400</v>
      </c>
      <c r="D426" s="258" t="s">
        <v>892</v>
      </c>
      <c r="E426" s="117" t="s">
        <v>36</v>
      </c>
      <c r="F426" s="117" t="s">
        <v>34</v>
      </c>
      <c r="G426" s="117" t="s">
        <v>875</v>
      </c>
      <c r="H426" s="117" t="s">
        <v>16</v>
      </c>
      <c r="I426" s="117" t="s">
        <v>16</v>
      </c>
      <c r="J426" s="117" t="s">
        <v>16</v>
      </c>
      <c r="K426" s="117" t="s">
        <v>16</v>
      </c>
      <c r="L426" s="117" t="s">
        <v>16</v>
      </c>
      <c r="M426" s="119">
        <f>LEN(Tab_Receita_SIGEF_2022!$A426)</f>
        <v>10</v>
      </c>
      <c r="N426" s="118" t="s">
        <v>3941</v>
      </c>
      <c r="O426" s="118" t="str">
        <f t="shared" si="8"/>
        <v>Transferência de Recursos do S</v>
      </c>
    </row>
    <row r="427" spans="1:15" x14ac:dyDescent="0.25">
      <c r="A427" s="137" t="s">
        <v>893</v>
      </c>
      <c r="B427" s="142" t="s">
        <v>537</v>
      </c>
      <c r="C427" s="143">
        <v>1713503000</v>
      </c>
      <c r="D427" s="257" t="s">
        <v>894</v>
      </c>
      <c r="E427" s="138" t="s">
        <v>15</v>
      </c>
      <c r="F427" s="138" t="s">
        <v>16</v>
      </c>
      <c r="G427" s="138" t="s">
        <v>16</v>
      </c>
      <c r="H427" s="138" t="s">
        <v>16</v>
      </c>
      <c r="I427" s="138" t="s">
        <v>16</v>
      </c>
      <c r="J427" s="138" t="s">
        <v>16</v>
      </c>
      <c r="K427" s="138" t="s">
        <v>16</v>
      </c>
      <c r="L427" s="138" t="s">
        <v>16</v>
      </c>
      <c r="M427" s="141">
        <f>LEN(Tab_Receita_SIGEF_2022!$A427)</f>
        <v>10</v>
      </c>
      <c r="N427" s="140" t="s">
        <v>3942</v>
      </c>
      <c r="O427" s="140" t="str">
        <f t="shared" si="8"/>
        <v>Transferência de Recursos do S</v>
      </c>
    </row>
    <row r="428" spans="1:15" x14ac:dyDescent="0.25">
      <c r="A428" s="116" t="s">
        <v>896</v>
      </c>
      <c r="B428" s="117" t="s">
        <v>32</v>
      </c>
      <c r="C428" s="130">
        <v>1713503100</v>
      </c>
      <c r="D428" s="258" t="s">
        <v>897</v>
      </c>
      <c r="E428" s="117" t="s">
        <v>36</v>
      </c>
      <c r="F428" s="117" t="s">
        <v>34</v>
      </c>
      <c r="G428" s="117" t="s">
        <v>875</v>
      </c>
      <c r="H428" s="117" t="s">
        <v>16</v>
      </c>
      <c r="I428" s="117" t="s">
        <v>16</v>
      </c>
      <c r="J428" s="117" t="s">
        <v>16</v>
      </c>
      <c r="K428" s="117" t="s">
        <v>16</v>
      </c>
      <c r="L428" s="117" t="s">
        <v>16</v>
      </c>
      <c r="M428" s="119">
        <f>LEN(Tab_Receita_SIGEF_2022!$A428)</f>
        <v>10</v>
      </c>
      <c r="N428" s="118" t="s">
        <v>3943</v>
      </c>
      <c r="O428" s="118" t="str">
        <f t="shared" si="8"/>
        <v>Transferência de Recursos do S</v>
      </c>
    </row>
    <row r="429" spans="1:15" x14ac:dyDescent="0.25">
      <c r="A429" s="120" t="s">
        <v>898</v>
      </c>
      <c r="B429" s="121" t="s">
        <v>32</v>
      </c>
      <c r="C429" s="131">
        <v>1713503200</v>
      </c>
      <c r="D429" s="259" t="s">
        <v>899</v>
      </c>
      <c r="E429" s="121" t="s">
        <v>36</v>
      </c>
      <c r="F429" s="121" t="s">
        <v>34</v>
      </c>
      <c r="G429" s="121" t="s">
        <v>875</v>
      </c>
      <c r="H429" s="121" t="s">
        <v>16</v>
      </c>
      <c r="I429" s="121" t="s">
        <v>16</v>
      </c>
      <c r="J429" s="121" t="s">
        <v>16</v>
      </c>
      <c r="K429" s="121" t="s">
        <v>16</v>
      </c>
      <c r="L429" s="121" t="s">
        <v>16</v>
      </c>
      <c r="M429" s="123">
        <f>LEN(Tab_Receita_SIGEF_2022!$A429)</f>
        <v>10</v>
      </c>
      <c r="N429" s="122" t="s">
        <v>2112</v>
      </c>
      <c r="O429" s="122" t="str">
        <f t="shared" si="8"/>
        <v>Transferência de Recursos do S</v>
      </c>
    </row>
    <row r="430" spans="1:15" x14ac:dyDescent="0.25">
      <c r="A430" s="116" t="s">
        <v>900</v>
      </c>
      <c r="B430" s="117" t="s">
        <v>32</v>
      </c>
      <c r="C430" s="130">
        <v>1713503300</v>
      </c>
      <c r="D430" s="258" t="s">
        <v>901</v>
      </c>
      <c r="E430" s="117" t="s">
        <v>36</v>
      </c>
      <c r="F430" s="117" t="s">
        <v>34</v>
      </c>
      <c r="G430" s="117" t="s">
        <v>875</v>
      </c>
      <c r="H430" s="117" t="s">
        <v>16</v>
      </c>
      <c r="I430" s="117" t="s">
        <v>16</v>
      </c>
      <c r="J430" s="117" t="s">
        <v>16</v>
      </c>
      <c r="K430" s="117" t="s">
        <v>16</v>
      </c>
      <c r="L430" s="117" t="s">
        <v>16</v>
      </c>
      <c r="M430" s="119">
        <f>LEN(Tab_Receita_SIGEF_2022!$A430)</f>
        <v>10</v>
      </c>
      <c r="N430" s="118" t="s">
        <v>3944</v>
      </c>
      <c r="O430" s="118" t="str">
        <f t="shared" si="8"/>
        <v>Transferência de Recursos do S</v>
      </c>
    </row>
    <row r="431" spans="1:15" x14ac:dyDescent="0.25">
      <c r="A431" s="120" t="s">
        <v>902</v>
      </c>
      <c r="B431" s="121" t="s">
        <v>32</v>
      </c>
      <c r="C431" s="131">
        <v>1713503400</v>
      </c>
      <c r="D431" s="259" t="s">
        <v>903</v>
      </c>
      <c r="E431" s="121" t="s">
        <v>36</v>
      </c>
      <c r="F431" s="121" t="s">
        <v>34</v>
      </c>
      <c r="G431" s="121" t="s">
        <v>875</v>
      </c>
      <c r="H431" s="121" t="s">
        <v>16</v>
      </c>
      <c r="I431" s="121" t="s">
        <v>16</v>
      </c>
      <c r="J431" s="121" t="s">
        <v>16</v>
      </c>
      <c r="K431" s="121" t="s">
        <v>16</v>
      </c>
      <c r="L431" s="121" t="s">
        <v>16</v>
      </c>
      <c r="M431" s="123">
        <f>LEN(Tab_Receita_SIGEF_2022!$A431)</f>
        <v>10</v>
      </c>
      <c r="N431" s="122" t="s">
        <v>3945</v>
      </c>
      <c r="O431" s="122" t="str">
        <f t="shared" si="8"/>
        <v>Transferência de Recursos do S</v>
      </c>
    </row>
    <row r="432" spans="1:15" x14ac:dyDescent="0.25">
      <c r="A432" s="132" t="s">
        <v>904</v>
      </c>
      <c r="B432" s="144" t="s">
        <v>537</v>
      </c>
      <c r="C432" s="145">
        <v>1713504000</v>
      </c>
      <c r="D432" s="256" t="s">
        <v>905</v>
      </c>
      <c r="E432" s="133" t="s">
        <v>15</v>
      </c>
      <c r="F432" s="133" t="s">
        <v>16</v>
      </c>
      <c r="G432" s="133" t="s">
        <v>16</v>
      </c>
      <c r="H432" s="133" t="s">
        <v>16</v>
      </c>
      <c r="I432" s="133" t="s">
        <v>16</v>
      </c>
      <c r="J432" s="133" t="s">
        <v>16</v>
      </c>
      <c r="K432" s="133" t="s">
        <v>16</v>
      </c>
      <c r="L432" s="133" t="s">
        <v>16</v>
      </c>
      <c r="M432" s="136">
        <f>LEN(Tab_Receita_SIGEF_2022!$A432)</f>
        <v>10</v>
      </c>
      <c r="N432" s="135" t="s">
        <v>3946</v>
      </c>
      <c r="O432" s="135" t="str">
        <f t="shared" si="8"/>
        <v>Transferência de Recursos do S</v>
      </c>
    </row>
    <row r="433" spans="1:15" x14ac:dyDescent="0.25">
      <c r="A433" s="120" t="s">
        <v>907</v>
      </c>
      <c r="B433" s="121" t="s">
        <v>32</v>
      </c>
      <c r="C433" s="131">
        <v>1713504100</v>
      </c>
      <c r="D433" s="259" t="s">
        <v>908</v>
      </c>
      <c r="E433" s="121" t="s">
        <v>36</v>
      </c>
      <c r="F433" s="121" t="s">
        <v>34</v>
      </c>
      <c r="G433" s="121" t="s">
        <v>875</v>
      </c>
      <c r="H433" s="121" t="s">
        <v>16</v>
      </c>
      <c r="I433" s="121" t="s">
        <v>16</v>
      </c>
      <c r="J433" s="121" t="s">
        <v>16</v>
      </c>
      <c r="K433" s="121" t="s">
        <v>16</v>
      </c>
      <c r="L433" s="121" t="s">
        <v>16</v>
      </c>
      <c r="M433" s="123">
        <f>LEN(Tab_Receita_SIGEF_2022!$A433)</f>
        <v>10</v>
      </c>
      <c r="N433" s="122" t="s">
        <v>3947</v>
      </c>
      <c r="O433" s="122" t="str">
        <f t="shared" si="8"/>
        <v>Transferência de Recursos do S</v>
      </c>
    </row>
    <row r="434" spans="1:15" x14ac:dyDescent="0.25">
      <c r="A434" s="116" t="s">
        <v>909</v>
      </c>
      <c r="B434" s="117" t="s">
        <v>32</v>
      </c>
      <c r="C434" s="130">
        <v>1713504200</v>
      </c>
      <c r="D434" s="258" t="s">
        <v>910</v>
      </c>
      <c r="E434" s="117" t="s">
        <v>36</v>
      </c>
      <c r="F434" s="117" t="s">
        <v>34</v>
      </c>
      <c r="G434" s="117" t="s">
        <v>875</v>
      </c>
      <c r="H434" s="117" t="s">
        <v>16</v>
      </c>
      <c r="I434" s="117" t="s">
        <v>16</v>
      </c>
      <c r="J434" s="117" t="s">
        <v>16</v>
      </c>
      <c r="K434" s="117" t="s">
        <v>16</v>
      </c>
      <c r="L434" s="117" t="s">
        <v>16</v>
      </c>
      <c r="M434" s="119">
        <f>LEN(Tab_Receita_SIGEF_2022!$A434)</f>
        <v>10</v>
      </c>
      <c r="N434" s="118" t="s">
        <v>2119</v>
      </c>
      <c r="O434" s="118" t="str">
        <f t="shared" si="8"/>
        <v>Transferência de Recursos do S</v>
      </c>
    </row>
    <row r="435" spans="1:15" x14ac:dyDescent="0.25">
      <c r="A435" s="120" t="s">
        <v>911</v>
      </c>
      <c r="B435" s="121" t="s">
        <v>32</v>
      </c>
      <c r="C435" s="131">
        <v>1713504300</v>
      </c>
      <c r="D435" s="259" t="s">
        <v>912</v>
      </c>
      <c r="E435" s="121" t="s">
        <v>36</v>
      </c>
      <c r="F435" s="121" t="s">
        <v>34</v>
      </c>
      <c r="G435" s="121" t="s">
        <v>875</v>
      </c>
      <c r="H435" s="121" t="s">
        <v>16</v>
      </c>
      <c r="I435" s="121" t="s">
        <v>16</v>
      </c>
      <c r="J435" s="121" t="s">
        <v>16</v>
      </c>
      <c r="K435" s="121" t="s">
        <v>16</v>
      </c>
      <c r="L435" s="121" t="s">
        <v>16</v>
      </c>
      <c r="M435" s="123">
        <f>LEN(Tab_Receita_SIGEF_2022!$A435)</f>
        <v>10</v>
      </c>
      <c r="N435" s="122" t="s">
        <v>3948</v>
      </c>
      <c r="O435" s="122" t="str">
        <f t="shared" si="8"/>
        <v>Transferência de Recursos do S</v>
      </c>
    </row>
    <row r="436" spans="1:15" x14ac:dyDescent="0.25">
      <c r="A436" s="116" t="s">
        <v>913</v>
      </c>
      <c r="B436" s="117" t="s">
        <v>32</v>
      </c>
      <c r="C436" s="130">
        <v>1713504400</v>
      </c>
      <c r="D436" s="258" t="s">
        <v>914</v>
      </c>
      <c r="E436" s="117" t="s">
        <v>36</v>
      </c>
      <c r="F436" s="117" t="s">
        <v>34</v>
      </c>
      <c r="G436" s="117" t="s">
        <v>875</v>
      </c>
      <c r="H436" s="117" t="s">
        <v>16</v>
      </c>
      <c r="I436" s="117" t="s">
        <v>16</v>
      </c>
      <c r="J436" s="117" t="s">
        <v>16</v>
      </c>
      <c r="K436" s="117" t="s">
        <v>16</v>
      </c>
      <c r="L436" s="117" t="s">
        <v>16</v>
      </c>
      <c r="M436" s="119">
        <f>LEN(Tab_Receita_SIGEF_2022!$A436)</f>
        <v>10</v>
      </c>
      <c r="N436" s="118" t="s">
        <v>3949</v>
      </c>
      <c r="O436" s="118" t="str">
        <f t="shared" si="8"/>
        <v>Transferência de Recursos do S</v>
      </c>
    </row>
    <row r="437" spans="1:15" x14ac:dyDescent="0.25">
      <c r="A437" s="137" t="s">
        <v>915</v>
      </c>
      <c r="B437" s="142" t="s">
        <v>537</v>
      </c>
      <c r="C437" s="143">
        <v>1713505000</v>
      </c>
      <c r="D437" s="257" t="s">
        <v>916</v>
      </c>
      <c r="E437" s="138" t="s">
        <v>15</v>
      </c>
      <c r="F437" s="138" t="s">
        <v>16</v>
      </c>
      <c r="G437" s="138" t="s">
        <v>16</v>
      </c>
      <c r="H437" s="138" t="s">
        <v>16</v>
      </c>
      <c r="I437" s="138" t="s">
        <v>16</v>
      </c>
      <c r="J437" s="138" t="s">
        <v>16</v>
      </c>
      <c r="K437" s="138" t="s">
        <v>16</v>
      </c>
      <c r="L437" s="138" t="s">
        <v>16</v>
      </c>
      <c r="M437" s="141">
        <f>LEN(Tab_Receita_SIGEF_2022!$A437)</f>
        <v>10</v>
      </c>
      <c r="N437" s="140" t="s">
        <v>3950</v>
      </c>
      <c r="O437" s="140" t="str">
        <f t="shared" si="8"/>
        <v>Transferência de Recursos do S</v>
      </c>
    </row>
    <row r="438" spans="1:15" x14ac:dyDescent="0.25">
      <c r="A438" s="116" t="s">
        <v>918</v>
      </c>
      <c r="B438" s="117" t="s">
        <v>32</v>
      </c>
      <c r="C438" s="130">
        <v>1713505100</v>
      </c>
      <c r="D438" s="258" t="s">
        <v>919</v>
      </c>
      <c r="E438" s="117" t="s">
        <v>36</v>
      </c>
      <c r="F438" s="117" t="s">
        <v>34</v>
      </c>
      <c r="G438" s="117" t="s">
        <v>875</v>
      </c>
      <c r="H438" s="117" t="s">
        <v>16</v>
      </c>
      <c r="I438" s="117" t="s">
        <v>16</v>
      </c>
      <c r="J438" s="117" t="s">
        <v>16</v>
      </c>
      <c r="K438" s="117" t="s">
        <v>16</v>
      </c>
      <c r="L438" s="117" t="s">
        <v>16</v>
      </c>
      <c r="M438" s="119">
        <f>LEN(Tab_Receita_SIGEF_2022!$A438)</f>
        <v>10</v>
      </c>
      <c r="N438" s="118" t="s">
        <v>3951</v>
      </c>
      <c r="O438" s="118" t="str">
        <f t="shared" si="8"/>
        <v>Transferência de Recursos do S</v>
      </c>
    </row>
    <row r="439" spans="1:15" x14ac:dyDescent="0.25">
      <c r="A439" s="120" t="s">
        <v>920</v>
      </c>
      <c r="B439" s="121" t="s">
        <v>32</v>
      </c>
      <c r="C439" s="131">
        <v>1713505200</v>
      </c>
      <c r="D439" s="259" t="s">
        <v>921</v>
      </c>
      <c r="E439" s="121" t="s">
        <v>36</v>
      </c>
      <c r="F439" s="121" t="s">
        <v>34</v>
      </c>
      <c r="G439" s="121" t="s">
        <v>875</v>
      </c>
      <c r="H439" s="121" t="s">
        <v>16</v>
      </c>
      <c r="I439" s="121" t="s">
        <v>16</v>
      </c>
      <c r="J439" s="121" t="s">
        <v>16</v>
      </c>
      <c r="K439" s="121" t="s">
        <v>16</v>
      </c>
      <c r="L439" s="121" t="s">
        <v>16</v>
      </c>
      <c r="M439" s="123">
        <f>LEN(Tab_Receita_SIGEF_2022!$A439)</f>
        <v>10</v>
      </c>
      <c r="N439" s="122" t="s">
        <v>2126</v>
      </c>
      <c r="O439" s="122" t="str">
        <f t="shared" si="8"/>
        <v>Transferência de Recursos do S</v>
      </c>
    </row>
    <row r="440" spans="1:15" x14ac:dyDescent="0.25">
      <c r="A440" s="116" t="s">
        <v>922</v>
      </c>
      <c r="B440" s="117" t="s">
        <v>32</v>
      </c>
      <c r="C440" s="130">
        <v>1713505300</v>
      </c>
      <c r="D440" s="258" t="s">
        <v>923</v>
      </c>
      <c r="E440" s="117" t="s">
        <v>36</v>
      </c>
      <c r="F440" s="117" t="s">
        <v>34</v>
      </c>
      <c r="G440" s="117" t="s">
        <v>875</v>
      </c>
      <c r="H440" s="117" t="s">
        <v>16</v>
      </c>
      <c r="I440" s="117" t="s">
        <v>16</v>
      </c>
      <c r="J440" s="117" t="s">
        <v>16</v>
      </c>
      <c r="K440" s="117" t="s">
        <v>16</v>
      </c>
      <c r="L440" s="117" t="s">
        <v>16</v>
      </c>
      <c r="M440" s="119">
        <f>LEN(Tab_Receita_SIGEF_2022!$A440)</f>
        <v>10</v>
      </c>
      <c r="N440" s="118" t="s">
        <v>3952</v>
      </c>
      <c r="O440" s="118" t="str">
        <f t="shared" si="8"/>
        <v>Transferência de Recursos do S</v>
      </c>
    </row>
    <row r="441" spans="1:15" x14ac:dyDescent="0.25">
      <c r="A441" s="120" t="s">
        <v>924</v>
      </c>
      <c r="B441" s="121" t="s">
        <v>32</v>
      </c>
      <c r="C441" s="131">
        <v>1713505400</v>
      </c>
      <c r="D441" s="259" t="s">
        <v>925</v>
      </c>
      <c r="E441" s="121" t="s">
        <v>36</v>
      </c>
      <c r="F441" s="121" t="s">
        <v>34</v>
      </c>
      <c r="G441" s="121" t="s">
        <v>875</v>
      </c>
      <c r="H441" s="121" t="s">
        <v>16</v>
      </c>
      <c r="I441" s="121" t="s">
        <v>16</v>
      </c>
      <c r="J441" s="121" t="s">
        <v>16</v>
      </c>
      <c r="K441" s="121" t="s">
        <v>16</v>
      </c>
      <c r="L441" s="121" t="s">
        <v>16</v>
      </c>
      <c r="M441" s="123">
        <f>LEN(Tab_Receita_SIGEF_2022!$A441)</f>
        <v>10</v>
      </c>
      <c r="N441" s="122" t="s">
        <v>3953</v>
      </c>
      <c r="O441" s="122" t="str">
        <f t="shared" si="8"/>
        <v>Transferência de Recursos do S</v>
      </c>
    </row>
    <row r="442" spans="1:15" x14ac:dyDescent="0.25">
      <c r="A442" s="132" t="s">
        <v>926</v>
      </c>
      <c r="B442" s="144" t="s">
        <v>537</v>
      </c>
      <c r="C442" s="145">
        <v>1713509000</v>
      </c>
      <c r="D442" s="256" t="s">
        <v>927</v>
      </c>
      <c r="E442" s="133" t="s">
        <v>15</v>
      </c>
      <c r="F442" s="133" t="s">
        <v>16</v>
      </c>
      <c r="G442" s="133" t="s">
        <v>16</v>
      </c>
      <c r="H442" s="133" t="s">
        <v>16</v>
      </c>
      <c r="I442" s="133" t="s">
        <v>16</v>
      </c>
      <c r="J442" s="133" t="s">
        <v>16</v>
      </c>
      <c r="K442" s="133" t="s">
        <v>16</v>
      </c>
      <c r="L442" s="133" t="s">
        <v>16</v>
      </c>
      <c r="M442" s="136">
        <f>LEN(Tab_Receita_SIGEF_2022!$A442)</f>
        <v>10</v>
      </c>
      <c r="N442" s="135" t="s">
        <v>2133</v>
      </c>
      <c r="O442" s="135" t="str">
        <f t="shared" si="8"/>
        <v>Transferência de Recursos do S</v>
      </c>
    </row>
    <row r="443" spans="1:15" x14ac:dyDescent="0.25">
      <c r="A443" s="120" t="s">
        <v>929</v>
      </c>
      <c r="B443" s="121" t="s">
        <v>32</v>
      </c>
      <c r="C443" s="131">
        <v>1713509100</v>
      </c>
      <c r="D443" s="259" t="s">
        <v>930</v>
      </c>
      <c r="E443" s="121" t="s">
        <v>36</v>
      </c>
      <c r="F443" s="121" t="s">
        <v>34</v>
      </c>
      <c r="G443" s="121" t="s">
        <v>875</v>
      </c>
      <c r="H443" s="121" t="s">
        <v>16</v>
      </c>
      <c r="I443" s="121" t="s">
        <v>16</v>
      </c>
      <c r="J443" s="121" t="s">
        <v>16</v>
      </c>
      <c r="K443" s="121" t="s">
        <v>16</v>
      </c>
      <c r="L443" s="121" t="s">
        <v>16</v>
      </c>
      <c r="M443" s="123">
        <f>LEN(Tab_Receita_SIGEF_2022!$A443)</f>
        <v>10</v>
      </c>
      <c r="N443" s="122" t="s">
        <v>2133</v>
      </c>
      <c r="O443" s="122" t="str">
        <f t="shared" si="8"/>
        <v>Transferência de Recursos do S</v>
      </c>
    </row>
    <row r="444" spans="1:15" x14ac:dyDescent="0.25">
      <c r="A444" s="116" t="s">
        <v>931</v>
      </c>
      <c r="B444" s="117" t="s">
        <v>32</v>
      </c>
      <c r="C444" s="130">
        <v>1713509200</v>
      </c>
      <c r="D444" s="258" t="s">
        <v>932</v>
      </c>
      <c r="E444" s="117" t="s">
        <v>36</v>
      </c>
      <c r="F444" s="117" t="s">
        <v>34</v>
      </c>
      <c r="G444" s="117" t="s">
        <v>875</v>
      </c>
      <c r="H444" s="117" t="s">
        <v>16</v>
      </c>
      <c r="I444" s="117" t="s">
        <v>16</v>
      </c>
      <c r="J444" s="117" t="s">
        <v>16</v>
      </c>
      <c r="K444" s="117" t="s">
        <v>16</v>
      </c>
      <c r="L444" s="117" t="s">
        <v>16</v>
      </c>
      <c r="M444" s="119">
        <f>LEN(Tab_Receita_SIGEF_2022!$A444)</f>
        <v>10</v>
      </c>
      <c r="N444" s="118" t="s">
        <v>2133</v>
      </c>
      <c r="O444" s="118" t="str">
        <f t="shared" si="8"/>
        <v>Transferência de Recursos do S</v>
      </c>
    </row>
    <row r="445" spans="1:15" x14ac:dyDescent="0.25">
      <c r="A445" s="120" t="s">
        <v>933</v>
      </c>
      <c r="B445" s="121" t="s">
        <v>32</v>
      </c>
      <c r="C445" s="131">
        <v>1713509300</v>
      </c>
      <c r="D445" s="259" t="s">
        <v>934</v>
      </c>
      <c r="E445" s="121" t="s">
        <v>36</v>
      </c>
      <c r="F445" s="121" t="s">
        <v>34</v>
      </c>
      <c r="G445" s="121" t="s">
        <v>875</v>
      </c>
      <c r="H445" s="121" t="s">
        <v>16</v>
      </c>
      <c r="I445" s="121" t="s">
        <v>16</v>
      </c>
      <c r="J445" s="121" t="s">
        <v>16</v>
      </c>
      <c r="K445" s="121" t="s">
        <v>16</v>
      </c>
      <c r="L445" s="121" t="s">
        <v>16</v>
      </c>
      <c r="M445" s="123">
        <f>LEN(Tab_Receita_SIGEF_2022!$A445)</f>
        <v>10</v>
      </c>
      <c r="N445" s="122" t="s">
        <v>2133</v>
      </c>
      <c r="O445" s="122" t="str">
        <f t="shared" si="8"/>
        <v>Transferência de Recursos do S</v>
      </c>
    </row>
    <row r="446" spans="1:15" x14ac:dyDescent="0.25">
      <c r="A446" s="116" t="s">
        <v>935</v>
      </c>
      <c r="B446" s="117" t="s">
        <v>32</v>
      </c>
      <c r="C446" s="130">
        <v>1713509400</v>
      </c>
      <c r="D446" s="258" t="s">
        <v>936</v>
      </c>
      <c r="E446" s="117" t="s">
        <v>36</v>
      </c>
      <c r="F446" s="117" t="s">
        <v>34</v>
      </c>
      <c r="G446" s="117" t="s">
        <v>875</v>
      </c>
      <c r="H446" s="117" t="s">
        <v>16</v>
      </c>
      <c r="I446" s="117" t="s">
        <v>16</v>
      </c>
      <c r="J446" s="117" t="s">
        <v>16</v>
      </c>
      <c r="K446" s="117" t="s">
        <v>16</v>
      </c>
      <c r="L446" s="117" t="s">
        <v>16</v>
      </c>
      <c r="M446" s="119">
        <f>LEN(Tab_Receita_SIGEF_2022!$A446)</f>
        <v>10</v>
      </c>
      <c r="N446" s="118" t="s">
        <v>2133</v>
      </c>
      <c r="O446" s="118" t="str">
        <f t="shared" si="8"/>
        <v>Transferência de Recursos do S</v>
      </c>
    </row>
    <row r="447" spans="1:15" x14ac:dyDescent="0.25">
      <c r="A447" s="137" t="s">
        <v>937</v>
      </c>
      <c r="B447" s="142" t="s">
        <v>25</v>
      </c>
      <c r="C447" s="143">
        <v>1713510000</v>
      </c>
      <c r="D447" s="257" t="s">
        <v>938</v>
      </c>
      <c r="E447" s="138" t="s">
        <v>15</v>
      </c>
      <c r="F447" s="138" t="s">
        <v>16</v>
      </c>
      <c r="G447" s="138" t="s">
        <v>16</v>
      </c>
      <c r="H447" s="138" t="s">
        <v>16</v>
      </c>
      <c r="I447" s="138" t="s">
        <v>16</v>
      </c>
      <c r="J447" s="138" t="s">
        <v>16</v>
      </c>
      <c r="K447" s="138" t="s">
        <v>16</v>
      </c>
      <c r="L447" s="138" t="s">
        <v>16</v>
      </c>
      <c r="M447" s="141">
        <f>LEN(Tab_Receita_SIGEF_2022!$A447)</f>
        <v>10</v>
      </c>
      <c r="N447" s="140" t="s">
        <v>3954</v>
      </c>
      <c r="O447" s="140" t="str">
        <f t="shared" si="8"/>
        <v xml:space="preserve">Transferências de Recursos do </v>
      </c>
    </row>
    <row r="448" spans="1:15" x14ac:dyDescent="0.25">
      <c r="A448" s="132" t="s">
        <v>940</v>
      </c>
      <c r="B448" s="144" t="s">
        <v>537</v>
      </c>
      <c r="C448" s="145">
        <v>1713511000</v>
      </c>
      <c r="D448" s="256" t="s">
        <v>941</v>
      </c>
      <c r="E448" s="133" t="s">
        <v>15</v>
      </c>
      <c r="F448" s="133" t="s">
        <v>16</v>
      </c>
      <c r="G448" s="133" t="s">
        <v>16</v>
      </c>
      <c r="H448" s="133" t="s">
        <v>16</v>
      </c>
      <c r="I448" s="133" t="s">
        <v>16</v>
      </c>
      <c r="J448" s="133" t="s">
        <v>16</v>
      </c>
      <c r="K448" s="133" t="s">
        <v>16</v>
      </c>
      <c r="L448" s="133" t="s">
        <v>16</v>
      </c>
      <c r="M448" s="136">
        <f>LEN(Tab_Receita_SIGEF_2022!$A448)</f>
        <v>10</v>
      </c>
      <c r="N448" s="135" t="s">
        <v>3955</v>
      </c>
      <c r="O448" s="135" t="str">
        <f t="shared" si="8"/>
        <v xml:space="preserve">Transferências de Recursos do </v>
      </c>
    </row>
    <row r="449" spans="1:15" x14ac:dyDescent="0.25">
      <c r="A449" s="120" t="s">
        <v>943</v>
      </c>
      <c r="B449" s="121" t="s">
        <v>32</v>
      </c>
      <c r="C449" s="131">
        <v>1713511100</v>
      </c>
      <c r="D449" s="259" t="s">
        <v>944</v>
      </c>
      <c r="E449" s="121" t="s">
        <v>36</v>
      </c>
      <c r="F449" s="121" t="s">
        <v>34</v>
      </c>
      <c r="G449" s="121" t="s">
        <v>945</v>
      </c>
      <c r="H449" s="121" t="s">
        <v>16</v>
      </c>
      <c r="I449" s="121" t="s">
        <v>16</v>
      </c>
      <c r="J449" s="121" t="s">
        <v>16</v>
      </c>
      <c r="K449" s="121" t="s">
        <v>16</v>
      </c>
      <c r="L449" s="121" t="s">
        <v>16</v>
      </c>
      <c r="M449" s="123">
        <f>LEN(Tab_Receita_SIGEF_2022!$A449)</f>
        <v>10</v>
      </c>
      <c r="N449" s="122" t="s">
        <v>2143</v>
      </c>
      <c r="O449" s="122" t="str">
        <f t="shared" si="8"/>
        <v xml:space="preserve">Transferências de Recursos do </v>
      </c>
    </row>
    <row r="450" spans="1:15" x14ac:dyDescent="0.25">
      <c r="A450" s="116" t="s">
        <v>946</v>
      </c>
      <c r="B450" s="117" t="s">
        <v>32</v>
      </c>
      <c r="C450" s="130">
        <v>1713511200</v>
      </c>
      <c r="D450" s="258" t="s">
        <v>947</v>
      </c>
      <c r="E450" s="117" t="s">
        <v>36</v>
      </c>
      <c r="F450" s="117" t="s">
        <v>34</v>
      </c>
      <c r="G450" s="117" t="s">
        <v>945</v>
      </c>
      <c r="H450" s="117" t="s">
        <v>16</v>
      </c>
      <c r="I450" s="117" t="s">
        <v>16</v>
      </c>
      <c r="J450" s="117" t="s">
        <v>16</v>
      </c>
      <c r="K450" s="117" t="s">
        <v>16</v>
      </c>
      <c r="L450" s="117" t="s">
        <v>16</v>
      </c>
      <c r="M450" s="119">
        <f>LEN(Tab_Receita_SIGEF_2022!$A450)</f>
        <v>10</v>
      </c>
      <c r="N450" s="118" t="s">
        <v>2143</v>
      </c>
      <c r="O450" s="118" t="str">
        <f t="shared" si="8"/>
        <v xml:space="preserve">Transferências de Recursos do </v>
      </c>
    </row>
    <row r="451" spans="1:15" x14ac:dyDescent="0.25">
      <c r="A451" s="120" t="s">
        <v>948</v>
      </c>
      <c r="B451" s="121" t="s">
        <v>32</v>
      </c>
      <c r="C451" s="131">
        <v>1713511300</v>
      </c>
      <c r="D451" s="259" t="s">
        <v>949</v>
      </c>
      <c r="E451" s="121" t="s">
        <v>36</v>
      </c>
      <c r="F451" s="121" t="s">
        <v>34</v>
      </c>
      <c r="G451" s="121" t="s">
        <v>945</v>
      </c>
      <c r="H451" s="121" t="s">
        <v>16</v>
      </c>
      <c r="I451" s="121" t="s">
        <v>16</v>
      </c>
      <c r="J451" s="121" t="s">
        <v>16</v>
      </c>
      <c r="K451" s="121" t="s">
        <v>16</v>
      </c>
      <c r="L451" s="121" t="s">
        <v>16</v>
      </c>
      <c r="M451" s="123">
        <f>LEN(Tab_Receita_SIGEF_2022!$A451)</f>
        <v>10</v>
      </c>
      <c r="N451" s="122" t="s">
        <v>2143</v>
      </c>
      <c r="O451" s="122" t="str">
        <f t="shared" si="8"/>
        <v xml:space="preserve">Transferências de Recursos do </v>
      </c>
    </row>
    <row r="452" spans="1:15" x14ac:dyDescent="0.25">
      <c r="A452" s="116" t="s">
        <v>950</v>
      </c>
      <c r="B452" s="117" t="s">
        <v>32</v>
      </c>
      <c r="C452" s="130">
        <v>1713511400</v>
      </c>
      <c r="D452" s="258" t="s">
        <v>951</v>
      </c>
      <c r="E452" s="117" t="s">
        <v>36</v>
      </c>
      <c r="F452" s="117" t="s">
        <v>34</v>
      </c>
      <c r="G452" s="117" t="s">
        <v>945</v>
      </c>
      <c r="H452" s="117" t="s">
        <v>16</v>
      </c>
      <c r="I452" s="117" t="s">
        <v>16</v>
      </c>
      <c r="J452" s="117" t="s">
        <v>16</v>
      </c>
      <c r="K452" s="117" t="s">
        <v>16</v>
      </c>
      <c r="L452" s="117" t="s">
        <v>16</v>
      </c>
      <c r="M452" s="119">
        <f>LEN(Tab_Receita_SIGEF_2022!$A452)</f>
        <v>10</v>
      </c>
      <c r="N452" s="118" t="s">
        <v>2143</v>
      </c>
      <c r="O452" s="118" t="str">
        <f t="shared" si="8"/>
        <v xml:space="preserve">Transferências de Recursos do </v>
      </c>
    </row>
    <row r="453" spans="1:15" x14ac:dyDescent="0.25">
      <c r="A453" s="137" t="s">
        <v>952</v>
      </c>
      <c r="B453" s="142" t="s">
        <v>537</v>
      </c>
      <c r="C453" s="143">
        <v>1713512000</v>
      </c>
      <c r="D453" s="257" t="s">
        <v>953</v>
      </c>
      <c r="E453" s="138" t="s">
        <v>15</v>
      </c>
      <c r="F453" s="138" t="s">
        <v>16</v>
      </c>
      <c r="G453" s="138" t="s">
        <v>16</v>
      </c>
      <c r="H453" s="138" t="s">
        <v>16</v>
      </c>
      <c r="I453" s="138" t="s">
        <v>16</v>
      </c>
      <c r="J453" s="138" t="s">
        <v>16</v>
      </c>
      <c r="K453" s="138" t="s">
        <v>16</v>
      </c>
      <c r="L453" s="138" t="s">
        <v>16</v>
      </c>
      <c r="M453" s="141">
        <f>LEN(Tab_Receita_SIGEF_2022!$A453)</f>
        <v>10</v>
      </c>
      <c r="N453" s="140" t="s">
        <v>2150</v>
      </c>
      <c r="O453" s="140" t="str">
        <f t="shared" si="8"/>
        <v xml:space="preserve">Transferências de Recursos do </v>
      </c>
    </row>
    <row r="454" spans="1:15" x14ac:dyDescent="0.25">
      <c r="A454" s="116" t="s">
        <v>955</v>
      </c>
      <c r="B454" s="117" t="s">
        <v>32</v>
      </c>
      <c r="C454" s="130">
        <v>1713512100</v>
      </c>
      <c r="D454" s="258" t="s">
        <v>956</v>
      </c>
      <c r="E454" s="117" t="s">
        <v>36</v>
      </c>
      <c r="F454" s="117" t="s">
        <v>34</v>
      </c>
      <c r="G454" s="117" t="s">
        <v>945</v>
      </c>
      <c r="H454" s="117" t="s">
        <v>16</v>
      </c>
      <c r="I454" s="117" t="s">
        <v>16</v>
      </c>
      <c r="J454" s="117" t="s">
        <v>16</v>
      </c>
      <c r="K454" s="117" t="s">
        <v>16</v>
      </c>
      <c r="L454" s="117" t="s">
        <v>16</v>
      </c>
      <c r="M454" s="119">
        <f>LEN(Tab_Receita_SIGEF_2022!$A454)</f>
        <v>10</v>
      </c>
      <c r="N454" s="118" t="s">
        <v>2150</v>
      </c>
      <c r="O454" s="118" t="str">
        <f t="shared" si="8"/>
        <v xml:space="preserve">Transferências de Recursos do </v>
      </c>
    </row>
    <row r="455" spans="1:15" x14ac:dyDescent="0.25">
      <c r="A455" s="120" t="s">
        <v>957</v>
      </c>
      <c r="B455" s="121" t="s">
        <v>32</v>
      </c>
      <c r="C455" s="131">
        <v>1713512200</v>
      </c>
      <c r="D455" s="259" t="s">
        <v>958</v>
      </c>
      <c r="E455" s="121" t="s">
        <v>36</v>
      </c>
      <c r="F455" s="121" t="s">
        <v>34</v>
      </c>
      <c r="G455" s="121" t="s">
        <v>945</v>
      </c>
      <c r="H455" s="121" t="s">
        <v>16</v>
      </c>
      <c r="I455" s="121" t="s">
        <v>16</v>
      </c>
      <c r="J455" s="121" t="s">
        <v>16</v>
      </c>
      <c r="K455" s="121" t="s">
        <v>16</v>
      </c>
      <c r="L455" s="121" t="s">
        <v>16</v>
      </c>
      <c r="M455" s="123">
        <f>LEN(Tab_Receita_SIGEF_2022!$A455)</f>
        <v>10</v>
      </c>
      <c r="N455" s="122" t="s">
        <v>2150</v>
      </c>
      <c r="O455" s="122" t="str">
        <f t="shared" si="8"/>
        <v xml:space="preserve">Transferências de Recursos do </v>
      </c>
    </row>
    <row r="456" spans="1:15" x14ac:dyDescent="0.25">
      <c r="A456" s="116" t="s">
        <v>959</v>
      </c>
      <c r="B456" s="117" t="s">
        <v>32</v>
      </c>
      <c r="C456" s="130">
        <v>1713512300</v>
      </c>
      <c r="D456" s="258" t="s">
        <v>960</v>
      </c>
      <c r="E456" s="117" t="s">
        <v>36</v>
      </c>
      <c r="F456" s="117" t="s">
        <v>34</v>
      </c>
      <c r="G456" s="117" t="s">
        <v>945</v>
      </c>
      <c r="H456" s="117" t="s">
        <v>16</v>
      </c>
      <c r="I456" s="117" t="s">
        <v>16</v>
      </c>
      <c r="J456" s="117" t="s">
        <v>16</v>
      </c>
      <c r="K456" s="117" t="s">
        <v>16</v>
      </c>
      <c r="L456" s="117" t="s">
        <v>16</v>
      </c>
      <c r="M456" s="119">
        <f>LEN(Tab_Receita_SIGEF_2022!$A456)</f>
        <v>10</v>
      </c>
      <c r="N456" s="118" t="s">
        <v>2150</v>
      </c>
      <c r="O456" s="118" t="str">
        <f t="shared" si="8"/>
        <v xml:space="preserve">Transferências de Recursos do </v>
      </c>
    </row>
    <row r="457" spans="1:15" x14ac:dyDescent="0.25">
      <c r="A457" s="120" t="s">
        <v>961</v>
      </c>
      <c r="B457" s="121" t="s">
        <v>32</v>
      </c>
      <c r="C457" s="131">
        <v>1713512400</v>
      </c>
      <c r="D457" s="259" t="s">
        <v>962</v>
      </c>
      <c r="E457" s="121" t="s">
        <v>36</v>
      </c>
      <c r="F457" s="121" t="s">
        <v>34</v>
      </c>
      <c r="G457" s="121" t="s">
        <v>945</v>
      </c>
      <c r="H457" s="121" t="s">
        <v>16</v>
      </c>
      <c r="I457" s="121" t="s">
        <v>16</v>
      </c>
      <c r="J457" s="121" t="s">
        <v>16</v>
      </c>
      <c r="K457" s="121" t="s">
        <v>16</v>
      </c>
      <c r="L457" s="121" t="s">
        <v>16</v>
      </c>
      <c r="M457" s="123">
        <f>LEN(Tab_Receita_SIGEF_2022!$A457)</f>
        <v>10</v>
      </c>
      <c r="N457" s="122" t="s">
        <v>2150</v>
      </c>
      <c r="O457" s="122" t="str">
        <f t="shared" si="8"/>
        <v xml:space="preserve">Transferências de Recursos do </v>
      </c>
    </row>
    <row r="458" spans="1:15" x14ac:dyDescent="0.25">
      <c r="A458" s="132" t="s">
        <v>963</v>
      </c>
      <c r="B458" s="144" t="s">
        <v>537</v>
      </c>
      <c r="C458" s="145">
        <v>1713513000</v>
      </c>
      <c r="D458" s="256" t="s">
        <v>964</v>
      </c>
      <c r="E458" s="133" t="s">
        <v>15</v>
      </c>
      <c r="F458" s="133" t="s">
        <v>16</v>
      </c>
      <c r="G458" s="133" t="s">
        <v>16</v>
      </c>
      <c r="H458" s="133" t="s">
        <v>16</v>
      </c>
      <c r="I458" s="133" t="s">
        <v>16</v>
      </c>
      <c r="J458" s="133" t="s">
        <v>16</v>
      </c>
      <c r="K458" s="133" t="s">
        <v>16</v>
      </c>
      <c r="L458" s="133" t="s">
        <v>16</v>
      </c>
      <c r="M458" s="136">
        <f>LEN(Tab_Receita_SIGEF_2022!$A458)</f>
        <v>10</v>
      </c>
      <c r="N458" s="135" t="s">
        <v>2162</v>
      </c>
      <c r="O458" s="135" t="str">
        <f t="shared" si="8"/>
        <v xml:space="preserve">Transferências de Recursos do </v>
      </c>
    </row>
    <row r="459" spans="1:15" x14ac:dyDescent="0.25">
      <c r="A459" s="120" t="s">
        <v>966</v>
      </c>
      <c r="B459" s="121" t="s">
        <v>32</v>
      </c>
      <c r="C459" s="131">
        <v>1713513100</v>
      </c>
      <c r="D459" s="259" t="s">
        <v>967</v>
      </c>
      <c r="E459" s="121" t="s">
        <v>36</v>
      </c>
      <c r="F459" s="121" t="s">
        <v>34</v>
      </c>
      <c r="G459" s="121" t="s">
        <v>945</v>
      </c>
      <c r="H459" s="121" t="s">
        <v>16</v>
      </c>
      <c r="I459" s="121" t="s">
        <v>16</v>
      </c>
      <c r="J459" s="121" t="s">
        <v>16</v>
      </c>
      <c r="K459" s="121" t="s">
        <v>16</v>
      </c>
      <c r="L459" s="121" t="s">
        <v>16</v>
      </c>
      <c r="M459" s="123">
        <f>LEN(Tab_Receita_SIGEF_2022!$A459)</f>
        <v>10</v>
      </c>
      <c r="N459" s="122" t="s">
        <v>2162</v>
      </c>
      <c r="O459" s="122" t="str">
        <f t="shared" si="8"/>
        <v xml:space="preserve">Transferências de Recursos do </v>
      </c>
    </row>
    <row r="460" spans="1:15" x14ac:dyDescent="0.25">
      <c r="A460" s="116" t="s">
        <v>968</v>
      </c>
      <c r="B460" s="117" t="s">
        <v>32</v>
      </c>
      <c r="C460" s="130">
        <v>1713513200</v>
      </c>
      <c r="D460" s="258" t="s">
        <v>969</v>
      </c>
      <c r="E460" s="117" t="s">
        <v>36</v>
      </c>
      <c r="F460" s="117" t="s">
        <v>34</v>
      </c>
      <c r="G460" s="117" t="s">
        <v>945</v>
      </c>
      <c r="H460" s="117" t="s">
        <v>16</v>
      </c>
      <c r="I460" s="117" t="s">
        <v>16</v>
      </c>
      <c r="J460" s="117" t="s">
        <v>16</v>
      </c>
      <c r="K460" s="117" t="s">
        <v>16</v>
      </c>
      <c r="L460" s="117" t="s">
        <v>16</v>
      </c>
      <c r="M460" s="119">
        <f>LEN(Tab_Receita_SIGEF_2022!$A460)</f>
        <v>10</v>
      </c>
      <c r="N460" s="118" t="s">
        <v>2162</v>
      </c>
      <c r="O460" s="118" t="str">
        <f t="shared" si="8"/>
        <v xml:space="preserve">Transferências de Recursos do </v>
      </c>
    </row>
    <row r="461" spans="1:15" x14ac:dyDescent="0.25">
      <c r="A461" s="120" t="s">
        <v>970</v>
      </c>
      <c r="B461" s="121" t="s">
        <v>32</v>
      </c>
      <c r="C461" s="131">
        <v>1713513300</v>
      </c>
      <c r="D461" s="259" t="s">
        <v>971</v>
      </c>
      <c r="E461" s="121" t="s">
        <v>36</v>
      </c>
      <c r="F461" s="121" t="s">
        <v>34</v>
      </c>
      <c r="G461" s="121" t="s">
        <v>945</v>
      </c>
      <c r="H461" s="121" t="s">
        <v>16</v>
      </c>
      <c r="I461" s="121" t="s">
        <v>16</v>
      </c>
      <c r="J461" s="121" t="s">
        <v>16</v>
      </c>
      <c r="K461" s="121" t="s">
        <v>16</v>
      </c>
      <c r="L461" s="121" t="s">
        <v>16</v>
      </c>
      <c r="M461" s="123">
        <f>LEN(Tab_Receita_SIGEF_2022!$A461)</f>
        <v>10</v>
      </c>
      <c r="N461" s="122" t="s">
        <v>2162</v>
      </c>
      <c r="O461" s="122" t="str">
        <f t="shared" ref="O461:O524" si="10">MID(N461,1,30)</f>
        <v xml:space="preserve">Transferências de Recursos do </v>
      </c>
    </row>
    <row r="462" spans="1:15" x14ac:dyDescent="0.25">
      <c r="A462" s="116" t="s">
        <v>972</v>
      </c>
      <c r="B462" s="117" t="s">
        <v>32</v>
      </c>
      <c r="C462" s="130">
        <v>1713513400</v>
      </c>
      <c r="D462" s="258" t="s">
        <v>973</v>
      </c>
      <c r="E462" s="117" t="s">
        <v>36</v>
      </c>
      <c r="F462" s="117" t="s">
        <v>34</v>
      </c>
      <c r="G462" s="117" t="s">
        <v>945</v>
      </c>
      <c r="H462" s="117" t="s">
        <v>16</v>
      </c>
      <c r="I462" s="117" t="s">
        <v>16</v>
      </c>
      <c r="J462" s="117" t="s">
        <v>16</v>
      </c>
      <c r="K462" s="117" t="s">
        <v>16</v>
      </c>
      <c r="L462" s="117" t="s">
        <v>16</v>
      </c>
      <c r="M462" s="119">
        <f>LEN(Tab_Receita_SIGEF_2022!$A462)</f>
        <v>10</v>
      </c>
      <c r="N462" s="118" t="s">
        <v>2162</v>
      </c>
      <c r="O462" s="118" t="str">
        <f t="shared" si="10"/>
        <v xml:space="preserve">Transferências de Recursos do </v>
      </c>
    </row>
    <row r="463" spans="1:15" x14ac:dyDescent="0.25">
      <c r="A463" s="137" t="s">
        <v>3956</v>
      </c>
      <c r="B463" s="138" t="s">
        <v>3710</v>
      </c>
      <c r="C463" s="139"/>
      <c r="D463" s="257" t="s">
        <v>3688</v>
      </c>
      <c r="E463" s="138" t="s">
        <v>15</v>
      </c>
      <c r="F463" s="138" t="s">
        <v>16</v>
      </c>
      <c r="G463" s="138" t="s">
        <v>16</v>
      </c>
      <c r="H463" s="138" t="s">
        <v>16</v>
      </c>
      <c r="I463" s="138" t="s">
        <v>16</v>
      </c>
      <c r="J463" s="138" t="s">
        <v>16</v>
      </c>
      <c r="K463" s="138" t="s">
        <v>16</v>
      </c>
      <c r="L463" s="138" t="s">
        <v>16</v>
      </c>
      <c r="M463" s="141">
        <f>LEN(Tab_Receita_SIGEF_2022!$A463)</f>
        <v>10</v>
      </c>
      <c r="N463" s="140" t="s">
        <v>3957</v>
      </c>
      <c r="O463" s="140" t="str">
        <f t="shared" si="10"/>
        <v xml:space="preserve">Transferências de Recursos do </v>
      </c>
    </row>
    <row r="464" spans="1:15" x14ac:dyDescent="0.25">
      <c r="A464" s="116" t="s">
        <v>3958</v>
      </c>
      <c r="B464" s="117" t="s">
        <v>3710</v>
      </c>
      <c r="C464" s="130"/>
      <c r="D464" s="258" t="s">
        <v>3688</v>
      </c>
      <c r="E464" s="117" t="s">
        <v>36</v>
      </c>
      <c r="F464" s="117" t="s">
        <v>34</v>
      </c>
      <c r="G464" s="117" t="s">
        <v>945</v>
      </c>
      <c r="H464" s="117" t="s">
        <v>16</v>
      </c>
      <c r="I464" s="117" t="s">
        <v>16</v>
      </c>
      <c r="J464" s="117" t="s">
        <v>16</v>
      </c>
      <c r="K464" s="117" t="s">
        <v>16</v>
      </c>
      <c r="L464" s="117" t="s">
        <v>16</v>
      </c>
      <c r="M464" s="119">
        <f>LEN(Tab_Receita_SIGEF_2022!$A464)</f>
        <v>10</v>
      </c>
      <c r="N464" s="118" t="s">
        <v>3957</v>
      </c>
      <c r="O464" s="118" t="str">
        <f t="shared" si="10"/>
        <v xml:space="preserve">Transferências de Recursos do </v>
      </c>
    </row>
    <row r="465" spans="1:15" x14ac:dyDescent="0.25">
      <c r="A465" s="120" t="s">
        <v>3959</v>
      </c>
      <c r="B465" s="121" t="s">
        <v>3710</v>
      </c>
      <c r="C465" s="131"/>
      <c r="D465" s="259" t="s">
        <v>3688</v>
      </c>
      <c r="E465" s="121" t="s">
        <v>36</v>
      </c>
      <c r="F465" s="121" t="s">
        <v>34</v>
      </c>
      <c r="G465" s="121" t="s">
        <v>945</v>
      </c>
      <c r="H465" s="121" t="s">
        <v>16</v>
      </c>
      <c r="I465" s="121" t="s">
        <v>16</v>
      </c>
      <c r="J465" s="121" t="s">
        <v>16</v>
      </c>
      <c r="K465" s="121" t="s">
        <v>16</v>
      </c>
      <c r="L465" s="121" t="s">
        <v>16</v>
      </c>
      <c r="M465" s="123">
        <f>LEN(Tab_Receita_SIGEF_2022!$A465)</f>
        <v>10</v>
      </c>
      <c r="N465" s="122" t="s">
        <v>3957</v>
      </c>
      <c r="O465" s="122" t="str">
        <f t="shared" si="10"/>
        <v xml:space="preserve">Transferências de Recursos do </v>
      </c>
    </row>
    <row r="466" spans="1:15" x14ac:dyDescent="0.25">
      <c r="A466" s="116" t="s">
        <v>3960</v>
      </c>
      <c r="B466" s="117" t="s">
        <v>3710</v>
      </c>
      <c r="C466" s="130"/>
      <c r="D466" s="258" t="s">
        <v>3688</v>
      </c>
      <c r="E466" s="117" t="s">
        <v>36</v>
      </c>
      <c r="F466" s="117" t="s">
        <v>34</v>
      </c>
      <c r="G466" s="117" t="s">
        <v>945</v>
      </c>
      <c r="H466" s="117" t="s">
        <v>16</v>
      </c>
      <c r="I466" s="117" t="s">
        <v>16</v>
      </c>
      <c r="J466" s="117" t="s">
        <v>16</v>
      </c>
      <c r="K466" s="117" t="s">
        <v>16</v>
      </c>
      <c r="L466" s="117" t="s">
        <v>16</v>
      </c>
      <c r="M466" s="119">
        <f>LEN(Tab_Receita_SIGEF_2022!$A466)</f>
        <v>10</v>
      </c>
      <c r="N466" s="118" t="s">
        <v>3957</v>
      </c>
      <c r="O466" s="118" t="str">
        <f t="shared" si="10"/>
        <v xml:space="preserve">Transferências de Recursos do </v>
      </c>
    </row>
    <row r="467" spans="1:15" x14ac:dyDescent="0.25">
      <c r="A467" s="120" t="s">
        <v>3961</v>
      </c>
      <c r="B467" s="121" t="s">
        <v>3710</v>
      </c>
      <c r="C467" s="131"/>
      <c r="D467" s="259" t="s">
        <v>3688</v>
      </c>
      <c r="E467" s="121" t="s">
        <v>36</v>
      </c>
      <c r="F467" s="121" t="s">
        <v>34</v>
      </c>
      <c r="G467" s="121" t="s">
        <v>945</v>
      </c>
      <c r="H467" s="121" t="s">
        <v>16</v>
      </c>
      <c r="I467" s="121" t="s">
        <v>16</v>
      </c>
      <c r="J467" s="121" t="s">
        <v>16</v>
      </c>
      <c r="K467" s="121" t="s">
        <v>16</v>
      </c>
      <c r="L467" s="121" t="s">
        <v>16</v>
      </c>
      <c r="M467" s="123">
        <f>LEN(Tab_Receita_SIGEF_2022!$A467)</f>
        <v>10</v>
      </c>
      <c r="N467" s="122" t="s">
        <v>3957</v>
      </c>
      <c r="O467" s="122" t="str">
        <f t="shared" si="10"/>
        <v xml:space="preserve">Transferências de Recursos do </v>
      </c>
    </row>
    <row r="468" spans="1:15" x14ac:dyDescent="0.25">
      <c r="A468" s="132" t="s">
        <v>974</v>
      </c>
      <c r="B468" s="144" t="s">
        <v>537</v>
      </c>
      <c r="C468" s="145">
        <v>1713515000</v>
      </c>
      <c r="D468" s="256" t="s">
        <v>975</v>
      </c>
      <c r="E468" s="133" t="s">
        <v>15</v>
      </c>
      <c r="F468" s="133" t="s">
        <v>16</v>
      </c>
      <c r="G468" s="133" t="s">
        <v>16</v>
      </c>
      <c r="H468" s="133" t="s">
        <v>16</v>
      </c>
      <c r="I468" s="133" t="s">
        <v>16</v>
      </c>
      <c r="J468" s="133" t="s">
        <v>16</v>
      </c>
      <c r="K468" s="133" t="s">
        <v>16</v>
      </c>
      <c r="L468" s="133" t="s">
        <v>16</v>
      </c>
      <c r="M468" s="136">
        <f>LEN(Tab_Receita_SIGEF_2022!$A468)</f>
        <v>10</v>
      </c>
      <c r="N468" s="135" t="s">
        <v>3962</v>
      </c>
      <c r="O468" s="135" t="str">
        <f t="shared" si="10"/>
        <v xml:space="preserve">Transferências de Recursos do </v>
      </c>
    </row>
    <row r="469" spans="1:15" x14ac:dyDescent="0.25">
      <c r="A469" s="120" t="s">
        <v>977</v>
      </c>
      <c r="B469" s="121" t="s">
        <v>32</v>
      </c>
      <c r="C469" s="131">
        <v>1713515100</v>
      </c>
      <c r="D469" s="259" t="s">
        <v>978</v>
      </c>
      <c r="E469" s="121" t="s">
        <v>36</v>
      </c>
      <c r="F469" s="121" t="s">
        <v>34</v>
      </c>
      <c r="G469" s="121" t="s">
        <v>945</v>
      </c>
      <c r="H469" s="121" t="s">
        <v>16</v>
      </c>
      <c r="I469" s="121" t="s">
        <v>16</v>
      </c>
      <c r="J469" s="121" t="s">
        <v>16</v>
      </c>
      <c r="K469" s="121" t="s">
        <v>16</v>
      </c>
      <c r="L469" s="121" t="s">
        <v>16</v>
      </c>
      <c r="M469" s="123">
        <f>LEN(Tab_Receita_SIGEF_2022!$A469)</f>
        <v>10</v>
      </c>
      <c r="N469" s="122" t="s">
        <v>3963</v>
      </c>
      <c r="O469" s="122" t="str">
        <f t="shared" si="10"/>
        <v xml:space="preserve">Transferências de Recursos do </v>
      </c>
    </row>
    <row r="470" spans="1:15" x14ac:dyDescent="0.25">
      <c r="A470" s="116" t="s">
        <v>979</v>
      </c>
      <c r="B470" s="117" t="s">
        <v>32</v>
      </c>
      <c r="C470" s="130">
        <v>1713515200</v>
      </c>
      <c r="D470" s="258" t="s">
        <v>980</v>
      </c>
      <c r="E470" s="117" t="s">
        <v>36</v>
      </c>
      <c r="F470" s="117" t="s">
        <v>34</v>
      </c>
      <c r="G470" s="117" t="s">
        <v>945</v>
      </c>
      <c r="H470" s="117" t="s">
        <v>16</v>
      </c>
      <c r="I470" s="117" t="s">
        <v>16</v>
      </c>
      <c r="J470" s="117" t="s">
        <v>16</v>
      </c>
      <c r="K470" s="117" t="s">
        <v>16</v>
      </c>
      <c r="L470" s="117" t="s">
        <v>16</v>
      </c>
      <c r="M470" s="119">
        <f>LEN(Tab_Receita_SIGEF_2022!$A470)</f>
        <v>10</v>
      </c>
      <c r="N470" s="118" t="s">
        <v>3964</v>
      </c>
      <c r="O470" s="118" t="str">
        <f t="shared" si="10"/>
        <v xml:space="preserve">Transferências de Recursos do </v>
      </c>
    </row>
    <row r="471" spans="1:15" x14ac:dyDescent="0.25">
      <c r="A471" s="120" t="s">
        <v>981</v>
      </c>
      <c r="B471" s="121" t="s">
        <v>32</v>
      </c>
      <c r="C471" s="131">
        <v>1713515300</v>
      </c>
      <c r="D471" s="259" t="s">
        <v>982</v>
      </c>
      <c r="E471" s="121" t="s">
        <v>36</v>
      </c>
      <c r="F471" s="121" t="s">
        <v>34</v>
      </c>
      <c r="G471" s="121" t="s">
        <v>945</v>
      </c>
      <c r="H471" s="121" t="s">
        <v>16</v>
      </c>
      <c r="I471" s="121" t="s">
        <v>16</v>
      </c>
      <c r="J471" s="121" t="s">
        <v>16</v>
      </c>
      <c r="K471" s="121" t="s">
        <v>16</v>
      </c>
      <c r="L471" s="121" t="s">
        <v>16</v>
      </c>
      <c r="M471" s="123">
        <f>LEN(Tab_Receita_SIGEF_2022!$A471)</f>
        <v>10</v>
      </c>
      <c r="N471" s="122" t="s">
        <v>3965</v>
      </c>
      <c r="O471" s="122" t="str">
        <f t="shared" si="10"/>
        <v xml:space="preserve">Transferências de Recursos do </v>
      </c>
    </row>
    <row r="472" spans="1:15" x14ac:dyDescent="0.25">
      <c r="A472" s="116" t="s">
        <v>983</v>
      </c>
      <c r="B472" s="117" t="s">
        <v>32</v>
      </c>
      <c r="C472" s="130">
        <v>1713515400</v>
      </c>
      <c r="D472" s="258" t="s">
        <v>984</v>
      </c>
      <c r="E472" s="117" t="s">
        <v>36</v>
      </c>
      <c r="F472" s="117" t="s">
        <v>34</v>
      </c>
      <c r="G472" s="117" t="s">
        <v>945</v>
      </c>
      <c r="H472" s="117" t="s">
        <v>16</v>
      </c>
      <c r="I472" s="117" t="s">
        <v>16</v>
      </c>
      <c r="J472" s="117" t="s">
        <v>16</v>
      </c>
      <c r="K472" s="117" t="s">
        <v>16</v>
      </c>
      <c r="L472" s="117" t="s">
        <v>16</v>
      </c>
      <c r="M472" s="119">
        <f>LEN(Tab_Receita_SIGEF_2022!$A472)</f>
        <v>10</v>
      </c>
      <c r="N472" s="118" t="s">
        <v>3965</v>
      </c>
      <c r="O472" s="118" t="str">
        <f t="shared" si="10"/>
        <v xml:space="preserve">Transferências de Recursos do </v>
      </c>
    </row>
    <row r="473" spans="1:15" x14ac:dyDescent="0.25">
      <c r="A473" s="137" t="s">
        <v>985</v>
      </c>
      <c r="B473" s="142" t="s">
        <v>25</v>
      </c>
      <c r="C473" s="143">
        <v>1713990000</v>
      </c>
      <c r="D473" s="257" t="s">
        <v>986</v>
      </c>
      <c r="E473" s="138" t="s">
        <v>15</v>
      </c>
      <c r="F473" s="138" t="s">
        <v>16</v>
      </c>
      <c r="G473" s="138" t="s">
        <v>16</v>
      </c>
      <c r="H473" s="138" t="s">
        <v>16</v>
      </c>
      <c r="I473" s="138" t="s">
        <v>16</v>
      </c>
      <c r="J473" s="138" t="s">
        <v>16</v>
      </c>
      <c r="K473" s="138" t="s">
        <v>16</v>
      </c>
      <c r="L473" s="138" t="s">
        <v>16</v>
      </c>
      <c r="M473" s="141">
        <f>LEN(Tab_Receita_SIGEF_2022!$A473)</f>
        <v>10</v>
      </c>
      <c r="N473" s="140" t="s">
        <v>3966</v>
      </c>
      <c r="O473" s="140" t="str">
        <f t="shared" si="10"/>
        <v>Outras Transferências de Recur</v>
      </c>
    </row>
    <row r="474" spans="1:15" x14ac:dyDescent="0.25">
      <c r="A474" s="116" t="s">
        <v>3967</v>
      </c>
      <c r="B474" s="117" t="s">
        <v>32</v>
      </c>
      <c r="C474" s="130">
        <v>1713980100</v>
      </c>
      <c r="D474" s="258" t="s">
        <v>3688</v>
      </c>
      <c r="E474" s="117" t="s">
        <v>36</v>
      </c>
      <c r="F474" s="117" t="s">
        <v>34</v>
      </c>
      <c r="G474" s="117" t="s">
        <v>945</v>
      </c>
      <c r="H474" s="117" t="s">
        <v>16</v>
      </c>
      <c r="I474" s="117" t="s">
        <v>16</v>
      </c>
      <c r="J474" s="117" t="s">
        <v>16</v>
      </c>
      <c r="K474" s="117" t="s">
        <v>16</v>
      </c>
      <c r="L474" s="117" t="s">
        <v>16</v>
      </c>
      <c r="M474" s="119">
        <f>LEN(Tab_Receita_SIGEF_2022!$A474)</f>
        <v>10</v>
      </c>
      <c r="N474" s="118" t="s">
        <v>3966</v>
      </c>
      <c r="O474" s="118" t="str">
        <f t="shared" si="10"/>
        <v>Outras Transferências de Recur</v>
      </c>
    </row>
    <row r="475" spans="1:15" x14ac:dyDescent="0.25">
      <c r="A475" s="120" t="s">
        <v>3968</v>
      </c>
      <c r="B475" s="121" t="s">
        <v>32</v>
      </c>
      <c r="C475" s="131">
        <v>1713980200</v>
      </c>
      <c r="D475" s="259" t="s">
        <v>3688</v>
      </c>
      <c r="E475" s="121" t="s">
        <v>36</v>
      </c>
      <c r="F475" s="121" t="s">
        <v>34</v>
      </c>
      <c r="G475" s="121" t="s">
        <v>945</v>
      </c>
      <c r="H475" s="121" t="s">
        <v>16</v>
      </c>
      <c r="I475" s="121" t="s">
        <v>16</v>
      </c>
      <c r="J475" s="121" t="s">
        <v>16</v>
      </c>
      <c r="K475" s="121" t="s">
        <v>16</v>
      </c>
      <c r="L475" s="121" t="s">
        <v>16</v>
      </c>
      <c r="M475" s="123">
        <f>LEN(Tab_Receita_SIGEF_2022!$A475)</f>
        <v>10</v>
      </c>
      <c r="N475" s="122" t="s">
        <v>3966</v>
      </c>
      <c r="O475" s="122" t="str">
        <f t="shared" si="10"/>
        <v>Outras Transferências de Recur</v>
      </c>
    </row>
    <row r="476" spans="1:15" x14ac:dyDescent="0.25">
      <c r="A476" s="116" t="s">
        <v>3969</v>
      </c>
      <c r="B476" s="117" t="s">
        <v>32</v>
      </c>
      <c r="C476" s="130">
        <v>1713980300</v>
      </c>
      <c r="D476" s="258" t="s">
        <v>3688</v>
      </c>
      <c r="E476" s="117" t="s">
        <v>36</v>
      </c>
      <c r="F476" s="117" t="s">
        <v>34</v>
      </c>
      <c r="G476" s="117" t="s">
        <v>945</v>
      </c>
      <c r="H476" s="117" t="s">
        <v>16</v>
      </c>
      <c r="I476" s="117" t="s">
        <v>16</v>
      </c>
      <c r="J476" s="117" t="s">
        <v>16</v>
      </c>
      <c r="K476" s="117" t="s">
        <v>16</v>
      </c>
      <c r="L476" s="117" t="s">
        <v>16</v>
      </c>
      <c r="M476" s="119">
        <f>LEN(Tab_Receita_SIGEF_2022!$A476)</f>
        <v>10</v>
      </c>
      <c r="N476" s="118" t="s">
        <v>3966</v>
      </c>
      <c r="O476" s="118" t="str">
        <f t="shared" si="10"/>
        <v>Outras Transferências de Recur</v>
      </c>
    </row>
    <row r="477" spans="1:15" x14ac:dyDescent="0.25">
      <c r="A477" s="120" t="s">
        <v>3970</v>
      </c>
      <c r="B477" s="121" t="s">
        <v>32</v>
      </c>
      <c r="C477" s="131">
        <v>1713980400</v>
      </c>
      <c r="D477" s="259" t="s">
        <v>3688</v>
      </c>
      <c r="E477" s="121" t="s">
        <v>36</v>
      </c>
      <c r="F477" s="121" t="s">
        <v>34</v>
      </c>
      <c r="G477" s="121" t="s">
        <v>945</v>
      </c>
      <c r="H477" s="121" t="s">
        <v>16</v>
      </c>
      <c r="I477" s="121" t="s">
        <v>16</v>
      </c>
      <c r="J477" s="121" t="s">
        <v>16</v>
      </c>
      <c r="K477" s="121" t="s">
        <v>16</v>
      </c>
      <c r="L477" s="121" t="s">
        <v>16</v>
      </c>
      <c r="M477" s="123">
        <f>LEN(Tab_Receita_SIGEF_2022!$A477)</f>
        <v>10</v>
      </c>
      <c r="N477" s="122" t="s">
        <v>3966</v>
      </c>
      <c r="O477" s="122" t="str">
        <f t="shared" si="10"/>
        <v>Outras Transferências de Recur</v>
      </c>
    </row>
    <row r="478" spans="1:15" x14ac:dyDescent="0.25">
      <c r="A478" s="132" t="s">
        <v>988</v>
      </c>
      <c r="B478" s="144" t="s">
        <v>25</v>
      </c>
      <c r="C478" s="145">
        <v>1714000000</v>
      </c>
      <c r="D478" s="256" t="s">
        <v>989</v>
      </c>
      <c r="E478" s="133" t="s">
        <v>15</v>
      </c>
      <c r="F478" s="133" t="s">
        <v>16</v>
      </c>
      <c r="G478" s="133" t="s">
        <v>16</v>
      </c>
      <c r="H478" s="133" t="s">
        <v>16</v>
      </c>
      <c r="I478" s="133" t="s">
        <v>16</v>
      </c>
      <c r="J478" s="133" t="s">
        <v>16</v>
      </c>
      <c r="K478" s="133" t="s">
        <v>16</v>
      </c>
      <c r="L478" s="133" t="s">
        <v>16</v>
      </c>
      <c r="M478" s="136">
        <f>LEN(Tab_Receita_SIGEF_2022!$A478)</f>
        <v>10</v>
      </c>
      <c r="N478" s="135" t="s">
        <v>3971</v>
      </c>
      <c r="O478" s="135" t="str">
        <f t="shared" si="10"/>
        <v xml:space="preserve">Transferências de Recursos do </v>
      </c>
    </row>
    <row r="479" spans="1:15" x14ac:dyDescent="0.25">
      <c r="A479" s="137" t="s">
        <v>991</v>
      </c>
      <c r="B479" s="142" t="s">
        <v>25</v>
      </c>
      <c r="C479" s="143">
        <v>1714500000</v>
      </c>
      <c r="D479" s="257" t="s">
        <v>992</v>
      </c>
      <c r="E479" s="138" t="s">
        <v>15</v>
      </c>
      <c r="F479" s="138" t="s">
        <v>16</v>
      </c>
      <c r="G479" s="138" t="s">
        <v>16</v>
      </c>
      <c r="H479" s="138" t="s">
        <v>16</v>
      </c>
      <c r="I479" s="138" t="s">
        <v>16</v>
      </c>
      <c r="J479" s="138" t="s">
        <v>16</v>
      </c>
      <c r="K479" s="138" t="s">
        <v>16</v>
      </c>
      <c r="L479" s="138" t="s">
        <v>16</v>
      </c>
      <c r="M479" s="141">
        <f>LEN(Tab_Receita_SIGEF_2022!$A479)</f>
        <v>10</v>
      </c>
      <c r="N479" s="140" t="s">
        <v>3972</v>
      </c>
      <c r="O479" s="140" t="str">
        <f t="shared" si="10"/>
        <v>Transferências do Salário-Educ</v>
      </c>
    </row>
    <row r="480" spans="1:15" x14ac:dyDescent="0.25">
      <c r="A480" s="116" t="s">
        <v>994</v>
      </c>
      <c r="B480" s="117" t="s">
        <v>32</v>
      </c>
      <c r="C480" s="130">
        <v>1714500100</v>
      </c>
      <c r="D480" s="258" t="s">
        <v>995</v>
      </c>
      <c r="E480" s="117" t="s">
        <v>36</v>
      </c>
      <c r="F480" s="117" t="s">
        <v>34</v>
      </c>
      <c r="G480" s="117" t="s">
        <v>996</v>
      </c>
      <c r="H480" s="117" t="s">
        <v>16</v>
      </c>
      <c r="I480" s="117" t="s">
        <v>16</v>
      </c>
      <c r="J480" s="117" t="s">
        <v>16</v>
      </c>
      <c r="K480" s="117" t="s">
        <v>16</v>
      </c>
      <c r="L480" s="117" t="s">
        <v>16</v>
      </c>
      <c r="M480" s="119">
        <f>LEN(Tab_Receita_SIGEF_2022!$A480)</f>
        <v>10</v>
      </c>
      <c r="N480" s="118" t="s">
        <v>3654</v>
      </c>
      <c r="O480" s="118" t="str">
        <f t="shared" si="10"/>
        <v>Transferências do Salário-Educ</v>
      </c>
    </row>
    <row r="481" spans="1:15" x14ac:dyDescent="0.25">
      <c r="A481" s="120" t="s">
        <v>997</v>
      </c>
      <c r="B481" s="121" t="s">
        <v>32</v>
      </c>
      <c r="C481" s="131">
        <v>1714500200</v>
      </c>
      <c r="D481" s="259" t="s">
        <v>998</v>
      </c>
      <c r="E481" s="121" t="s">
        <v>36</v>
      </c>
      <c r="F481" s="121" t="s">
        <v>34</v>
      </c>
      <c r="G481" s="121" t="s">
        <v>996</v>
      </c>
      <c r="H481" s="121" t="s">
        <v>16</v>
      </c>
      <c r="I481" s="121" t="s">
        <v>16</v>
      </c>
      <c r="J481" s="121" t="s">
        <v>16</v>
      </c>
      <c r="K481" s="121" t="s">
        <v>16</v>
      </c>
      <c r="L481" s="121" t="s">
        <v>16</v>
      </c>
      <c r="M481" s="123">
        <f>LEN(Tab_Receita_SIGEF_2022!$A481)</f>
        <v>10</v>
      </c>
      <c r="N481" s="122" t="s">
        <v>3973</v>
      </c>
      <c r="O481" s="122" t="str">
        <f t="shared" si="10"/>
        <v>Transferências do Salário-Educ</v>
      </c>
    </row>
    <row r="482" spans="1:15" x14ac:dyDescent="0.25">
      <c r="A482" s="116" t="s">
        <v>999</v>
      </c>
      <c r="B482" s="117" t="s">
        <v>32</v>
      </c>
      <c r="C482" s="130">
        <v>1714500300</v>
      </c>
      <c r="D482" s="258" t="s">
        <v>1000</v>
      </c>
      <c r="E482" s="117" t="s">
        <v>36</v>
      </c>
      <c r="F482" s="117" t="s">
        <v>34</v>
      </c>
      <c r="G482" s="117" t="s">
        <v>996</v>
      </c>
      <c r="H482" s="117" t="s">
        <v>16</v>
      </c>
      <c r="I482" s="117" t="s">
        <v>16</v>
      </c>
      <c r="J482" s="117" t="s">
        <v>16</v>
      </c>
      <c r="K482" s="117" t="s">
        <v>16</v>
      </c>
      <c r="L482" s="117" t="s">
        <v>16</v>
      </c>
      <c r="M482" s="119">
        <f>LEN(Tab_Receita_SIGEF_2022!$A482)</f>
        <v>10</v>
      </c>
      <c r="N482" s="118" t="s">
        <v>3974</v>
      </c>
      <c r="O482" s="118" t="str">
        <f t="shared" si="10"/>
        <v>Transferências do Salário-Educ</v>
      </c>
    </row>
    <row r="483" spans="1:15" x14ac:dyDescent="0.25">
      <c r="A483" s="120" t="s">
        <v>1001</v>
      </c>
      <c r="B483" s="121" t="s">
        <v>32</v>
      </c>
      <c r="C483" s="131">
        <v>1714500400</v>
      </c>
      <c r="D483" s="259" t="s">
        <v>1002</v>
      </c>
      <c r="E483" s="121" t="s">
        <v>36</v>
      </c>
      <c r="F483" s="121" t="s">
        <v>34</v>
      </c>
      <c r="G483" s="121" t="s">
        <v>996</v>
      </c>
      <c r="H483" s="121" t="s">
        <v>16</v>
      </c>
      <c r="I483" s="121" t="s">
        <v>16</v>
      </c>
      <c r="J483" s="121" t="s">
        <v>16</v>
      </c>
      <c r="K483" s="121" t="s">
        <v>16</v>
      </c>
      <c r="L483" s="121" t="s">
        <v>16</v>
      </c>
      <c r="M483" s="123">
        <f>LEN(Tab_Receita_SIGEF_2022!$A483)</f>
        <v>10</v>
      </c>
      <c r="N483" s="122" t="s">
        <v>3975</v>
      </c>
      <c r="O483" s="122" t="str">
        <f t="shared" si="10"/>
        <v>Transferências do Salário-Educ</v>
      </c>
    </row>
    <row r="484" spans="1:15" x14ac:dyDescent="0.25">
      <c r="A484" s="132" t="s">
        <v>1003</v>
      </c>
      <c r="B484" s="144" t="s">
        <v>25</v>
      </c>
      <c r="C484" s="145">
        <v>1714510000</v>
      </c>
      <c r="D484" s="256" t="s">
        <v>1004</v>
      </c>
      <c r="E484" s="133" t="s">
        <v>15</v>
      </c>
      <c r="F484" s="133" t="s">
        <v>16</v>
      </c>
      <c r="G484" s="133" t="s">
        <v>16</v>
      </c>
      <c r="H484" s="133" t="s">
        <v>16</v>
      </c>
      <c r="I484" s="133" t="s">
        <v>16</v>
      </c>
      <c r="J484" s="133" t="s">
        <v>16</v>
      </c>
      <c r="K484" s="133" t="s">
        <v>16</v>
      </c>
      <c r="L484" s="133" t="s">
        <v>16</v>
      </c>
      <c r="M484" s="136">
        <f>LEN(Tab_Receita_SIGEF_2022!$A484)</f>
        <v>10</v>
      </c>
      <c r="N484" s="135" t="s">
        <v>3976</v>
      </c>
      <c r="O484" s="135" t="str">
        <f t="shared" si="10"/>
        <v>Transferências Diretas do FNDE</v>
      </c>
    </row>
    <row r="485" spans="1:15" x14ac:dyDescent="0.25">
      <c r="A485" s="120" t="s">
        <v>1006</v>
      </c>
      <c r="B485" s="121" t="s">
        <v>32</v>
      </c>
      <c r="C485" s="131">
        <v>1714510100</v>
      </c>
      <c r="D485" s="259" t="s">
        <v>1007</v>
      </c>
      <c r="E485" s="121" t="s">
        <v>36</v>
      </c>
      <c r="F485" s="121" t="s">
        <v>34</v>
      </c>
      <c r="G485" s="121" t="s">
        <v>1008</v>
      </c>
      <c r="H485" s="121" t="s">
        <v>16</v>
      </c>
      <c r="I485" s="121" t="s">
        <v>16</v>
      </c>
      <c r="J485" s="121" t="s">
        <v>16</v>
      </c>
      <c r="K485" s="121" t="s">
        <v>16</v>
      </c>
      <c r="L485" s="121" t="s">
        <v>16</v>
      </c>
      <c r="M485" s="123">
        <f>LEN(Tab_Receita_SIGEF_2022!$A485)</f>
        <v>10</v>
      </c>
      <c r="N485" s="122" t="s">
        <v>3977</v>
      </c>
      <c r="O485" s="122" t="str">
        <f t="shared" si="10"/>
        <v>Transferências Diretas do FNDE</v>
      </c>
    </row>
    <row r="486" spans="1:15" x14ac:dyDescent="0.25">
      <c r="A486" s="116" t="s">
        <v>1009</v>
      </c>
      <c r="B486" s="117" t="s">
        <v>32</v>
      </c>
      <c r="C486" s="130">
        <v>1714510200</v>
      </c>
      <c r="D486" s="258" t="s">
        <v>1010</v>
      </c>
      <c r="E486" s="117" t="s">
        <v>36</v>
      </c>
      <c r="F486" s="117" t="s">
        <v>34</v>
      </c>
      <c r="G486" s="117" t="s">
        <v>1008</v>
      </c>
      <c r="H486" s="117" t="s">
        <v>16</v>
      </c>
      <c r="I486" s="117" t="s">
        <v>16</v>
      </c>
      <c r="J486" s="117" t="s">
        <v>16</v>
      </c>
      <c r="K486" s="117" t="s">
        <v>16</v>
      </c>
      <c r="L486" s="117" t="s">
        <v>16</v>
      </c>
      <c r="M486" s="119">
        <f>LEN(Tab_Receita_SIGEF_2022!$A486)</f>
        <v>10</v>
      </c>
      <c r="N486" s="118" t="s">
        <v>3978</v>
      </c>
      <c r="O486" s="118" t="str">
        <f t="shared" si="10"/>
        <v>Transferências Diretas do FNDE</v>
      </c>
    </row>
    <row r="487" spans="1:15" x14ac:dyDescent="0.25">
      <c r="A487" s="120" t="s">
        <v>1011</v>
      </c>
      <c r="B487" s="121" t="s">
        <v>32</v>
      </c>
      <c r="C487" s="131">
        <v>1714510300</v>
      </c>
      <c r="D487" s="259" t="s">
        <v>1012</v>
      </c>
      <c r="E487" s="121" t="s">
        <v>36</v>
      </c>
      <c r="F487" s="121" t="s">
        <v>34</v>
      </c>
      <c r="G487" s="121" t="s">
        <v>1008</v>
      </c>
      <c r="H487" s="121" t="s">
        <v>16</v>
      </c>
      <c r="I487" s="121" t="s">
        <v>16</v>
      </c>
      <c r="J487" s="121" t="s">
        <v>16</v>
      </c>
      <c r="K487" s="121" t="s">
        <v>16</v>
      </c>
      <c r="L487" s="121" t="s">
        <v>16</v>
      </c>
      <c r="M487" s="123">
        <f>LEN(Tab_Receita_SIGEF_2022!$A487)</f>
        <v>10</v>
      </c>
      <c r="N487" s="122" t="s">
        <v>3979</v>
      </c>
      <c r="O487" s="122" t="str">
        <f t="shared" si="10"/>
        <v>Transferências Diretas do FNDE</v>
      </c>
    </row>
    <row r="488" spans="1:15" x14ac:dyDescent="0.25">
      <c r="A488" s="116" t="s">
        <v>1013</v>
      </c>
      <c r="B488" s="117" t="s">
        <v>32</v>
      </c>
      <c r="C488" s="130">
        <v>1714510400</v>
      </c>
      <c r="D488" s="258" t="s">
        <v>1014</v>
      </c>
      <c r="E488" s="117" t="s">
        <v>36</v>
      </c>
      <c r="F488" s="117" t="s">
        <v>34</v>
      </c>
      <c r="G488" s="117" t="s">
        <v>1008</v>
      </c>
      <c r="H488" s="117" t="s">
        <v>16</v>
      </c>
      <c r="I488" s="117" t="s">
        <v>16</v>
      </c>
      <c r="J488" s="117" t="s">
        <v>16</v>
      </c>
      <c r="K488" s="117" t="s">
        <v>16</v>
      </c>
      <c r="L488" s="117" t="s">
        <v>16</v>
      </c>
      <c r="M488" s="119">
        <f>LEN(Tab_Receita_SIGEF_2022!$A488)</f>
        <v>10</v>
      </c>
      <c r="N488" s="118" t="s">
        <v>3979</v>
      </c>
      <c r="O488" s="118" t="str">
        <f t="shared" si="10"/>
        <v>Transferências Diretas do FNDE</v>
      </c>
    </row>
    <row r="489" spans="1:15" x14ac:dyDescent="0.25">
      <c r="A489" s="137" t="s">
        <v>1015</v>
      </c>
      <c r="B489" s="142" t="s">
        <v>537</v>
      </c>
      <c r="C489" s="143">
        <v>1714520000</v>
      </c>
      <c r="D489" s="257" t="s">
        <v>1016</v>
      </c>
      <c r="E489" s="138" t="s">
        <v>15</v>
      </c>
      <c r="F489" s="138" t="s">
        <v>16</v>
      </c>
      <c r="G489" s="138" t="s">
        <v>16</v>
      </c>
      <c r="H489" s="138" t="s">
        <v>16</v>
      </c>
      <c r="I489" s="138" t="s">
        <v>16</v>
      </c>
      <c r="J489" s="138" t="s">
        <v>16</v>
      </c>
      <c r="K489" s="138" t="s">
        <v>16</v>
      </c>
      <c r="L489" s="138" t="s">
        <v>16</v>
      </c>
      <c r="M489" s="141">
        <f>LEN(Tab_Receita_SIGEF_2022!$A489)</f>
        <v>10</v>
      </c>
      <c r="N489" s="140" t="s">
        <v>3980</v>
      </c>
      <c r="O489" s="140" t="str">
        <f t="shared" si="10"/>
        <v>Transferências Diretas do FNDE</v>
      </c>
    </row>
    <row r="490" spans="1:15" x14ac:dyDescent="0.25">
      <c r="A490" s="116" t="s">
        <v>1018</v>
      </c>
      <c r="B490" s="117" t="s">
        <v>32</v>
      </c>
      <c r="C490" s="130">
        <v>1714520100</v>
      </c>
      <c r="D490" s="258" t="s">
        <v>1019</v>
      </c>
      <c r="E490" s="117" t="s">
        <v>36</v>
      </c>
      <c r="F490" s="117" t="s">
        <v>34</v>
      </c>
      <c r="G490" s="117" t="s">
        <v>1020</v>
      </c>
      <c r="H490" s="117" t="s">
        <v>16</v>
      </c>
      <c r="I490" s="117" t="s">
        <v>16</v>
      </c>
      <c r="J490" s="117" t="s">
        <v>16</v>
      </c>
      <c r="K490" s="117" t="s">
        <v>16</v>
      </c>
      <c r="L490" s="117" t="s">
        <v>16</v>
      </c>
      <c r="M490" s="119">
        <f>LEN(Tab_Receita_SIGEF_2022!$A490)</f>
        <v>10</v>
      </c>
      <c r="N490" s="118" t="s">
        <v>3980</v>
      </c>
      <c r="O490" s="118" t="str">
        <f t="shared" si="10"/>
        <v>Transferências Diretas do FNDE</v>
      </c>
    </row>
    <row r="491" spans="1:15" x14ac:dyDescent="0.25">
      <c r="A491" s="120" t="s">
        <v>1021</v>
      </c>
      <c r="B491" s="121" t="s">
        <v>32</v>
      </c>
      <c r="C491" s="131">
        <v>1714520200</v>
      </c>
      <c r="D491" s="259" t="s">
        <v>1022</v>
      </c>
      <c r="E491" s="121" t="s">
        <v>36</v>
      </c>
      <c r="F491" s="121" t="s">
        <v>34</v>
      </c>
      <c r="G491" s="121" t="s">
        <v>1020</v>
      </c>
      <c r="H491" s="121" t="s">
        <v>16</v>
      </c>
      <c r="I491" s="121" t="s">
        <v>16</v>
      </c>
      <c r="J491" s="121" t="s">
        <v>16</v>
      </c>
      <c r="K491" s="121" t="s">
        <v>16</v>
      </c>
      <c r="L491" s="121" t="s">
        <v>16</v>
      </c>
      <c r="M491" s="123">
        <f>LEN(Tab_Receita_SIGEF_2022!$A491)</f>
        <v>10</v>
      </c>
      <c r="N491" s="122" t="s">
        <v>3980</v>
      </c>
      <c r="O491" s="122" t="str">
        <f t="shared" si="10"/>
        <v>Transferências Diretas do FNDE</v>
      </c>
    </row>
    <row r="492" spans="1:15" x14ac:dyDescent="0.25">
      <c r="A492" s="116" t="s">
        <v>1023</v>
      </c>
      <c r="B492" s="117" t="s">
        <v>32</v>
      </c>
      <c r="C492" s="130">
        <v>1714520300</v>
      </c>
      <c r="D492" s="258" t="s">
        <v>1024</v>
      </c>
      <c r="E492" s="117" t="s">
        <v>36</v>
      </c>
      <c r="F492" s="117" t="s">
        <v>34</v>
      </c>
      <c r="G492" s="117" t="s">
        <v>1020</v>
      </c>
      <c r="H492" s="117" t="s">
        <v>16</v>
      </c>
      <c r="I492" s="117" t="s">
        <v>16</v>
      </c>
      <c r="J492" s="117" t="s">
        <v>16</v>
      </c>
      <c r="K492" s="117" t="s">
        <v>16</v>
      </c>
      <c r="L492" s="117" t="s">
        <v>16</v>
      </c>
      <c r="M492" s="119">
        <f>LEN(Tab_Receita_SIGEF_2022!$A492)</f>
        <v>10</v>
      </c>
      <c r="N492" s="118" t="s">
        <v>3980</v>
      </c>
      <c r="O492" s="118" t="str">
        <f t="shared" si="10"/>
        <v>Transferências Diretas do FNDE</v>
      </c>
    </row>
    <row r="493" spans="1:15" x14ac:dyDescent="0.25">
      <c r="A493" s="120" t="s">
        <v>1025</v>
      </c>
      <c r="B493" s="121" t="s">
        <v>32</v>
      </c>
      <c r="C493" s="131">
        <v>1714520400</v>
      </c>
      <c r="D493" s="259" t="s">
        <v>1026</v>
      </c>
      <c r="E493" s="121" t="s">
        <v>36</v>
      </c>
      <c r="F493" s="121" t="s">
        <v>34</v>
      </c>
      <c r="G493" s="121" t="s">
        <v>1020</v>
      </c>
      <c r="H493" s="121" t="s">
        <v>16</v>
      </c>
      <c r="I493" s="121" t="s">
        <v>16</v>
      </c>
      <c r="J493" s="121" t="s">
        <v>16</v>
      </c>
      <c r="K493" s="121" t="s">
        <v>16</v>
      </c>
      <c r="L493" s="121" t="s">
        <v>16</v>
      </c>
      <c r="M493" s="123">
        <f>LEN(Tab_Receita_SIGEF_2022!$A493)</f>
        <v>10</v>
      </c>
      <c r="N493" s="122" t="s">
        <v>3980</v>
      </c>
      <c r="O493" s="122" t="str">
        <f t="shared" si="10"/>
        <v>Transferências Diretas do FNDE</v>
      </c>
    </row>
    <row r="494" spans="1:15" x14ac:dyDescent="0.25">
      <c r="A494" s="132" t="s">
        <v>1027</v>
      </c>
      <c r="B494" s="144" t="s">
        <v>537</v>
      </c>
      <c r="C494" s="145">
        <v>1714530000</v>
      </c>
      <c r="D494" s="256" t="s">
        <v>1028</v>
      </c>
      <c r="E494" s="133" t="s">
        <v>15</v>
      </c>
      <c r="F494" s="133" t="s">
        <v>16</v>
      </c>
      <c r="G494" s="133" t="s">
        <v>16</v>
      </c>
      <c r="H494" s="133" t="s">
        <v>16</v>
      </c>
      <c r="I494" s="133" t="s">
        <v>16</v>
      </c>
      <c r="J494" s="133" t="s">
        <v>16</v>
      </c>
      <c r="K494" s="133" t="s">
        <v>16</v>
      </c>
      <c r="L494" s="133" t="s">
        <v>16</v>
      </c>
      <c r="M494" s="136">
        <f>LEN(Tab_Receita_SIGEF_2022!$A494)</f>
        <v>10</v>
      </c>
      <c r="N494" s="135" t="s">
        <v>3981</v>
      </c>
      <c r="O494" s="135" t="str">
        <f t="shared" si="10"/>
        <v>Transferências Diretas do FNDE</v>
      </c>
    </row>
    <row r="495" spans="1:15" x14ac:dyDescent="0.25">
      <c r="A495" s="120" t="s">
        <v>1030</v>
      </c>
      <c r="B495" s="121" t="s">
        <v>32</v>
      </c>
      <c r="C495" s="131">
        <v>1714530100</v>
      </c>
      <c r="D495" s="259" t="s">
        <v>1031</v>
      </c>
      <c r="E495" s="121" t="s">
        <v>36</v>
      </c>
      <c r="F495" s="121" t="s">
        <v>34</v>
      </c>
      <c r="G495" s="121" t="s">
        <v>1032</v>
      </c>
      <c r="H495" s="121" t="s">
        <v>16</v>
      </c>
      <c r="I495" s="121" t="s">
        <v>16</v>
      </c>
      <c r="J495" s="121" t="s">
        <v>16</v>
      </c>
      <c r="K495" s="121" t="s">
        <v>16</v>
      </c>
      <c r="L495" s="121" t="s">
        <v>16</v>
      </c>
      <c r="M495" s="123">
        <f>LEN(Tab_Receita_SIGEF_2022!$A495)</f>
        <v>10</v>
      </c>
      <c r="N495" s="122" t="s">
        <v>3981</v>
      </c>
      <c r="O495" s="122" t="str">
        <f t="shared" si="10"/>
        <v>Transferências Diretas do FNDE</v>
      </c>
    </row>
    <row r="496" spans="1:15" x14ac:dyDescent="0.25">
      <c r="A496" s="116" t="s">
        <v>1033</v>
      </c>
      <c r="B496" s="117" t="s">
        <v>32</v>
      </c>
      <c r="C496" s="130">
        <v>1714530200</v>
      </c>
      <c r="D496" s="258" t="s">
        <v>1034</v>
      </c>
      <c r="E496" s="117" t="s">
        <v>36</v>
      </c>
      <c r="F496" s="117" t="s">
        <v>34</v>
      </c>
      <c r="G496" s="117" t="s">
        <v>1032</v>
      </c>
      <c r="H496" s="117" t="s">
        <v>16</v>
      </c>
      <c r="I496" s="117" t="s">
        <v>16</v>
      </c>
      <c r="J496" s="117" t="s">
        <v>16</v>
      </c>
      <c r="K496" s="117" t="s">
        <v>16</v>
      </c>
      <c r="L496" s="117" t="s">
        <v>16</v>
      </c>
      <c r="M496" s="119">
        <f>LEN(Tab_Receita_SIGEF_2022!$A496)</f>
        <v>10</v>
      </c>
      <c r="N496" s="118" t="s">
        <v>3981</v>
      </c>
      <c r="O496" s="118" t="str">
        <f t="shared" si="10"/>
        <v>Transferências Diretas do FNDE</v>
      </c>
    </row>
    <row r="497" spans="1:15" x14ac:dyDescent="0.25">
      <c r="A497" s="120" t="s">
        <v>1035</v>
      </c>
      <c r="B497" s="121" t="s">
        <v>32</v>
      </c>
      <c r="C497" s="131">
        <v>1714530300</v>
      </c>
      <c r="D497" s="259" t="s">
        <v>1036</v>
      </c>
      <c r="E497" s="121" t="s">
        <v>36</v>
      </c>
      <c r="F497" s="121" t="s">
        <v>34</v>
      </c>
      <c r="G497" s="121" t="s">
        <v>1032</v>
      </c>
      <c r="H497" s="121" t="s">
        <v>16</v>
      </c>
      <c r="I497" s="121" t="s">
        <v>16</v>
      </c>
      <c r="J497" s="121" t="s">
        <v>16</v>
      </c>
      <c r="K497" s="121" t="s">
        <v>16</v>
      </c>
      <c r="L497" s="121" t="s">
        <v>16</v>
      </c>
      <c r="M497" s="123">
        <f>LEN(Tab_Receita_SIGEF_2022!$A497)</f>
        <v>10</v>
      </c>
      <c r="N497" s="122" t="s">
        <v>3981</v>
      </c>
      <c r="O497" s="122" t="str">
        <f t="shared" si="10"/>
        <v>Transferências Diretas do FNDE</v>
      </c>
    </row>
    <row r="498" spans="1:15" x14ac:dyDescent="0.25">
      <c r="A498" s="116" t="s">
        <v>1037</v>
      </c>
      <c r="B498" s="117" t="s">
        <v>32</v>
      </c>
      <c r="C498" s="130">
        <v>1714530400</v>
      </c>
      <c r="D498" s="258" t="s">
        <v>1038</v>
      </c>
      <c r="E498" s="117" t="s">
        <v>36</v>
      </c>
      <c r="F498" s="117" t="s">
        <v>34</v>
      </c>
      <c r="G498" s="117" t="s">
        <v>1032</v>
      </c>
      <c r="H498" s="117" t="s">
        <v>16</v>
      </c>
      <c r="I498" s="117" t="s">
        <v>16</v>
      </c>
      <c r="J498" s="117" t="s">
        <v>16</v>
      </c>
      <c r="K498" s="117" t="s">
        <v>16</v>
      </c>
      <c r="L498" s="117" t="s">
        <v>16</v>
      </c>
      <c r="M498" s="119">
        <f>LEN(Tab_Receita_SIGEF_2022!$A498)</f>
        <v>10</v>
      </c>
      <c r="N498" s="118" t="s">
        <v>3981</v>
      </c>
      <c r="O498" s="118" t="str">
        <f t="shared" si="10"/>
        <v>Transferências Diretas do FNDE</v>
      </c>
    </row>
    <row r="499" spans="1:15" x14ac:dyDescent="0.25">
      <c r="A499" s="137" t="s">
        <v>1039</v>
      </c>
      <c r="B499" s="142" t="s">
        <v>537</v>
      </c>
      <c r="C499" s="143">
        <v>1714541000</v>
      </c>
      <c r="D499" s="257" t="s">
        <v>1040</v>
      </c>
      <c r="E499" s="138" t="s">
        <v>15</v>
      </c>
      <c r="F499" s="138" t="s">
        <v>16</v>
      </c>
      <c r="G499" s="138" t="s">
        <v>16</v>
      </c>
      <c r="H499" s="138" t="s">
        <v>16</v>
      </c>
      <c r="I499" s="138" t="s">
        <v>16</v>
      </c>
      <c r="J499" s="138" t="s">
        <v>16</v>
      </c>
      <c r="K499" s="138" t="s">
        <v>16</v>
      </c>
      <c r="L499" s="138" t="s">
        <v>16</v>
      </c>
      <c r="M499" s="141">
        <f>LEN(Tab_Receita_SIGEF_2022!$A499)</f>
        <v>10</v>
      </c>
      <c r="N499" s="140" t="s">
        <v>3982</v>
      </c>
      <c r="O499" s="140" t="str">
        <f t="shared" si="10"/>
        <v xml:space="preserve">Programa Nacional de Inclusão </v>
      </c>
    </row>
    <row r="500" spans="1:15" x14ac:dyDescent="0.25">
      <c r="A500" s="116" t="s">
        <v>1042</v>
      </c>
      <c r="B500" s="117" t="s">
        <v>32</v>
      </c>
      <c r="C500" s="130">
        <v>1714541100</v>
      </c>
      <c r="D500" s="258" t="s">
        <v>1043</v>
      </c>
      <c r="E500" s="117" t="s">
        <v>36</v>
      </c>
      <c r="F500" s="117" t="s">
        <v>34</v>
      </c>
      <c r="G500" s="117" t="s">
        <v>1044</v>
      </c>
      <c r="H500" s="117" t="s">
        <v>16</v>
      </c>
      <c r="I500" s="117" t="s">
        <v>16</v>
      </c>
      <c r="J500" s="117" t="s">
        <v>16</v>
      </c>
      <c r="K500" s="117" t="s">
        <v>16</v>
      </c>
      <c r="L500" s="117" t="s">
        <v>16</v>
      </c>
      <c r="M500" s="119">
        <f>LEN(Tab_Receita_SIGEF_2022!$A500)</f>
        <v>10</v>
      </c>
      <c r="N500" s="118" t="s">
        <v>3983</v>
      </c>
      <c r="O500" s="118" t="str">
        <f t="shared" si="10"/>
        <v xml:space="preserve">Programa Nacional de Inclusão </v>
      </c>
    </row>
    <row r="501" spans="1:15" x14ac:dyDescent="0.25">
      <c r="A501" s="120" t="s">
        <v>1045</v>
      </c>
      <c r="B501" s="121" t="s">
        <v>32</v>
      </c>
      <c r="C501" s="131">
        <v>1714541200</v>
      </c>
      <c r="D501" s="259" t="s">
        <v>1046</v>
      </c>
      <c r="E501" s="121" t="s">
        <v>36</v>
      </c>
      <c r="F501" s="121" t="s">
        <v>34</v>
      </c>
      <c r="G501" s="121" t="s">
        <v>1044</v>
      </c>
      <c r="H501" s="121" t="s">
        <v>16</v>
      </c>
      <c r="I501" s="121" t="s">
        <v>16</v>
      </c>
      <c r="J501" s="121" t="s">
        <v>16</v>
      </c>
      <c r="K501" s="121" t="s">
        <v>16</v>
      </c>
      <c r="L501" s="121" t="s">
        <v>16</v>
      </c>
      <c r="M501" s="123">
        <f>LEN(Tab_Receita_SIGEF_2022!$A501)</f>
        <v>10</v>
      </c>
      <c r="N501" s="122" t="s">
        <v>3984</v>
      </c>
      <c r="O501" s="122" t="str">
        <f t="shared" si="10"/>
        <v xml:space="preserve">Programa Nacional de Inclusão </v>
      </c>
    </row>
    <row r="502" spans="1:15" x14ac:dyDescent="0.25">
      <c r="A502" s="116" t="s">
        <v>1047</v>
      </c>
      <c r="B502" s="117" t="s">
        <v>32</v>
      </c>
      <c r="C502" s="130">
        <v>1714541300</v>
      </c>
      <c r="D502" s="258" t="s">
        <v>1048</v>
      </c>
      <c r="E502" s="117" t="s">
        <v>36</v>
      </c>
      <c r="F502" s="117" t="s">
        <v>34</v>
      </c>
      <c r="G502" s="117" t="s">
        <v>1044</v>
      </c>
      <c r="H502" s="117" t="s">
        <v>16</v>
      </c>
      <c r="I502" s="117" t="s">
        <v>16</v>
      </c>
      <c r="J502" s="117" t="s">
        <v>16</v>
      </c>
      <c r="K502" s="117" t="s">
        <v>16</v>
      </c>
      <c r="L502" s="117" t="s">
        <v>16</v>
      </c>
      <c r="M502" s="119">
        <f>LEN(Tab_Receita_SIGEF_2022!$A502)</f>
        <v>10</v>
      </c>
      <c r="N502" s="118" t="s">
        <v>3985</v>
      </c>
      <c r="O502" s="118" t="str">
        <f t="shared" si="10"/>
        <v xml:space="preserve">Programa Nacional de Inclusão </v>
      </c>
    </row>
    <row r="503" spans="1:15" x14ac:dyDescent="0.25">
      <c r="A503" s="120" t="s">
        <v>1049</v>
      </c>
      <c r="B503" s="121" t="s">
        <v>32</v>
      </c>
      <c r="C503" s="131">
        <v>1714541400</v>
      </c>
      <c r="D503" s="259" t="s">
        <v>1050</v>
      </c>
      <c r="E503" s="121" t="s">
        <v>36</v>
      </c>
      <c r="F503" s="121" t="s">
        <v>34</v>
      </c>
      <c r="G503" s="121" t="s">
        <v>1044</v>
      </c>
      <c r="H503" s="121" t="s">
        <v>16</v>
      </c>
      <c r="I503" s="121" t="s">
        <v>16</v>
      </c>
      <c r="J503" s="121" t="s">
        <v>16</v>
      </c>
      <c r="K503" s="121" t="s">
        <v>16</v>
      </c>
      <c r="L503" s="121" t="s">
        <v>16</v>
      </c>
      <c r="M503" s="123">
        <f>LEN(Tab_Receita_SIGEF_2022!$A503)</f>
        <v>10</v>
      </c>
      <c r="N503" s="122" t="s">
        <v>3986</v>
      </c>
      <c r="O503" s="122" t="str">
        <f t="shared" si="10"/>
        <v xml:space="preserve">Programa Nacional de Inclusão </v>
      </c>
    </row>
    <row r="504" spans="1:15" x14ac:dyDescent="0.25">
      <c r="A504" s="132" t="s">
        <v>1051</v>
      </c>
      <c r="B504" s="144" t="s">
        <v>537</v>
      </c>
      <c r="C504" s="145">
        <v>1714542000</v>
      </c>
      <c r="D504" s="256" t="s">
        <v>1052</v>
      </c>
      <c r="E504" s="133" t="s">
        <v>15</v>
      </c>
      <c r="F504" s="133" t="s">
        <v>16</v>
      </c>
      <c r="G504" s="133" t="s">
        <v>16</v>
      </c>
      <c r="H504" s="133" t="s">
        <v>16</v>
      </c>
      <c r="I504" s="133" t="s">
        <v>16</v>
      </c>
      <c r="J504" s="133" t="s">
        <v>16</v>
      </c>
      <c r="K504" s="133" t="s">
        <v>16</v>
      </c>
      <c r="L504" s="133" t="s">
        <v>16</v>
      </c>
      <c r="M504" s="136">
        <f>LEN(Tab_Receita_SIGEF_2022!$A504)</f>
        <v>10</v>
      </c>
      <c r="N504" s="135" t="s">
        <v>3987</v>
      </c>
      <c r="O504" s="135" t="str">
        <f t="shared" si="10"/>
        <v xml:space="preserve">Programa Nacional de Inclusão </v>
      </c>
    </row>
    <row r="505" spans="1:15" x14ac:dyDescent="0.25">
      <c r="A505" s="120" t="s">
        <v>1054</v>
      </c>
      <c r="B505" s="121" t="s">
        <v>32</v>
      </c>
      <c r="C505" s="131">
        <v>1714542100</v>
      </c>
      <c r="D505" s="259" t="s">
        <v>1055</v>
      </c>
      <c r="E505" s="121" t="s">
        <v>36</v>
      </c>
      <c r="F505" s="121" t="s">
        <v>34</v>
      </c>
      <c r="G505" s="121" t="s">
        <v>1044</v>
      </c>
      <c r="H505" s="121" t="s">
        <v>16</v>
      </c>
      <c r="I505" s="121" t="s">
        <v>16</v>
      </c>
      <c r="J505" s="121" t="s">
        <v>16</v>
      </c>
      <c r="K505" s="121" t="s">
        <v>16</v>
      </c>
      <c r="L505" s="121" t="s">
        <v>16</v>
      </c>
      <c r="M505" s="123">
        <f>LEN(Tab_Receita_SIGEF_2022!$A505)</f>
        <v>10</v>
      </c>
      <c r="N505" s="122" t="s">
        <v>3988</v>
      </c>
      <c r="O505" s="122" t="str">
        <f t="shared" si="10"/>
        <v xml:space="preserve">Programa Nacional de Inclusão </v>
      </c>
    </row>
    <row r="506" spans="1:15" x14ac:dyDescent="0.25">
      <c r="A506" s="116" t="s">
        <v>1056</v>
      </c>
      <c r="B506" s="117" t="s">
        <v>32</v>
      </c>
      <c r="C506" s="130">
        <v>1714542200</v>
      </c>
      <c r="D506" s="258" t="s">
        <v>1057</v>
      </c>
      <c r="E506" s="117" t="s">
        <v>36</v>
      </c>
      <c r="F506" s="117" t="s">
        <v>34</v>
      </c>
      <c r="G506" s="117" t="s">
        <v>1044</v>
      </c>
      <c r="H506" s="117" t="s">
        <v>16</v>
      </c>
      <c r="I506" s="117" t="s">
        <v>16</v>
      </c>
      <c r="J506" s="117" t="s">
        <v>16</v>
      </c>
      <c r="K506" s="117" t="s">
        <v>16</v>
      </c>
      <c r="L506" s="117" t="s">
        <v>16</v>
      </c>
      <c r="M506" s="119">
        <f>LEN(Tab_Receita_SIGEF_2022!$A506)</f>
        <v>10</v>
      </c>
      <c r="N506" s="118" t="s">
        <v>3989</v>
      </c>
      <c r="O506" s="118" t="str">
        <f t="shared" si="10"/>
        <v xml:space="preserve">Programa Nacional de Inclusão </v>
      </c>
    </row>
    <row r="507" spans="1:15" x14ac:dyDescent="0.25">
      <c r="A507" s="120" t="s">
        <v>1058</v>
      </c>
      <c r="B507" s="121" t="s">
        <v>32</v>
      </c>
      <c r="C507" s="131">
        <v>1714542300</v>
      </c>
      <c r="D507" s="259" t="s">
        <v>1059</v>
      </c>
      <c r="E507" s="121" t="s">
        <v>36</v>
      </c>
      <c r="F507" s="121" t="s">
        <v>34</v>
      </c>
      <c r="G507" s="121" t="s">
        <v>1044</v>
      </c>
      <c r="H507" s="121" t="s">
        <v>16</v>
      </c>
      <c r="I507" s="121" t="s">
        <v>16</v>
      </c>
      <c r="J507" s="121" t="s">
        <v>16</v>
      </c>
      <c r="K507" s="121" t="s">
        <v>16</v>
      </c>
      <c r="L507" s="121" t="s">
        <v>16</v>
      </c>
      <c r="M507" s="123">
        <f>LEN(Tab_Receita_SIGEF_2022!$A507)</f>
        <v>10</v>
      </c>
      <c r="N507" s="122" t="s">
        <v>3990</v>
      </c>
      <c r="O507" s="122" t="str">
        <f t="shared" si="10"/>
        <v xml:space="preserve">Programa Nacional de Inclusão </v>
      </c>
    </row>
    <row r="508" spans="1:15" x14ac:dyDescent="0.25">
      <c r="A508" s="116" t="s">
        <v>1060</v>
      </c>
      <c r="B508" s="117" t="s">
        <v>32</v>
      </c>
      <c r="C508" s="130">
        <v>1714542400</v>
      </c>
      <c r="D508" s="258" t="s">
        <v>1061</v>
      </c>
      <c r="E508" s="117" t="s">
        <v>36</v>
      </c>
      <c r="F508" s="117" t="s">
        <v>34</v>
      </c>
      <c r="G508" s="117" t="s">
        <v>1044</v>
      </c>
      <c r="H508" s="117" t="s">
        <v>16</v>
      </c>
      <c r="I508" s="117" t="s">
        <v>16</v>
      </c>
      <c r="J508" s="117" t="s">
        <v>16</v>
      </c>
      <c r="K508" s="117" t="s">
        <v>16</v>
      </c>
      <c r="L508" s="117" t="s">
        <v>16</v>
      </c>
      <c r="M508" s="119">
        <f>LEN(Tab_Receita_SIGEF_2022!$A508)</f>
        <v>10</v>
      </c>
      <c r="N508" s="118" t="s">
        <v>3991</v>
      </c>
      <c r="O508" s="118" t="str">
        <f t="shared" si="10"/>
        <v xml:space="preserve">Programa Nacional de Inclusão </v>
      </c>
    </row>
    <row r="509" spans="1:15" x14ac:dyDescent="0.25">
      <c r="A509" s="137" t="s">
        <v>1062</v>
      </c>
      <c r="B509" s="142" t="s">
        <v>537</v>
      </c>
      <c r="C509" s="143">
        <v>1714550000</v>
      </c>
      <c r="D509" s="257" t="s">
        <v>1063</v>
      </c>
      <c r="E509" s="138" t="s">
        <v>15</v>
      </c>
      <c r="F509" s="138" t="s">
        <v>16</v>
      </c>
      <c r="G509" s="138" t="s">
        <v>16</v>
      </c>
      <c r="H509" s="138" t="s">
        <v>16</v>
      </c>
      <c r="I509" s="138" t="s">
        <v>16</v>
      </c>
      <c r="J509" s="138" t="s">
        <v>16</v>
      </c>
      <c r="K509" s="138" t="s">
        <v>16</v>
      </c>
      <c r="L509" s="138" t="s">
        <v>16</v>
      </c>
      <c r="M509" s="141">
        <f>LEN(Tab_Receita_SIGEF_2022!$A509)</f>
        <v>10</v>
      </c>
      <c r="N509" s="140" t="s">
        <v>3992</v>
      </c>
      <c r="O509" s="140" t="str">
        <f t="shared" si="10"/>
        <v>Programa Brasil Alfabetizado -</v>
      </c>
    </row>
    <row r="510" spans="1:15" x14ac:dyDescent="0.25">
      <c r="A510" s="116" t="s">
        <v>1065</v>
      </c>
      <c r="B510" s="117" t="s">
        <v>32</v>
      </c>
      <c r="C510" s="130">
        <v>1714550100</v>
      </c>
      <c r="D510" s="258" t="s">
        <v>1066</v>
      </c>
      <c r="E510" s="117" t="s">
        <v>36</v>
      </c>
      <c r="F510" s="117" t="s">
        <v>34</v>
      </c>
      <c r="G510" s="117" t="s">
        <v>1044</v>
      </c>
      <c r="H510" s="117" t="s">
        <v>16</v>
      </c>
      <c r="I510" s="117" t="s">
        <v>16</v>
      </c>
      <c r="J510" s="117" t="s">
        <v>16</v>
      </c>
      <c r="K510" s="117" t="s">
        <v>16</v>
      </c>
      <c r="L510" s="117" t="s">
        <v>16</v>
      </c>
      <c r="M510" s="119">
        <f>LEN(Tab_Receita_SIGEF_2022!$A510)</f>
        <v>10</v>
      </c>
      <c r="N510" s="118" t="s">
        <v>3993</v>
      </c>
      <c r="O510" s="118" t="str">
        <f t="shared" si="10"/>
        <v>Programa Brasil Alfabetizado -</v>
      </c>
    </row>
    <row r="511" spans="1:15" x14ac:dyDescent="0.25">
      <c r="A511" s="120" t="s">
        <v>1067</v>
      </c>
      <c r="B511" s="121" t="s">
        <v>32</v>
      </c>
      <c r="C511" s="131">
        <v>1714550200</v>
      </c>
      <c r="D511" s="259" t="s">
        <v>1068</v>
      </c>
      <c r="E511" s="121" t="s">
        <v>36</v>
      </c>
      <c r="F511" s="121" t="s">
        <v>34</v>
      </c>
      <c r="G511" s="121" t="s">
        <v>1044</v>
      </c>
      <c r="H511" s="121" t="s">
        <v>16</v>
      </c>
      <c r="I511" s="121" t="s">
        <v>16</v>
      </c>
      <c r="J511" s="121" t="s">
        <v>16</v>
      </c>
      <c r="K511" s="121" t="s">
        <v>16</v>
      </c>
      <c r="L511" s="121" t="s">
        <v>16</v>
      </c>
      <c r="M511" s="123">
        <f>LEN(Tab_Receita_SIGEF_2022!$A511)</f>
        <v>10</v>
      </c>
      <c r="N511" s="122" t="s">
        <v>3994</v>
      </c>
      <c r="O511" s="122" t="str">
        <f t="shared" si="10"/>
        <v>Programa Brasil Alfabetizado -</v>
      </c>
    </row>
    <row r="512" spans="1:15" x14ac:dyDescent="0.25">
      <c r="A512" s="116" t="s">
        <v>1069</v>
      </c>
      <c r="B512" s="117" t="s">
        <v>32</v>
      </c>
      <c r="C512" s="130">
        <v>1714550300</v>
      </c>
      <c r="D512" s="258" t="s">
        <v>1070</v>
      </c>
      <c r="E512" s="117" t="s">
        <v>36</v>
      </c>
      <c r="F512" s="117" t="s">
        <v>34</v>
      </c>
      <c r="G512" s="117" t="s">
        <v>1044</v>
      </c>
      <c r="H512" s="117" t="s">
        <v>16</v>
      </c>
      <c r="I512" s="117" t="s">
        <v>16</v>
      </c>
      <c r="J512" s="117" t="s">
        <v>16</v>
      </c>
      <c r="K512" s="117" t="s">
        <v>16</v>
      </c>
      <c r="L512" s="117" t="s">
        <v>16</v>
      </c>
      <c r="M512" s="119">
        <f>LEN(Tab_Receita_SIGEF_2022!$A512)</f>
        <v>10</v>
      </c>
      <c r="N512" s="118" t="s">
        <v>3995</v>
      </c>
      <c r="O512" s="118" t="str">
        <f t="shared" si="10"/>
        <v>Programa Brasil Alfabetizado -</v>
      </c>
    </row>
    <row r="513" spans="1:15" x14ac:dyDescent="0.25">
      <c r="A513" s="120" t="s">
        <v>1071</v>
      </c>
      <c r="B513" s="121" t="s">
        <v>32</v>
      </c>
      <c r="C513" s="131">
        <v>1714550400</v>
      </c>
      <c r="D513" s="259" t="s">
        <v>1072</v>
      </c>
      <c r="E513" s="121" t="s">
        <v>36</v>
      </c>
      <c r="F513" s="121" t="s">
        <v>34</v>
      </c>
      <c r="G513" s="121" t="s">
        <v>1044</v>
      </c>
      <c r="H513" s="121" t="s">
        <v>16</v>
      </c>
      <c r="I513" s="121" t="s">
        <v>16</v>
      </c>
      <c r="J513" s="121" t="s">
        <v>16</v>
      </c>
      <c r="K513" s="121" t="s">
        <v>16</v>
      </c>
      <c r="L513" s="121" t="s">
        <v>16</v>
      </c>
      <c r="M513" s="123">
        <f>LEN(Tab_Receita_SIGEF_2022!$A513)</f>
        <v>10</v>
      </c>
      <c r="N513" s="122" t="s">
        <v>3996</v>
      </c>
      <c r="O513" s="122" t="str">
        <f t="shared" si="10"/>
        <v>Programa Brasil Alfabetizado -</v>
      </c>
    </row>
    <row r="514" spans="1:15" x14ac:dyDescent="0.25">
      <c r="A514" s="132" t="s">
        <v>1073</v>
      </c>
      <c r="B514" s="144" t="s">
        <v>537</v>
      </c>
      <c r="C514" s="145">
        <v>1714560000</v>
      </c>
      <c r="D514" s="256" t="s">
        <v>1074</v>
      </c>
      <c r="E514" s="133" t="s">
        <v>15</v>
      </c>
      <c r="F514" s="133" t="s">
        <v>16</v>
      </c>
      <c r="G514" s="133" t="s">
        <v>16</v>
      </c>
      <c r="H514" s="133" t="s">
        <v>16</v>
      </c>
      <c r="I514" s="133" t="s">
        <v>16</v>
      </c>
      <c r="J514" s="133" t="s">
        <v>16</v>
      </c>
      <c r="K514" s="133" t="s">
        <v>16</v>
      </c>
      <c r="L514" s="133" t="s">
        <v>16</v>
      </c>
      <c r="M514" s="136">
        <f>LEN(Tab_Receita_SIGEF_2022!$A514)</f>
        <v>10</v>
      </c>
      <c r="N514" s="135" t="s">
        <v>3997</v>
      </c>
      <c r="O514" s="135" t="str">
        <f t="shared" si="10"/>
        <v>Programa de Apoio aos Sistemas</v>
      </c>
    </row>
    <row r="515" spans="1:15" x14ac:dyDescent="0.25">
      <c r="A515" s="120" t="s">
        <v>1076</v>
      </c>
      <c r="B515" s="121" t="s">
        <v>32</v>
      </c>
      <c r="C515" s="131">
        <v>1714560100</v>
      </c>
      <c r="D515" s="259" t="s">
        <v>1077</v>
      </c>
      <c r="E515" s="121" t="s">
        <v>36</v>
      </c>
      <c r="F515" s="121" t="s">
        <v>34</v>
      </c>
      <c r="G515" s="121" t="s">
        <v>1044</v>
      </c>
      <c r="H515" s="121" t="s">
        <v>16</v>
      </c>
      <c r="I515" s="121" t="s">
        <v>16</v>
      </c>
      <c r="J515" s="121" t="s">
        <v>16</v>
      </c>
      <c r="K515" s="121" t="s">
        <v>16</v>
      </c>
      <c r="L515" s="121" t="s">
        <v>16</v>
      </c>
      <c r="M515" s="123">
        <f>LEN(Tab_Receita_SIGEF_2022!$A515)</f>
        <v>10</v>
      </c>
      <c r="N515" s="122" t="s">
        <v>3997</v>
      </c>
      <c r="O515" s="122" t="str">
        <f t="shared" si="10"/>
        <v>Programa de Apoio aos Sistemas</v>
      </c>
    </row>
    <row r="516" spans="1:15" x14ac:dyDescent="0.25">
      <c r="A516" s="116" t="s">
        <v>1078</v>
      </c>
      <c r="B516" s="117" t="s">
        <v>32</v>
      </c>
      <c r="C516" s="130">
        <v>1714560200</v>
      </c>
      <c r="D516" s="258" t="s">
        <v>1079</v>
      </c>
      <c r="E516" s="117" t="s">
        <v>36</v>
      </c>
      <c r="F516" s="117" t="s">
        <v>34</v>
      </c>
      <c r="G516" s="117" t="s">
        <v>1044</v>
      </c>
      <c r="H516" s="117" t="s">
        <v>16</v>
      </c>
      <c r="I516" s="117" t="s">
        <v>16</v>
      </c>
      <c r="J516" s="117" t="s">
        <v>16</v>
      </c>
      <c r="K516" s="117" t="s">
        <v>16</v>
      </c>
      <c r="L516" s="117" t="s">
        <v>16</v>
      </c>
      <c r="M516" s="119">
        <f>LEN(Tab_Receita_SIGEF_2022!$A516)</f>
        <v>10</v>
      </c>
      <c r="N516" s="118" t="s">
        <v>3997</v>
      </c>
      <c r="O516" s="118" t="str">
        <f t="shared" si="10"/>
        <v>Programa de Apoio aos Sistemas</v>
      </c>
    </row>
    <row r="517" spans="1:15" x14ac:dyDescent="0.25">
      <c r="A517" s="120" t="s">
        <v>1080</v>
      </c>
      <c r="B517" s="121" t="s">
        <v>32</v>
      </c>
      <c r="C517" s="131">
        <v>1714560300</v>
      </c>
      <c r="D517" s="259" t="s">
        <v>1081</v>
      </c>
      <c r="E517" s="121" t="s">
        <v>36</v>
      </c>
      <c r="F517" s="121" t="s">
        <v>34</v>
      </c>
      <c r="G517" s="121" t="s">
        <v>1044</v>
      </c>
      <c r="H517" s="121" t="s">
        <v>16</v>
      </c>
      <c r="I517" s="121" t="s">
        <v>16</v>
      </c>
      <c r="J517" s="121" t="s">
        <v>16</v>
      </c>
      <c r="K517" s="121" t="s">
        <v>16</v>
      </c>
      <c r="L517" s="121" t="s">
        <v>16</v>
      </c>
      <c r="M517" s="123">
        <f>LEN(Tab_Receita_SIGEF_2022!$A517)</f>
        <v>10</v>
      </c>
      <c r="N517" s="122" t="s">
        <v>3997</v>
      </c>
      <c r="O517" s="122" t="str">
        <f t="shared" si="10"/>
        <v>Programa de Apoio aos Sistemas</v>
      </c>
    </row>
    <row r="518" spans="1:15" x14ac:dyDescent="0.25">
      <c r="A518" s="116" t="s">
        <v>1082</v>
      </c>
      <c r="B518" s="117" t="s">
        <v>32</v>
      </c>
      <c r="C518" s="130">
        <v>1714560400</v>
      </c>
      <c r="D518" s="258" t="s">
        <v>1083</v>
      </c>
      <c r="E518" s="117" t="s">
        <v>36</v>
      </c>
      <c r="F518" s="117" t="s">
        <v>34</v>
      </c>
      <c r="G518" s="117" t="s">
        <v>1044</v>
      </c>
      <c r="H518" s="117" t="s">
        <v>16</v>
      </c>
      <c r="I518" s="117" t="s">
        <v>16</v>
      </c>
      <c r="J518" s="117" t="s">
        <v>16</v>
      </c>
      <c r="K518" s="117" t="s">
        <v>16</v>
      </c>
      <c r="L518" s="117" t="s">
        <v>16</v>
      </c>
      <c r="M518" s="119">
        <f>LEN(Tab_Receita_SIGEF_2022!$A518)</f>
        <v>10</v>
      </c>
      <c r="N518" s="118" t="s">
        <v>3997</v>
      </c>
      <c r="O518" s="118" t="str">
        <f t="shared" si="10"/>
        <v>Programa de Apoio aos Sistemas</v>
      </c>
    </row>
    <row r="519" spans="1:15" x14ac:dyDescent="0.25">
      <c r="A519" s="137" t="s">
        <v>1084</v>
      </c>
      <c r="B519" s="142" t="s">
        <v>25</v>
      </c>
      <c r="C519" s="143">
        <v>1714990000</v>
      </c>
      <c r="D519" s="257" t="s">
        <v>1085</v>
      </c>
      <c r="E519" s="138" t="s">
        <v>15</v>
      </c>
      <c r="F519" s="138" t="s">
        <v>16</v>
      </c>
      <c r="G519" s="138" t="s">
        <v>16</v>
      </c>
      <c r="H519" s="138" t="s">
        <v>16</v>
      </c>
      <c r="I519" s="138" t="s">
        <v>16</v>
      </c>
      <c r="J519" s="138" t="s">
        <v>16</v>
      </c>
      <c r="K519" s="138" t="s">
        <v>16</v>
      </c>
      <c r="L519" s="138" t="s">
        <v>16</v>
      </c>
      <c r="M519" s="141">
        <f>LEN(Tab_Receita_SIGEF_2022!$A519)</f>
        <v>10</v>
      </c>
      <c r="N519" s="140" t="s">
        <v>3998</v>
      </c>
      <c r="O519" s="140" t="str">
        <f t="shared" si="10"/>
        <v xml:space="preserve">Outras Transferências Diretas </v>
      </c>
    </row>
    <row r="520" spans="1:15" x14ac:dyDescent="0.25">
      <c r="A520" s="116" t="s">
        <v>1087</v>
      </c>
      <c r="B520" s="117" t="s">
        <v>32</v>
      </c>
      <c r="C520" s="130">
        <v>1714990100</v>
      </c>
      <c r="D520" s="258" t="s">
        <v>1088</v>
      </c>
      <c r="E520" s="117" t="s">
        <v>36</v>
      </c>
      <c r="F520" s="117" t="s">
        <v>34</v>
      </c>
      <c r="G520" s="117" t="s">
        <v>1089</v>
      </c>
      <c r="H520" s="117" t="s">
        <v>16</v>
      </c>
      <c r="I520" s="117" t="s">
        <v>16</v>
      </c>
      <c r="J520" s="117" t="s">
        <v>16</v>
      </c>
      <c r="K520" s="117" t="s">
        <v>16</v>
      </c>
      <c r="L520" s="117" t="s">
        <v>16</v>
      </c>
      <c r="M520" s="119">
        <f>LEN(Tab_Receita_SIGEF_2022!$A520)</f>
        <v>10</v>
      </c>
      <c r="N520" s="118" t="s">
        <v>3999</v>
      </c>
      <c r="O520" s="118" t="str">
        <f t="shared" si="10"/>
        <v xml:space="preserve">Outras Transferências Diretas </v>
      </c>
    </row>
    <row r="521" spans="1:15" x14ac:dyDescent="0.25">
      <c r="A521" s="120" t="s">
        <v>1090</v>
      </c>
      <c r="B521" s="121" t="s">
        <v>32</v>
      </c>
      <c r="C521" s="131">
        <v>1714990200</v>
      </c>
      <c r="D521" s="259" t="s">
        <v>1091</v>
      </c>
      <c r="E521" s="121" t="s">
        <v>36</v>
      </c>
      <c r="F521" s="121" t="s">
        <v>34</v>
      </c>
      <c r="G521" s="121" t="s">
        <v>1089</v>
      </c>
      <c r="H521" s="121" t="s">
        <v>16</v>
      </c>
      <c r="I521" s="121" t="s">
        <v>16</v>
      </c>
      <c r="J521" s="121" t="s">
        <v>16</v>
      </c>
      <c r="K521" s="121" t="s">
        <v>16</v>
      </c>
      <c r="L521" s="121" t="s">
        <v>16</v>
      </c>
      <c r="M521" s="123">
        <f>LEN(Tab_Receita_SIGEF_2022!$A521)</f>
        <v>10</v>
      </c>
      <c r="N521" s="122" t="s">
        <v>4000</v>
      </c>
      <c r="O521" s="122" t="str">
        <f t="shared" si="10"/>
        <v xml:space="preserve">Outras Transferências Diretas </v>
      </c>
    </row>
    <row r="522" spans="1:15" x14ac:dyDescent="0.25">
      <c r="A522" s="116" t="s">
        <v>1092</v>
      </c>
      <c r="B522" s="117" t="s">
        <v>32</v>
      </c>
      <c r="C522" s="130">
        <v>1714990300</v>
      </c>
      <c r="D522" s="258" t="s">
        <v>1093</v>
      </c>
      <c r="E522" s="117" t="s">
        <v>36</v>
      </c>
      <c r="F522" s="117" t="s">
        <v>34</v>
      </c>
      <c r="G522" s="117" t="s">
        <v>1089</v>
      </c>
      <c r="H522" s="117" t="s">
        <v>16</v>
      </c>
      <c r="I522" s="117" t="s">
        <v>16</v>
      </c>
      <c r="J522" s="117" t="s">
        <v>16</v>
      </c>
      <c r="K522" s="117" t="s">
        <v>16</v>
      </c>
      <c r="L522" s="117" t="s">
        <v>16</v>
      </c>
      <c r="M522" s="119">
        <f>LEN(Tab_Receita_SIGEF_2022!$A522)</f>
        <v>10</v>
      </c>
      <c r="N522" s="118" t="s">
        <v>4001</v>
      </c>
      <c r="O522" s="118" t="str">
        <f t="shared" si="10"/>
        <v xml:space="preserve">Outras Transferências Diretas </v>
      </c>
    </row>
    <row r="523" spans="1:15" x14ac:dyDescent="0.25">
      <c r="A523" s="120" t="s">
        <v>1094</v>
      </c>
      <c r="B523" s="121" t="s">
        <v>32</v>
      </c>
      <c r="C523" s="131">
        <v>1714990400</v>
      </c>
      <c r="D523" s="259" t="s">
        <v>1095</v>
      </c>
      <c r="E523" s="121" t="s">
        <v>36</v>
      </c>
      <c r="F523" s="121" t="s">
        <v>34</v>
      </c>
      <c r="G523" s="121" t="s">
        <v>1089</v>
      </c>
      <c r="H523" s="121" t="s">
        <v>16</v>
      </c>
      <c r="I523" s="121" t="s">
        <v>16</v>
      </c>
      <c r="J523" s="121" t="s">
        <v>16</v>
      </c>
      <c r="K523" s="121" t="s">
        <v>16</v>
      </c>
      <c r="L523" s="121" t="s">
        <v>16</v>
      </c>
      <c r="M523" s="123">
        <f>LEN(Tab_Receita_SIGEF_2022!$A523)</f>
        <v>10</v>
      </c>
      <c r="N523" s="122" t="s">
        <v>4001</v>
      </c>
      <c r="O523" s="122" t="str">
        <f t="shared" si="10"/>
        <v xml:space="preserve">Outras Transferências Diretas </v>
      </c>
    </row>
    <row r="524" spans="1:15" x14ac:dyDescent="0.25">
      <c r="A524" s="132" t="s">
        <v>1182</v>
      </c>
      <c r="B524" s="144" t="s">
        <v>25</v>
      </c>
      <c r="C524" s="145">
        <v>1719510000</v>
      </c>
      <c r="D524" s="256" t="s">
        <v>1183</v>
      </c>
      <c r="E524" s="133" t="s">
        <v>15</v>
      </c>
      <c r="F524" s="133" t="s">
        <v>16</v>
      </c>
      <c r="G524" s="133" t="s">
        <v>16</v>
      </c>
      <c r="H524" s="133" t="s">
        <v>16</v>
      </c>
      <c r="I524" s="133" t="s">
        <v>16</v>
      </c>
      <c r="J524" s="133" t="s">
        <v>16</v>
      </c>
      <c r="K524" s="133" t="s">
        <v>16</v>
      </c>
      <c r="L524" s="133" t="s">
        <v>16</v>
      </c>
      <c r="M524" s="136">
        <f>LEN(Tab_Receita_SIGEF_2022!$A524)</f>
        <v>10</v>
      </c>
      <c r="N524" s="135" t="s">
        <v>4002</v>
      </c>
      <c r="O524" s="135" t="str">
        <f t="shared" si="10"/>
        <v>Transferência Financeira do IC</v>
      </c>
    </row>
    <row r="525" spans="1:15" x14ac:dyDescent="0.25">
      <c r="A525" s="137">
        <v>1718061000</v>
      </c>
      <c r="B525" s="138" t="s">
        <v>3710</v>
      </c>
      <c r="C525" s="139"/>
      <c r="D525" s="257" t="s">
        <v>3688</v>
      </c>
      <c r="E525" s="138" t="s">
        <v>15</v>
      </c>
      <c r="F525" s="138" t="s">
        <v>16</v>
      </c>
      <c r="G525" s="138" t="s">
        <v>16</v>
      </c>
      <c r="H525" s="138" t="s">
        <v>16</v>
      </c>
      <c r="I525" s="138" t="s">
        <v>16</v>
      </c>
      <c r="J525" s="138" t="s">
        <v>16</v>
      </c>
      <c r="K525" s="138" t="s">
        <v>16</v>
      </c>
      <c r="L525" s="138" t="s">
        <v>16</v>
      </c>
      <c r="M525" s="141">
        <f>LEN(Tab_Receita_SIGEF_2022!$A525)</f>
        <v>10</v>
      </c>
      <c r="N525" s="140" t="s">
        <v>4002</v>
      </c>
      <c r="O525" s="140" t="str">
        <f t="shared" ref="O525:O594" si="11">MID(N525,1,30)</f>
        <v>Transferência Financeira do IC</v>
      </c>
    </row>
    <row r="526" spans="1:15" x14ac:dyDescent="0.25">
      <c r="A526" s="132" t="s">
        <v>1185</v>
      </c>
      <c r="B526" s="133" t="s">
        <v>32</v>
      </c>
      <c r="C526" s="134">
        <v>1719510100</v>
      </c>
      <c r="D526" s="256" t="s">
        <v>1186</v>
      </c>
      <c r="E526" s="133" t="s">
        <v>15</v>
      </c>
      <c r="F526" s="133" t="s">
        <v>34</v>
      </c>
      <c r="G526" s="133" t="s">
        <v>16</v>
      </c>
      <c r="H526" s="133" t="s">
        <v>16</v>
      </c>
      <c r="I526" s="133" t="s">
        <v>16</v>
      </c>
      <c r="J526" s="133" t="s">
        <v>16</v>
      </c>
      <c r="K526" s="133" t="s">
        <v>16</v>
      </c>
      <c r="L526" s="133" t="s">
        <v>16</v>
      </c>
      <c r="M526" s="136">
        <f>LEN(Tab_Receita_SIGEF_2022!$A526)</f>
        <v>10</v>
      </c>
      <c r="N526" s="135" t="s">
        <v>4003</v>
      </c>
      <c r="O526" s="135" t="str">
        <f t="shared" si="11"/>
        <v>Transferência Financeira do IC</v>
      </c>
    </row>
    <row r="527" spans="1:15" x14ac:dyDescent="0.25">
      <c r="A527" s="120" t="s">
        <v>1187</v>
      </c>
      <c r="B527" s="121" t="s">
        <v>32</v>
      </c>
      <c r="C527" s="131">
        <v>1719510101</v>
      </c>
      <c r="D527" s="259" t="s">
        <v>3688</v>
      </c>
      <c r="E527" s="121" t="s">
        <v>36</v>
      </c>
      <c r="F527" s="121" t="s">
        <v>34</v>
      </c>
      <c r="G527" s="121" t="s">
        <v>1189</v>
      </c>
      <c r="H527" s="121" t="s">
        <v>16</v>
      </c>
      <c r="I527" s="121" t="s">
        <v>16</v>
      </c>
      <c r="J527" s="121" t="s">
        <v>1190</v>
      </c>
      <c r="K527" s="121" t="s">
        <v>16</v>
      </c>
      <c r="L527" s="121" t="s">
        <v>16</v>
      </c>
      <c r="M527" s="123">
        <f>LEN(Tab_Receita_SIGEF_2022!$A527)</f>
        <v>10</v>
      </c>
      <c r="N527" s="122" t="s">
        <v>1188</v>
      </c>
      <c r="O527" s="122" t="str">
        <f t="shared" si="11"/>
        <v>Transferência Financeira do IC</v>
      </c>
    </row>
    <row r="528" spans="1:15" x14ac:dyDescent="0.25">
      <c r="A528" s="132" t="s">
        <v>1191</v>
      </c>
      <c r="B528" s="133" t="s">
        <v>32</v>
      </c>
      <c r="C528" s="134">
        <v>1719510200</v>
      </c>
      <c r="D528" s="256" t="s">
        <v>1192</v>
      </c>
      <c r="E528" s="133" t="s">
        <v>15</v>
      </c>
      <c r="F528" s="133" t="s">
        <v>34</v>
      </c>
      <c r="G528" s="133" t="s">
        <v>16</v>
      </c>
      <c r="H528" s="133" t="s">
        <v>16</v>
      </c>
      <c r="I528" s="133" t="s">
        <v>16</v>
      </c>
      <c r="J528" s="133" t="s">
        <v>16</v>
      </c>
      <c r="K528" s="133" t="s">
        <v>16</v>
      </c>
      <c r="L528" s="133" t="s">
        <v>16</v>
      </c>
      <c r="M528" s="136">
        <f>LEN(Tab_Receita_SIGEF_2022!$A528)</f>
        <v>10</v>
      </c>
      <c r="N528" s="135" t="s">
        <v>4004</v>
      </c>
      <c r="O528" s="135" t="str">
        <f t="shared" si="11"/>
        <v>Transferência Financeira do IC</v>
      </c>
    </row>
    <row r="529" spans="1:15" x14ac:dyDescent="0.25">
      <c r="A529" s="120" t="s">
        <v>1193</v>
      </c>
      <c r="B529" s="121" t="s">
        <v>32</v>
      </c>
      <c r="C529" s="131">
        <v>1719510201</v>
      </c>
      <c r="D529" s="259" t="s">
        <v>3688</v>
      </c>
      <c r="E529" s="121" t="s">
        <v>36</v>
      </c>
      <c r="F529" s="121" t="s">
        <v>34</v>
      </c>
      <c r="G529" s="121" t="s">
        <v>1189</v>
      </c>
      <c r="H529" s="121" t="s">
        <v>16</v>
      </c>
      <c r="I529" s="121" t="s">
        <v>16</v>
      </c>
      <c r="J529" s="121" t="s">
        <v>1190</v>
      </c>
      <c r="K529" s="121" t="s">
        <v>16</v>
      </c>
      <c r="L529" s="121" t="s">
        <v>16</v>
      </c>
      <c r="M529" s="123">
        <f>LEN(Tab_Receita_SIGEF_2022!$A529)</f>
        <v>10</v>
      </c>
      <c r="N529" s="122" t="s">
        <v>4005</v>
      </c>
      <c r="O529" s="122" t="str">
        <f t="shared" si="11"/>
        <v>Transferência Financeira do IC</v>
      </c>
    </row>
    <row r="530" spans="1:15" x14ac:dyDescent="0.25">
      <c r="A530" s="132" t="s">
        <v>1194</v>
      </c>
      <c r="B530" s="133" t="s">
        <v>32</v>
      </c>
      <c r="C530" s="134">
        <v>1719510300</v>
      </c>
      <c r="D530" s="256" t="s">
        <v>1195</v>
      </c>
      <c r="E530" s="133" t="s">
        <v>15</v>
      </c>
      <c r="F530" s="133" t="s">
        <v>34</v>
      </c>
      <c r="G530" s="133" t="s">
        <v>16</v>
      </c>
      <c r="H530" s="133" t="s">
        <v>16</v>
      </c>
      <c r="I530" s="133" t="s">
        <v>16</v>
      </c>
      <c r="J530" s="133" t="s">
        <v>16</v>
      </c>
      <c r="K530" s="133" t="s">
        <v>16</v>
      </c>
      <c r="L530" s="133" t="s">
        <v>16</v>
      </c>
      <c r="M530" s="136">
        <f>LEN(Tab_Receita_SIGEF_2022!$A530)</f>
        <v>10</v>
      </c>
      <c r="N530" s="135" t="s">
        <v>4006</v>
      </c>
      <c r="O530" s="135" t="str">
        <f t="shared" si="11"/>
        <v>Transferência Financeira do IC</v>
      </c>
    </row>
    <row r="531" spans="1:15" x14ac:dyDescent="0.25">
      <c r="A531" s="120" t="s">
        <v>1196</v>
      </c>
      <c r="B531" s="121" t="s">
        <v>32</v>
      </c>
      <c r="C531" s="131">
        <v>1719510301</v>
      </c>
      <c r="D531" s="259" t="s">
        <v>3688</v>
      </c>
      <c r="E531" s="121" t="s">
        <v>36</v>
      </c>
      <c r="F531" s="121" t="s">
        <v>34</v>
      </c>
      <c r="G531" s="121" t="s">
        <v>1189</v>
      </c>
      <c r="H531" s="121" t="s">
        <v>16</v>
      </c>
      <c r="I531" s="121" t="s">
        <v>16</v>
      </c>
      <c r="J531" s="121" t="s">
        <v>1190</v>
      </c>
      <c r="K531" s="121" t="s">
        <v>16</v>
      </c>
      <c r="L531" s="121" t="s">
        <v>16</v>
      </c>
      <c r="M531" s="123">
        <f>LEN(Tab_Receita_SIGEF_2022!$A531)</f>
        <v>10</v>
      </c>
      <c r="N531" s="122" t="s">
        <v>1197</v>
      </c>
      <c r="O531" s="122" t="str">
        <f t="shared" si="11"/>
        <v>Transferência Financeira do IC</v>
      </c>
    </row>
    <row r="532" spans="1:15" x14ac:dyDescent="0.25">
      <c r="A532" s="132" t="s">
        <v>1198</v>
      </c>
      <c r="B532" s="133" t="s">
        <v>32</v>
      </c>
      <c r="C532" s="134">
        <v>1719510400</v>
      </c>
      <c r="D532" s="256" t="s">
        <v>1199</v>
      </c>
      <c r="E532" s="133" t="s">
        <v>15</v>
      </c>
      <c r="F532" s="133" t="s">
        <v>34</v>
      </c>
      <c r="G532" s="133" t="s">
        <v>16</v>
      </c>
      <c r="H532" s="133" t="s">
        <v>16</v>
      </c>
      <c r="I532" s="133" t="s">
        <v>16</v>
      </c>
      <c r="J532" s="133" t="s">
        <v>16</v>
      </c>
      <c r="K532" s="133" t="s">
        <v>16</v>
      </c>
      <c r="L532" s="133" t="s">
        <v>16</v>
      </c>
      <c r="M532" s="136">
        <f>LEN(Tab_Receita_SIGEF_2022!$A532)</f>
        <v>10</v>
      </c>
      <c r="N532" s="135" t="s">
        <v>4007</v>
      </c>
      <c r="O532" s="135" t="str">
        <f t="shared" si="11"/>
        <v>Transferência Financeira do IC</v>
      </c>
    </row>
    <row r="533" spans="1:15" x14ac:dyDescent="0.25">
      <c r="A533" s="120" t="s">
        <v>1200</v>
      </c>
      <c r="B533" s="121" t="s">
        <v>32</v>
      </c>
      <c r="C533" s="131">
        <v>1719510401</v>
      </c>
      <c r="D533" s="259" t="s">
        <v>3688</v>
      </c>
      <c r="E533" s="121" t="s">
        <v>36</v>
      </c>
      <c r="F533" s="121" t="s">
        <v>34</v>
      </c>
      <c r="G533" s="121" t="s">
        <v>1189</v>
      </c>
      <c r="H533" s="121" t="s">
        <v>16</v>
      </c>
      <c r="I533" s="121" t="s">
        <v>16</v>
      </c>
      <c r="J533" s="121" t="s">
        <v>1190</v>
      </c>
      <c r="K533" s="121" t="s">
        <v>16</v>
      </c>
      <c r="L533" s="121" t="s">
        <v>16</v>
      </c>
      <c r="M533" s="123">
        <f>LEN(Tab_Receita_SIGEF_2022!$A533)</f>
        <v>10</v>
      </c>
      <c r="N533" s="122" t="s">
        <v>4007</v>
      </c>
      <c r="O533" s="122" t="str">
        <f t="shared" si="11"/>
        <v>Transferência Financeira do IC</v>
      </c>
    </row>
    <row r="534" spans="1:15" x14ac:dyDescent="0.25">
      <c r="A534" s="132" t="s">
        <v>1201</v>
      </c>
      <c r="B534" s="144" t="s">
        <v>25</v>
      </c>
      <c r="C534" s="145">
        <v>1719520000</v>
      </c>
      <c r="D534" s="256" t="s">
        <v>1202</v>
      </c>
      <c r="E534" s="133" t="s">
        <v>15</v>
      </c>
      <c r="F534" s="133" t="s">
        <v>16</v>
      </c>
      <c r="G534" s="133" t="s">
        <v>16</v>
      </c>
      <c r="H534" s="133" t="s">
        <v>16</v>
      </c>
      <c r="I534" s="133" t="s">
        <v>16</v>
      </c>
      <c r="J534" s="133" t="s">
        <v>16</v>
      </c>
      <c r="K534" s="133" t="s">
        <v>16</v>
      </c>
      <c r="L534" s="133" t="s">
        <v>16</v>
      </c>
      <c r="M534" s="136">
        <f>LEN(Tab_Receita_SIGEF_2022!$A534)</f>
        <v>10</v>
      </c>
      <c r="N534" s="135" t="s">
        <v>1202</v>
      </c>
      <c r="O534" s="135" t="str">
        <f t="shared" si="11"/>
        <v>Transferências da União a Cons</v>
      </c>
    </row>
    <row r="535" spans="1:15" x14ac:dyDescent="0.25">
      <c r="A535" s="137" t="s">
        <v>4008</v>
      </c>
      <c r="B535" s="138" t="s">
        <v>3710</v>
      </c>
      <c r="C535" s="139"/>
      <c r="D535" s="257" t="s">
        <v>3688</v>
      </c>
      <c r="E535" s="138" t="s">
        <v>15</v>
      </c>
      <c r="F535" s="138" t="s">
        <v>16</v>
      </c>
      <c r="G535" s="138" t="s">
        <v>16</v>
      </c>
      <c r="H535" s="138" t="s">
        <v>16</v>
      </c>
      <c r="I535" s="138" t="s">
        <v>16</v>
      </c>
      <c r="J535" s="138" t="s">
        <v>16</v>
      </c>
      <c r="K535" s="138" t="s">
        <v>16</v>
      </c>
      <c r="L535" s="138" t="s">
        <v>16</v>
      </c>
      <c r="M535" s="141">
        <f>LEN(Tab_Receita_SIGEF_2022!$A535)</f>
        <v>10</v>
      </c>
      <c r="N535" s="140" t="s">
        <v>1202</v>
      </c>
      <c r="O535" s="140" t="str">
        <f t="shared" si="11"/>
        <v>Transferências da União a Cons</v>
      </c>
    </row>
    <row r="536" spans="1:15" x14ac:dyDescent="0.25">
      <c r="A536" s="116" t="s">
        <v>1204</v>
      </c>
      <c r="B536" s="117" t="s">
        <v>32</v>
      </c>
      <c r="C536" s="130">
        <v>1719520100</v>
      </c>
      <c r="D536" s="258" t="s">
        <v>1205</v>
      </c>
      <c r="E536" s="117" t="s">
        <v>36</v>
      </c>
      <c r="F536" s="117" t="s">
        <v>34</v>
      </c>
      <c r="G536" s="117" t="s">
        <v>1206</v>
      </c>
      <c r="H536" s="117" t="s">
        <v>16</v>
      </c>
      <c r="I536" s="117" t="s">
        <v>16</v>
      </c>
      <c r="J536" s="117" t="s">
        <v>16</v>
      </c>
      <c r="K536" s="117" t="s">
        <v>16</v>
      </c>
      <c r="L536" s="117" t="s">
        <v>16</v>
      </c>
      <c r="M536" s="119">
        <f>LEN(Tab_Receita_SIGEF_2022!$A536)</f>
        <v>10</v>
      </c>
      <c r="N536" s="118" t="s">
        <v>1205</v>
      </c>
      <c r="O536" s="118" t="str">
        <f t="shared" si="11"/>
        <v>Transferências da União a Cons</v>
      </c>
    </row>
    <row r="537" spans="1:15" x14ac:dyDescent="0.25">
      <c r="A537" s="120" t="s">
        <v>1207</v>
      </c>
      <c r="B537" s="121" t="s">
        <v>32</v>
      </c>
      <c r="C537" s="131">
        <v>1719520200</v>
      </c>
      <c r="D537" s="259" t="s">
        <v>1208</v>
      </c>
      <c r="E537" s="121" t="s">
        <v>36</v>
      </c>
      <c r="F537" s="121" t="s">
        <v>34</v>
      </c>
      <c r="G537" s="121" t="s">
        <v>1206</v>
      </c>
      <c r="H537" s="121" t="s">
        <v>16</v>
      </c>
      <c r="I537" s="121" t="s">
        <v>16</v>
      </c>
      <c r="J537" s="121" t="s">
        <v>16</v>
      </c>
      <c r="K537" s="121" t="s">
        <v>16</v>
      </c>
      <c r="L537" s="121" t="s">
        <v>16</v>
      </c>
      <c r="M537" s="123">
        <f>LEN(Tab_Receita_SIGEF_2022!$A537)</f>
        <v>10</v>
      </c>
      <c r="N537" s="122" t="s">
        <v>1208</v>
      </c>
      <c r="O537" s="122" t="str">
        <f t="shared" si="11"/>
        <v>Transferências da União a Cons</v>
      </c>
    </row>
    <row r="538" spans="1:15" x14ac:dyDescent="0.25">
      <c r="A538" s="116" t="s">
        <v>1209</v>
      </c>
      <c r="B538" s="117" t="s">
        <v>32</v>
      </c>
      <c r="C538" s="130">
        <v>1719520300</v>
      </c>
      <c r="D538" s="258" t="s">
        <v>1210</v>
      </c>
      <c r="E538" s="117" t="s">
        <v>36</v>
      </c>
      <c r="F538" s="117" t="s">
        <v>34</v>
      </c>
      <c r="G538" s="117" t="s">
        <v>1206</v>
      </c>
      <c r="H538" s="117" t="s">
        <v>16</v>
      </c>
      <c r="I538" s="117" t="s">
        <v>16</v>
      </c>
      <c r="J538" s="117" t="s">
        <v>16</v>
      </c>
      <c r="K538" s="117" t="s">
        <v>16</v>
      </c>
      <c r="L538" s="117" t="s">
        <v>16</v>
      </c>
      <c r="M538" s="119">
        <f>LEN(Tab_Receita_SIGEF_2022!$A538)</f>
        <v>10</v>
      </c>
      <c r="N538" s="118" t="s">
        <v>1210</v>
      </c>
      <c r="O538" s="118" t="str">
        <f t="shared" si="11"/>
        <v>Transferências da União a Cons</v>
      </c>
    </row>
    <row r="539" spans="1:15" x14ac:dyDescent="0.25">
      <c r="A539" s="120" t="s">
        <v>1211</v>
      </c>
      <c r="B539" s="121" t="s">
        <v>32</v>
      </c>
      <c r="C539" s="131">
        <v>1719520400</v>
      </c>
      <c r="D539" s="259" t="s">
        <v>1212</v>
      </c>
      <c r="E539" s="121" t="s">
        <v>36</v>
      </c>
      <c r="F539" s="121" t="s">
        <v>34</v>
      </c>
      <c r="G539" s="121" t="s">
        <v>1206</v>
      </c>
      <c r="H539" s="121" t="s">
        <v>16</v>
      </c>
      <c r="I539" s="121" t="s">
        <v>16</v>
      </c>
      <c r="J539" s="121" t="s">
        <v>16</v>
      </c>
      <c r="K539" s="121" t="s">
        <v>16</v>
      </c>
      <c r="L539" s="121" t="s">
        <v>16</v>
      </c>
      <c r="M539" s="123">
        <f>LEN(Tab_Receita_SIGEF_2022!$A539)</f>
        <v>10</v>
      </c>
      <c r="N539" s="122" t="s">
        <v>4009</v>
      </c>
      <c r="O539" s="122" t="str">
        <f t="shared" si="11"/>
        <v>Transferências da União a Cons</v>
      </c>
    </row>
    <row r="540" spans="1:15" x14ac:dyDescent="0.25">
      <c r="A540" s="132" t="s">
        <v>1096</v>
      </c>
      <c r="B540" s="144" t="s">
        <v>25</v>
      </c>
      <c r="C540" s="145">
        <v>1715000000</v>
      </c>
      <c r="D540" s="256" t="s">
        <v>1097</v>
      </c>
      <c r="E540" s="133" t="s">
        <v>15</v>
      </c>
      <c r="F540" s="133" t="s">
        <v>16</v>
      </c>
      <c r="G540" s="133" t="s">
        <v>16</v>
      </c>
      <c r="H540" s="133" t="s">
        <v>16</v>
      </c>
      <c r="I540" s="133" t="s">
        <v>16</v>
      </c>
      <c r="J540" s="133" t="s">
        <v>16</v>
      </c>
      <c r="K540" s="133" t="s">
        <v>16</v>
      </c>
      <c r="L540" s="133" t="s">
        <v>16</v>
      </c>
      <c r="M540" s="136">
        <f>LEN(Tab_Receita_SIGEF_2022!$A540)</f>
        <v>10</v>
      </c>
      <c r="N540" s="135" t="s">
        <v>4010</v>
      </c>
      <c r="O540" s="135" t="str">
        <f t="shared" si="11"/>
        <v xml:space="preserve">Transferências de Recursos de </v>
      </c>
    </row>
    <row r="541" spans="1:15" x14ac:dyDescent="0.25">
      <c r="A541" s="137" t="s">
        <v>1099</v>
      </c>
      <c r="B541" s="142" t="s">
        <v>25</v>
      </c>
      <c r="C541" s="139">
        <v>1715000000</v>
      </c>
      <c r="D541" s="257" t="s">
        <v>1097</v>
      </c>
      <c r="E541" s="138" t="s">
        <v>15</v>
      </c>
      <c r="F541" s="138" t="s">
        <v>16</v>
      </c>
      <c r="G541" s="138" t="s">
        <v>16</v>
      </c>
      <c r="H541" s="138" t="s">
        <v>16</v>
      </c>
      <c r="I541" s="138" t="s">
        <v>16</v>
      </c>
      <c r="J541" s="138" t="s">
        <v>16</v>
      </c>
      <c r="K541" s="138" t="s">
        <v>16</v>
      </c>
      <c r="L541" s="138" t="s">
        <v>16</v>
      </c>
      <c r="M541" s="141">
        <f>LEN(Tab_Receita_SIGEF_2022!$A541)</f>
        <v>10</v>
      </c>
      <c r="N541" s="140" t="s">
        <v>4011</v>
      </c>
      <c r="O541" s="140" t="str">
        <f t="shared" si="11"/>
        <v xml:space="preserve">Transferências de Recursos da </v>
      </c>
    </row>
    <row r="542" spans="1:15" x14ac:dyDescent="0.25">
      <c r="A542" s="116" t="s">
        <v>1100</v>
      </c>
      <c r="B542" s="117" t="s">
        <v>32</v>
      </c>
      <c r="C542" s="130">
        <v>1715500100</v>
      </c>
      <c r="D542" s="258" t="s">
        <v>1101</v>
      </c>
      <c r="E542" s="117" t="s">
        <v>36</v>
      </c>
      <c r="F542" s="117" t="s">
        <v>34</v>
      </c>
      <c r="G542" s="117" t="s">
        <v>1102</v>
      </c>
      <c r="H542" s="117" t="s">
        <v>16</v>
      </c>
      <c r="I542" s="117" t="s">
        <v>16</v>
      </c>
      <c r="J542" s="117" t="s">
        <v>16</v>
      </c>
      <c r="K542" s="117" t="s">
        <v>16</v>
      </c>
      <c r="L542" s="117" t="s">
        <v>16</v>
      </c>
      <c r="M542" s="119">
        <f>LEN(Tab_Receita_SIGEF_2022!$A542)</f>
        <v>10</v>
      </c>
      <c r="N542" s="118" t="s">
        <v>4012</v>
      </c>
      <c r="O542" s="118" t="str">
        <f t="shared" si="11"/>
        <v xml:space="preserve">Transferências de Recursos da </v>
      </c>
    </row>
    <row r="543" spans="1:15" x14ac:dyDescent="0.25">
      <c r="A543" s="120" t="s">
        <v>1103</v>
      </c>
      <c r="B543" s="121" t="s">
        <v>32</v>
      </c>
      <c r="C543" s="131">
        <v>1715500200</v>
      </c>
      <c r="D543" s="259" t="s">
        <v>1104</v>
      </c>
      <c r="E543" s="121" t="s">
        <v>36</v>
      </c>
      <c r="F543" s="121" t="s">
        <v>34</v>
      </c>
      <c r="G543" s="121" t="s">
        <v>1102</v>
      </c>
      <c r="H543" s="121" t="s">
        <v>16</v>
      </c>
      <c r="I543" s="121" t="s">
        <v>16</v>
      </c>
      <c r="J543" s="121" t="s">
        <v>16</v>
      </c>
      <c r="K543" s="121" t="s">
        <v>16</v>
      </c>
      <c r="L543" s="121" t="s">
        <v>16</v>
      </c>
      <c r="M543" s="123">
        <f>LEN(Tab_Receita_SIGEF_2022!$A543)</f>
        <v>10</v>
      </c>
      <c r="N543" s="122" t="s">
        <v>4012</v>
      </c>
      <c r="O543" s="122" t="str">
        <f t="shared" si="11"/>
        <v xml:space="preserve">Transferências de Recursos da </v>
      </c>
    </row>
    <row r="544" spans="1:15" x14ac:dyDescent="0.25">
      <c r="A544" s="116" t="s">
        <v>1105</v>
      </c>
      <c r="B544" s="117" t="s">
        <v>32</v>
      </c>
      <c r="C544" s="130">
        <v>1715500300</v>
      </c>
      <c r="D544" s="258" t="s">
        <v>1106</v>
      </c>
      <c r="E544" s="117" t="s">
        <v>36</v>
      </c>
      <c r="F544" s="117" t="s">
        <v>34</v>
      </c>
      <c r="G544" s="117" t="s">
        <v>1102</v>
      </c>
      <c r="H544" s="117" t="s">
        <v>16</v>
      </c>
      <c r="I544" s="117" t="s">
        <v>16</v>
      </c>
      <c r="J544" s="117" t="s">
        <v>16</v>
      </c>
      <c r="K544" s="117" t="s">
        <v>16</v>
      </c>
      <c r="L544" s="117" t="s">
        <v>16</v>
      </c>
      <c r="M544" s="119">
        <f>LEN(Tab_Receita_SIGEF_2022!$A544)</f>
        <v>10</v>
      </c>
      <c r="N544" s="118" t="s">
        <v>4012</v>
      </c>
      <c r="O544" s="118" t="str">
        <f t="shared" si="11"/>
        <v xml:space="preserve">Transferências de Recursos da </v>
      </c>
    </row>
    <row r="545" spans="1:15" x14ac:dyDescent="0.25">
      <c r="A545" s="120" t="s">
        <v>1107</v>
      </c>
      <c r="B545" s="121" t="s">
        <v>32</v>
      </c>
      <c r="C545" s="131">
        <v>1715500400</v>
      </c>
      <c r="D545" s="259" t="s">
        <v>1108</v>
      </c>
      <c r="E545" s="121" t="s">
        <v>36</v>
      </c>
      <c r="F545" s="121" t="s">
        <v>34</v>
      </c>
      <c r="G545" s="121" t="s">
        <v>1102</v>
      </c>
      <c r="H545" s="121" t="s">
        <v>16</v>
      </c>
      <c r="I545" s="121" t="s">
        <v>16</v>
      </c>
      <c r="J545" s="121" t="s">
        <v>16</v>
      </c>
      <c r="K545" s="121" t="s">
        <v>16</v>
      </c>
      <c r="L545" s="121" t="s">
        <v>16</v>
      </c>
      <c r="M545" s="123">
        <f>LEN(Tab_Receita_SIGEF_2022!$A545)</f>
        <v>10</v>
      </c>
      <c r="N545" s="122" t="s">
        <v>4012</v>
      </c>
      <c r="O545" s="122" t="str">
        <f t="shared" si="11"/>
        <v xml:space="preserve">Transferências de Recursos da </v>
      </c>
    </row>
    <row r="546" spans="1:15" x14ac:dyDescent="0.25">
      <c r="A546" s="132" t="s">
        <v>4013</v>
      </c>
      <c r="B546" s="133" t="s">
        <v>3710</v>
      </c>
      <c r="C546" s="134"/>
      <c r="D546" s="256" t="s">
        <v>3688</v>
      </c>
      <c r="E546" s="133" t="s">
        <v>15</v>
      </c>
      <c r="F546" s="133" t="s">
        <v>16</v>
      </c>
      <c r="G546" s="133" t="s">
        <v>16</v>
      </c>
      <c r="H546" s="133" t="s">
        <v>16</v>
      </c>
      <c r="I546" s="133" t="s">
        <v>16</v>
      </c>
      <c r="J546" s="133" t="s">
        <v>16</v>
      </c>
      <c r="K546" s="133" t="s">
        <v>16</v>
      </c>
      <c r="L546" s="133" t="s">
        <v>16</v>
      </c>
      <c r="M546" s="136">
        <f>LEN(Tab_Receita_SIGEF_2022!$A546)</f>
        <v>10</v>
      </c>
      <c r="N546" s="135" t="s">
        <v>3263</v>
      </c>
      <c r="O546" s="135" t="str">
        <f t="shared" si="11"/>
        <v>Transferências de Convênios da</v>
      </c>
    </row>
    <row r="547" spans="1:15" x14ac:dyDescent="0.25">
      <c r="A547" s="137" t="s">
        <v>1121</v>
      </c>
      <c r="B547" s="142" t="s">
        <v>25</v>
      </c>
      <c r="C547" s="143">
        <v>1717500000</v>
      </c>
      <c r="D547" s="257" t="s">
        <v>1122</v>
      </c>
      <c r="E547" s="138" t="s">
        <v>15</v>
      </c>
      <c r="F547" s="138" t="s">
        <v>16</v>
      </c>
      <c r="G547" s="138" t="s">
        <v>16</v>
      </c>
      <c r="H547" s="138" t="s">
        <v>16</v>
      </c>
      <c r="I547" s="138" t="s">
        <v>16</v>
      </c>
      <c r="J547" s="138" t="s">
        <v>16</v>
      </c>
      <c r="K547" s="138" t="s">
        <v>16</v>
      </c>
      <c r="L547" s="138" t="s">
        <v>16</v>
      </c>
      <c r="M547" s="141">
        <f>LEN(Tab_Receita_SIGEF_2022!$A547)</f>
        <v>10</v>
      </c>
      <c r="N547" s="140" t="s">
        <v>4014</v>
      </c>
      <c r="O547" s="140" t="str">
        <f t="shared" si="11"/>
        <v>Transferências de Convênios da</v>
      </c>
    </row>
    <row r="548" spans="1:15" x14ac:dyDescent="0.25">
      <c r="A548" s="116" t="s">
        <v>1124</v>
      </c>
      <c r="B548" s="117" t="s">
        <v>32</v>
      </c>
      <c r="C548" s="130">
        <v>1717500100</v>
      </c>
      <c r="D548" s="258" t="s">
        <v>1125</v>
      </c>
      <c r="E548" s="117" t="s">
        <v>36</v>
      </c>
      <c r="F548" s="117" t="s">
        <v>34</v>
      </c>
      <c r="G548" s="117" t="s">
        <v>1126</v>
      </c>
      <c r="H548" s="117" t="s">
        <v>16</v>
      </c>
      <c r="I548" s="117" t="s">
        <v>16</v>
      </c>
      <c r="J548" s="117" t="s">
        <v>16</v>
      </c>
      <c r="K548" s="117" t="s">
        <v>16</v>
      </c>
      <c r="L548" s="117" t="s">
        <v>16</v>
      </c>
      <c r="M548" s="119">
        <f>LEN(Tab_Receita_SIGEF_2022!$A548)</f>
        <v>10</v>
      </c>
      <c r="N548" s="118" t="s">
        <v>4015</v>
      </c>
      <c r="O548" s="118" t="str">
        <f t="shared" si="11"/>
        <v>Transferências de Convênios da</v>
      </c>
    </row>
    <row r="549" spans="1:15" x14ac:dyDescent="0.25">
      <c r="A549" s="120" t="s">
        <v>1127</v>
      </c>
      <c r="B549" s="121" t="s">
        <v>32</v>
      </c>
      <c r="C549" s="131">
        <v>1717500200</v>
      </c>
      <c r="D549" s="259" t="s">
        <v>1128</v>
      </c>
      <c r="E549" s="121" t="s">
        <v>36</v>
      </c>
      <c r="F549" s="121" t="s">
        <v>34</v>
      </c>
      <c r="G549" s="121" t="s">
        <v>1126</v>
      </c>
      <c r="H549" s="121" t="s">
        <v>16</v>
      </c>
      <c r="I549" s="121" t="s">
        <v>16</v>
      </c>
      <c r="J549" s="121" t="s">
        <v>16</v>
      </c>
      <c r="K549" s="121" t="s">
        <v>16</v>
      </c>
      <c r="L549" s="121" t="s">
        <v>16</v>
      </c>
      <c r="M549" s="123">
        <f>LEN(Tab_Receita_SIGEF_2022!$A549)</f>
        <v>10</v>
      </c>
      <c r="N549" s="122" t="s">
        <v>4016</v>
      </c>
      <c r="O549" s="122" t="str">
        <f t="shared" si="11"/>
        <v>Transferências de Convênios da</v>
      </c>
    </row>
    <row r="550" spans="1:15" x14ac:dyDescent="0.25">
      <c r="A550" s="116" t="s">
        <v>1129</v>
      </c>
      <c r="B550" s="117" t="s">
        <v>32</v>
      </c>
      <c r="C550" s="130">
        <v>1717500300</v>
      </c>
      <c r="D550" s="258" t="s">
        <v>1130</v>
      </c>
      <c r="E550" s="117" t="s">
        <v>36</v>
      </c>
      <c r="F550" s="117" t="s">
        <v>34</v>
      </c>
      <c r="G550" s="117" t="s">
        <v>1126</v>
      </c>
      <c r="H550" s="117" t="s">
        <v>16</v>
      </c>
      <c r="I550" s="117" t="s">
        <v>16</v>
      </c>
      <c r="J550" s="117" t="s">
        <v>16</v>
      </c>
      <c r="K550" s="117" t="s">
        <v>16</v>
      </c>
      <c r="L550" s="117" t="s">
        <v>16</v>
      </c>
      <c r="M550" s="119">
        <f>LEN(Tab_Receita_SIGEF_2022!$A550)</f>
        <v>10</v>
      </c>
      <c r="N550" s="118" t="s">
        <v>4017</v>
      </c>
      <c r="O550" s="118" t="str">
        <f t="shared" si="11"/>
        <v>Transferências de Convênios da</v>
      </c>
    </row>
    <row r="551" spans="1:15" x14ac:dyDescent="0.25">
      <c r="A551" s="120" t="s">
        <v>1131</v>
      </c>
      <c r="B551" s="121" t="s">
        <v>32</v>
      </c>
      <c r="C551" s="131">
        <v>1717500400</v>
      </c>
      <c r="D551" s="259" t="s">
        <v>1132</v>
      </c>
      <c r="E551" s="121" t="s">
        <v>36</v>
      </c>
      <c r="F551" s="121" t="s">
        <v>34</v>
      </c>
      <c r="G551" s="121" t="s">
        <v>1126</v>
      </c>
      <c r="H551" s="121" t="s">
        <v>16</v>
      </c>
      <c r="I551" s="121" t="s">
        <v>16</v>
      </c>
      <c r="J551" s="121" t="s">
        <v>16</v>
      </c>
      <c r="K551" s="121" t="s">
        <v>16</v>
      </c>
      <c r="L551" s="121" t="s">
        <v>16</v>
      </c>
      <c r="M551" s="123">
        <f>LEN(Tab_Receita_SIGEF_2022!$A551)</f>
        <v>10</v>
      </c>
      <c r="N551" s="122" t="s">
        <v>4018</v>
      </c>
      <c r="O551" s="122" t="str">
        <f t="shared" si="11"/>
        <v>Transferências de Convênios da</v>
      </c>
    </row>
    <row r="552" spans="1:15" x14ac:dyDescent="0.25">
      <c r="A552" s="132" t="s">
        <v>1133</v>
      </c>
      <c r="B552" s="144" t="s">
        <v>25</v>
      </c>
      <c r="C552" s="145">
        <v>1717510000</v>
      </c>
      <c r="D552" s="256" t="s">
        <v>1134</v>
      </c>
      <c r="E552" s="133" t="s">
        <v>15</v>
      </c>
      <c r="F552" s="133" t="s">
        <v>16</v>
      </c>
      <c r="G552" s="133" t="s">
        <v>16</v>
      </c>
      <c r="H552" s="133" t="s">
        <v>16</v>
      </c>
      <c r="I552" s="133" t="s">
        <v>16</v>
      </c>
      <c r="J552" s="133" t="s">
        <v>16</v>
      </c>
      <c r="K552" s="133" t="s">
        <v>16</v>
      </c>
      <c r="L552" s="133" t="s">
        <v>16</v>
      </c>
      <c r="M552" s="136">
        <f>LEN(Tab_Receita_SIGEF_2022!$A552)</f>
        <v>10</v>
      </c>
      <c r="N552" s="135" t="s">
        <v>1134</v>
      </c>
      <c r="O552" s="135" t="str">
        <f t="shared" si="11"/>
        <v>Transferências de Convênios da</v>
      </c>
    </row>
    <row r="553" spans="1:15" x14ac:dyDescent="0.25">
      <c r="A553" s="120" t="s">
        <v>1136</v>
      </c>
      <c r="B553" s="121" t="s">
        <v>32</v>
      </c>
      <c r="C553" s="131">
        <v>1717510100</v>
      </c>
      <c r="D553" s="259" t="s">
        <v>1137</v>
      </c>
      <c r="E553" s="121" t="s">
        <v>36</v>
      </c>
      <c r="F553" s="121" t="s">
        <v>34</v>
      </c>
      <c r="G553" s="121" t="s">
        <v>1126</v>
      </c>
      <c r="H553" s="121" t="s">
        <v>16</v>
      </c>
      <c r="I553" s="121" t="s">
        <v>16</v>
      </c>
      <c r="J553" s="121" t="s">
        <v>16</v>
      </c>
      <c r="K553" s="121" t="s">
        <v>16</v>
      </c>
      <c r="L553" s="121" t="s">
        <v>16</v>
      </c>
      <c r="M553" s="123">
        <f>LEN(Tab_Receita_SIGEF_2022!$A553)</f>
        <v>10</v>
      </c>
      <c r="N553" s="122" t="s">
        <v>1137</v>
      </c>
      <c r="O553" s="122" t="str">
        <f t="shared" si="11"/>
        <v>Transferências de Convênios da</v>
      </c>
    </row>
    <row r="554" spans="1:15" x14ac:dyDescent="0.25">
      <c r="A554" s="116" t="s">
        <v>1138</v>
      </c>
      <c r="B554" s="117" t="s">
        <v>32</v>
      </c>
      <c r="C554" s="130">
        <v>1717510200</v>
      </c>
      <c r="D554" s="258" t="s">
        <v>1139</v>
      </c>
      <c r="E554" s="117" t="s">
        <v>36</v>
      </c>
      <c r="F554" s="117" t="s">
        <v>34</v>
      </c>
      <c r="G554" s="117" t="s">
        <v>1126</v>
      </c>
      <c r="H554" s="117" t="s">
        <v>16</v>
      </c>
      <c r="I554" s="117" t="s">
        <v>16</v>
      </c>
      <c r="J554" s="117" t="s">
        <v>16</v>
      </c>
      <c r="K554" s="117" t="s">
        <v>16</v>
      </c>
      <c r="L554" s="117" t="s">
        <v>16</v>
      </c>
      <c r="M554" s="119">
        <f>LEN(Tab_Receita_SIGEF_2022!$A554)</f>
        <v>10</v>
      </c>
      <c r="N554" s="118" t="s">
        <v>4019</v>
      </c>
      <c r="O554" s="118" t="str">
        <f t="shared" si="11"/>
        <v>Transferências de Convênios da</v>
      </c>
    </row>
    <row r="555" spans="1:15" x14ac:dyDescent="0.25">
      <c r="A555" s="120" t="s">
        <v>1140</v>
      </c>
      <c r="B555" s="121" t="s">
        <v>32</v>
      </c>
      <c r="C555" s="131">
        <v>1717510300</v>
      </c>
      <c r="D555" s="259" t="s">
        <v>1141</v>
      </c>
      <c r="E555" s="121" t="s">
        <v>36</v>
      </c>
      <c r="F555" s="121" t="s">
        <v>34</v>
      </c>
      <c r="G555" s="121" t="s">
        <v>1126</v>
      </c>
      <c r="H555" s="121" t="s">
        <v>16</v>
      </c>
      <c r="I555" s="121" t="s">
        <v>16</v>
      </c>
      <c r="J555" s="121" t="s">
        <v>16</v>
      </c>
      <c r="K555" s="121" t="s">
        <v>16</v>
      </c>
      <c r="L555" s="121" t="s">
        <v>16</v>
      </c>
      <c r="M555" s="123">
        <f>LEN(Tab_Receita_SIGEF_2022!$A555)</f>
        <v>10</v>
      </c>
      <c r="N555" s="122" t="s">
        <v>1141</v>
      </c>
      <c r="O555" s="122" t="str">
        <f t="shared" si="11"/>
        <v>Transferências de Convênios da</v>
      </c>
    </row>
    <row r="556" spans="1:15" x14ac:dyDescent="0.25">
      <c r="A556" s="116" t="s">
        <v>1142</v>
      </c>
      <c r="B556" s="117" t="s">
        <v>32</v>
      </c>
      <c r="C556" s="130">
        <v>1717510400</v>
      </c>
      <c r="D556" s="258" t="s">
        <v>1143</v>
      </c>
      <c r="E556" s="117" t="s">
        <v>36</v>
      </c>
      <c r="F556" s="117" t="s">
        <v>34</v>
      </c>
      <c r="G556" s="117" t="s">
        <v>1126</v>
      </c>
      <c r="H556" s="117" t="s">
        <v>16</v>
      </c>
      <c r="I556" s="117" t="s">
        <v>16</v>
      </c>
      <c r="J556" s="117" t="s">
        <v>16</v>
      </c>
      <c r="K556" s="117" t="s">
        <v>16</v>
      </c>
      <c r="L556" s="117" t="s">
        <v>16</v>
      </c>
      <c r="M556" s="119">
        <f>LEN(Tab_Receita_SIGEF_2022!$A556)</f>
        <v>10</v>
      </c>
      <c r="N556" s="118" t="s">
        <v>4020</v>
      </c>
      <c r="O556" s="118" t="str">
        <f t="shared" si="11"/>
        <v>Transferências de Convênios da</v>
      </c>
    </row>
    <row r="557" spans="1:15" x14ac:dyDescent="0.25">
      <c r="A557" s="137" t="s">
        <v>1144</v>
      </c>
      <c r="B557" s="142" t="s">
        <v>25</v>
      </c>
      <c r="C557" s="143">
        <v>1717520000</v>
      </c>
      <c r="D557" s="257" t="s">
        <v>1145</v>
      </c>
      <c r="E557" s="138" t="s">
        <v>15</v>
      </c>
      <c r="F557" s="138" t="s">
        <v>16</v>
      </c>
      <c r="G557" s="138" t="s">
        <v>16</v>
      </c>
      <c r="H557" s="138" t="s">
        <v>16</v>
      </c>
      <c r="I557" s="138" t="s">
        <v>16</v>
      </c>
      <c r="J557" s="138" t="s">
        <v>16</v>
      </c>
      <c r="K557" s="138" t="s">
        <v>16</v>
      </c>
      <c r="L557" s="138" t="s">
        <v>16</v>
      </c>
      <c r="M557" s="141">
        <f>LEN(Tab_Receita_SIGEF_2022!$A557)</f>
        <v>10</v>
      </c>
      <c r="N557" s="140" t="s">
        <v>1145</v>
      </c>
      <c r="O557" s="140" t="str">
        <f t="shared" si="11"/>
        <v>Transferências de Convênios da</v>
      </c>
    </row>
    <row r="558" spans="1:15" x14ac:dyDescent="0.25">
      <c r="A558" s="116" t="s">
        <v>1147</v>
      </c>
      <c r="B558" s="117" t="s">
        <v>32</v>
      </c>
      <c r="C558" s="130">
        <v>1717520100</v>
      </c>
      <c r="D558" s="258" t="s">
        <v>1148</v>
      </c>
      <c r="E558" s="117" t="s">
        <v>36</v>
      </c>
      <c r="F558" s="117" t="s">
        <v>34</v>
      </c>
      <c r="G558" s="117" t="s">
        <v>1126</v>
      </c>
      <c r="H558" s="117" t="s">
        <v>16</v>
      </c>
      <c r="I558" s="117" t="s">
        <v>16</v>
      </c>
      <c r="J558" s="117" t="s">
        <v>16</v>
      </c>
      <c r="K558" s="117" t="s">
        <v>16</v>
      </c>
      <c r="L558" s="117" t="s">
        <v>16</v>
      </c>
      <c r="M558" s="119">
        <f>LEN(Tab_Receita_SIGEF_2022!$A558)</f>
        <v>10</v>
      </c>
      <c r="N558" s="118" t="s">
        <v>4021</v>
      </c>
      <c r="O558" s="118" t="str">
        <f t="shared" si="11"/>
        <v>Transferências de Convênios da</v>
      </c>
    </row>
    <row r="559" spans="1:15" x14ac:dyDescent="0.25">
      <c r="A559" s="120" t="s">
        <v>1149</v>
      </c>
      <c r="B559" s="121" t="s">
        <v>32</v>
      </c>
      <c r="C559" s="131">
        <v>1717520200</v>
      </c>
      <c r="D559" s="259" t="s">
        <v>1150</v>
      </c>
      <c r="E559" s="121" t="s">
        <v>36</v>
      </c>
      <c r="F559" s="121" t="s">
        <v>34</v>
      </c>
      <c r="G559" s="121" t="s">
        <v>1126</v>
      </c>
      <c r="H559" s="121" t="s">
        <v>16</v>
      </c>
      <c r="I559" s="121" t="s">
        <v>16</v>
      </c>
      <c r="J559" s="121" t="s">
        <v>16</v>
      </c>
      <c r="K559" s="121" t="s">
        <v>16</v>
      </c>
      <c r="L559" s="121" t="s">
        <v>16</v>
      </c>
      <c r="M559" s="123">
        <f>LEN(Tab_Receita_SIGEF_2022!$A559)</f>
        <v>10</v>
      </c>
      <c r="N559" s="122" t="s">
        <v>3265</v>
      </c>
      <c r="O559" s="122" t="str">
        <f t="shared" si="11"/>
        <v>Transferências de Convênios da</v>
      </c>
    </row>
    <row r="560" spans="1:15" x14ac:dyDescent="0.25">
      <c r="A560" s="116" t="s">
        <v>1151</v>
      </c>
      <c r="B560" s="117" t="s">
        <v>32</v>
      </c>
      <c r="C560" s="130">
        <v>1717520300</v>
      </c>
      <c r="D560" s="258" t="s">
        <v>1152</v>
      </c>
      <c r="E560" s="117" t="s">
        <v>36</v>
      </c>
      <c r="F560" s="117" t="s">
        <v>34</v>
      </c>
      <c r="G560" s="117" t="s">
        <v>1126</v>
      </c>
      <c r="H560" s="117" t="s">
        <v>16</v>
      </c>
      <c r="I560" s="117" t="s">
        <v>16</v>
      </c>
      <c r="J560" s="117" t="s">
        <v>16</v>
      </c>
      <c r="K560" s="117" t="s">
        <v>16</v>
      </c>
      <c r="L560" s="117" t="s">
        <v>16</v>
      </c>
      <c r="M560" s="119">
        <f>LEN(Tab_Receita_SIGEF_2022!$A560)</f>
        <v>10</v>
      </c>
      <c r="N560" s="118" t="s">
        <v>4022</v>
      </c>
      <c r="O560" s="118" t="str">
        <f t="shared" si="11"/>
        <v>Transferências de Convênios da</v>
      </c>
    </row>
    <row r="561" spans="1:15" x14ac:dyDescent="0.25">
      <c r="A561" s="120" t="s">
        <v>1153</v>
      </c>
      <c r="B561" s="121" t="s">
        <v>32</v>
      </c>
      <c r="C561" s="131">
        <v>1717520400</v>
      </c>
      <c r="D561" s="259" t="s">
        <v>1154</v>
      </c>
      <c r="E561" s="121" t="s">
        <v>36</v>
      </c>
      <c r="F561" s="121" t="s">
        <v>34</v>
      </c>
      <c r="G561" s="121" t="s">
        <v>1126</v>
      </c>
      <c r="H561" s="121" t="s">
        <v>16</v>
      </c>
      <c r="I561" s="121" t="s">
        <v>16</v>
      </c>
      <c r="J561" s="121" t="s">
        <v>16</v>
      </c>
      <c r="K561" s="121" t="s">
        <v>16</v>
      </c>
      <c r="L561" s="121" t="s">
        <v>16</v>
      </c>
      <c r="M561" s="123">
        <f>LEN(Tab_Receita_SIGEF_2022!$A561)</f>
        <v>10</v>
      </c>
      <c r="N561" s="122" t="s">
        <v>4022</v>
      </c>
      <c r="O561" s="122" t="str">
        <f t="shared" si="11"/>
        <v>Transferências de Convênios da</v>
      </c>
    </row>
    <row r="562" spans="1:15" x14ac:dyDescent="0.25">
      <c r="A562" s="132" t="s">
        <v>1155</v>
      </c>
      <c r="B562" s="144" t="s">
        <v>25</v>
      </c>
      <c r="C562" s="145">
        <v>1717530000</v>
      </c>
      <c r="D562" s="256" t="s">
        <v>1156</v>
      </c>
      <c r="E562" s="133" t="s">
        <v>15</v>
      </c>
      <c r="F562" s="133" t="s">
        <v>16</v>
      </c>
      <c r="G562" s="133" t="s">
        <v>16</v>
      </c>
      <c r="H562" s="133" t="s">
        <v>16</v>
      </c>
      <c r="I562" s="133" t="s">
        <v>16</v>
      </c>
      <c r="J562" s="133" t="s">
        <v>16</v>
      </c>
      <c r="K562" s="133" t="s">
        <v>16</v>
      </c>
      <c r="L562" s="133" t="s">
        <v>16</v>
      </c>
      <c r="M562" s="136">
        <f>LEN(Tab_Receita_SIGEF_2022!$A562)</f>
        <v>10</v>
      </c>
      <c r="N562" s="135" t="s">
        <v>1156</v>
      </c>
      <c r="O562" s="135" t="str">
        <f t="shared" si="11"/>
        <v>Transferências de Convênios da</v>
      </c>
    </row>
    <row r="563" spans="1:15" x14ac:dyDescent="0.25">
      <c r="A563" s="120" t="s">
        <v>1158</v>
      </c>
      <c r="B563" s="121" t="s">
        <v>32</v>
      </c>
      <c r="C563" s="131">
        <v>1717530100</v>
      </c>
      <c r="D563" s="259" t="s">
        <v>1159</v>
      </c>
      <c r="E563" s="121" t="s">
        <v>36</v>
      </c>
      <c r="F563" s="121" t="s">
        <v>34</v>
      </c>
      <c r="G563" s="121" t="s">
        <v>1126</v>
      </c>
      <c r="H563" s="121" t="s">
        <v>16</v>
      </c>
      <c r="I563" s="121" t="s">
        <v>16</v>
      </c>
      <c r="J563" s="121" t="s">
        <v>16</v>
      </c>
      <c r="K563" s="121" t="s">
        <v>16</v>
      </c>
      <c r="L563" s="121" t="s">
        <v>16</v>
      </c>
      <c r="M563" s="123">
        <f>LEN(Tab_Receita_SIGEF_2022!$A563)</f>
        <v>10</v>
      </c>
      <c r="N563" s="122" t="s">
        <v>1159</v>
      </c>
      <c r="O563" s="122" t="str">
        <f t="shared" si="11"/>
        <v>Transferências de Convênios da</v>
      </c>
    </row>
    <row r="564" spans="1:15" x14ac:dyDescent="0.25">
      <c r="A564" s="116" t="s">
        <v>1160</v>
      </c>
      <c r="B564" s="117" t="s">
        <v>32</v>
      </c>
      <c r="C564" s="130">
        <v>1717530200</v>
      </c>
      <c r="D564" s="258" t="s">
        <v>1161</v>
      </c>
      <c r="E564" s="117" t="s">
        <v>36</v>
      </c>
      <c r="F564" s="117" t="s">
        <v>34</v>
      </c>
      <c r="G564" s="117" t="s">
        <v>1126</v>
      </c>
      <c r="H564" s="117" t="s">
        <v>16</v>
      </c>
      <c r="I564" s="117" t="s">
        <v>16</v>
      </c>
      <c r="J564" s="117" t="s">
        <v>16</v>
      </c>
      <c r="K564" s="117" t="s">
        <v>16</v>
      </c>
      <c r="L564" s="117" t="s">
        <v>16</v>
      </c>
      <c r="M564" s="119">
        <f>LEN(Tab_Receita_SIGEF_2022!$A564)</f>
        <v>10</v>
      </c>
      <c r="N564" s="118" t="s">
        <v>4023</v>
      </c>
      <c r="O564" s="118" t="str">
        <f t="shared" si="11"/>
        <v>Transferências de Convênios da</v>
      </c>
    </row>
    <row r="565" spans="1:15" x14ac:dyDescent="0.25">
      <c r="A565" s="120" t="s">
        <v>1162</v>
      </c>
      <c r="B565" s="121" t="s">
        <v>32</v>
      </c>
      <c r="C565" s="131">
        <v>1717530300</v>
      </c>
      <c r="D565" s="259" t="s">
        <v>1163</v>
      </c>
      <c r="E565" s="121" t="s">
        <v>36</v>
      </c>
      <c r="F565" s="121" t="s">
        <v>34</v>
      </c>
      <c r="G565" s="121" t="s">
        <v>1126</v>
      </c>
      <c r="H565" s="121" t="s">
        <v>16</v>
      </c>
      <c r="I565" s="121" t="s">
        <v>16</v>
      </c>
      <c r="J565" s="121" t="s">
        <v>16</v>
      </c>
      <c r="K565" s="121" t="s">
        <v>16</v>
      </c>
      <c r="L565" s="121" t="s">
        <v>16</v>
      </c>
      <c r="M565" s="123">
        <f>LEN(Tab_Receita_SIGEF_2022!$A565)</f>
        <v>10</v>
      </c>
      <c r="N565" s="122" t="s">
        <v>4024</v>
      </c>
      <c r="O565" s="122" t="str">
        <f t="shared" si="11"/>
        <v>Transferências de Convênios da</v>
      </c>
    </row>
    <row r="566" spans="1:15" x14ac:dyDescent="0.25">
      <c r="A566" s="116" t="s">
        <v>1164</v>
      </c>
      <c r="B566" s="117" t="s">
        <v>32</v>
      </c>
      <c r="C566" s="130">
        <v>1717530040</v>
      </c>
      <c r="D566" s="258" t="s">
        <v>3688</v>
      </c>
      <c r="E566" s="117" t="s">
        <v>36</v>
      </c>
      <c r="F566" s="117" t="s">
        <v>34</v>
      </c>
      <c r="G566" s="117" t="s">
        <v>1126</v>
      </c>
      <c r="H566" s="117" t="s">
        <v>16</v>
      </c>
      <c r="I566" s="117" t="s">
        <v>16</v>
      </c>
      <c r="J566" s="117" t="s">
        <v>16</v>
      </c>
      <c r="K566" s="117" t="s">
        <v>16</v>
      </c>
      <c r="L566" s="117" t="s">
        <v>16</v>
      </c>
      <c r="M566" s="119">
        <f>LEN(Tab_Receita_SIGEF_2022!$A566)</f>
        <v>10</v>
      </c>
      <c r="N566" s="118" t="s">
        <v>4024</v>
      </c>
      <c r="O566" s="118" t="str">
        <f t="shared" si="11"/>
        <v>Transferências de Convênios da</v>
      </c>
    </row>
    <row r="567" spans="1:15" x14ac:dyDescent="0.25">
      <c r="A567" s="137" t="s">
        <v>1165</v>
      </c>
      <c r="B567" s="142" t="s">
        <v>25</v>
      </c>
      <c r="C567" s="143">
        <v>1717540000</v>
      </c>
      <c r="D567" s="257" t="s">
        <v>1166</v>
      </c>
      <c r="E567" s="138" t="s">
        <v>15</v>
      </c>
      <c r="F567" s="138" t="s">
        <v>16</v>
      </c>
      <c r="G567" s="138" t="s">
        <v>16</v>
      </c>
      <c r="H567" s="138" t="s">
        <v>16</v>
      </c>
      <c r="I567" s="138" t="s">
        <v>16</v>
      </c>
      <c r="J567" s="138" t="s">
        <v>16</v>
      </c>
      <c r="K567" s="138" t="s">
        <v>16</v>
      </c>
      <c r="L567" s="138" t="s">
        <v>16</v>
      </c>
      <c r="M567" s="141">
        <f>LEN(Tab_Receita_SIGEF_2022!$A567)</f>
        <v>10</v>
      </c>
      <c r="N567" s="140" t="s">
        <v>1166</v>
      </c>
      <c r="O567" s="140" t="str">
        <f t="shared" si="11"/>
        <v>Transferências de Convênios da</v>
      </c>
    </row>
    <row r="568" spans="1:15" x14ac:dyDescent="0.25">
      <c r="A568" s="116" t="s">
        <v>1168</v>
      </c>
      <c r="B568" s="117" t="s">
        <v>32</v>
      </c>
      <c r="C568" s="130">
        <v>1717540100</v>
      </c>
      <c r="D568" s="258" t="s">
        <v>1169</v>
      </c>
      <c r="E568" s="117" t="s">
        <v>36</v>
      </c>
      <c r="F568" s="117" t="s">
        <v>34</v>
      </c>
      <c r="G568" s="117" t="s">
        <v>1126</v>
      </c>
      <c r="H568" s="117" t="s">
        <v>16</v>
      </c>
      <c r="I568" s="117" t="s">
        <v>16</v>
      </c>
      <c r="J568" s="117" t="s">
        <v>16</v>
      </c>
      <c r="K568" s="117" t="s">
        <v>16</v>
      </c>
      <c r="L568" s="117" t="s">
        <v>16</v>
      </c>
      <c r="M568" s="119">
        <f>LEN(Tab_Receita_SIGEF_2022!$A568)</f>
        <v>10</v>
      </c>
      <c r="N568" s="118" t="s">
        <v>4025</v>
      </c>
      <c r="O568" s="118" t="str">
        <f t="shared" si="11"/>
        <v>Transferências de Convênios da</v>
      </c>
    </row>
    <row r="569" spans="1:15" x14ac:dyDescent="0.25">
      <c r="A569" s="120" t="s">
        <v>1170</v>
      </c>
      <c r="B569" s="121" t="s">
        <v>32</v>
      </c>
      <c r="C569" s="131">
        <v>1717540200</v>
      </c>
      <c r="D569" s="259" t="s">
        <v>1171</v>
      </c>
      <c r="E569" s="121" t="s">
        <v>36</v>
      </c>
      <c r="F569" s="121" t="s">
        <v>34</v>
      </c>
      <c r="G569" s="121" t="s">
        <v>1126</v>
      </c>
      <c r="H569" s="121" t="s">
        <v>16</v>
      </c>
      <c r="I569" s="121" t="s">
        <v>16</v>
      </c>
      <c r="J569" s="121" t="s">
        <v>16</v>
      </c>
      <c r="K569" s="121" t="s">
        <v>16</v>
      </c>
      <c r="L569" s="121" t="s">
        <v>16</v>
      </c>
      <c r="M569" s="123">
        <f>LEN(Tab_Receita_SIGEF_2022!$A569)</f>
        <v>10</v>
      </c>
      <c r="N569" s="122" t="s">
        <v>4026</v>
      </c>
      <c r="O569" s="122" t="str">
        <f t="shared" si="11"/>
        <v>Transferências de Convênios da</v>
      </c>
    </row>
    <row r="570" spans="1:15" x14ac:dyDescent="0.25">
      <c r="A570" s="116" t="s">
        <v>1172</v>
      </c>
      <c r="B570" s="117" t="s">
        <v>32</v>
      </c>
      <c r="C570" s="130">
        <v>1717540300</v>
      </c>
      <c r="D570" s="258" t="s">
        <v>1173</v>
      </c>
      <c r="E570" s="117" t="s">
        <v>36</v>
      </c>
      <c r="F570" s="117" t="s">
        <v>34</v>
      </c>
      <c r="G570" s="117" t="s">
        <v>1126</v>
      </c>
      <c r="H570" s="117" t="s">
        <v>16</v>
      </c>
      <c r="I570" s="117" t="s">
        <v>16</v>
      </c>
      <c r="J570" s="117" t="s">
        <v>16</v>
      </c>
      <c r="K570" s="117" t="s">
        <v>16</v>
      </c>
      <c r="L570" s="117" t="s">
        <v>16</v>
      </c>
      <c r="M570" s="119">
        <f>LEN(Tab_Receita_SIGEF_2022!$A570)</f>
        <v>10</v>
      </c>
      <c r="N570" s="118" t="s">
        <v>4027</v>
      </c>
      <c r="O570" s="118" t="str">
        <f t="shared" si="11"/>
        <v>Transferências de Convênios da</v>
      </c>
    </row>
    <row r="571" spans="1:15" x14ac:dyDescent="0.25">
      <c r="A571" s="120" t="s">
        <v>1174</v>
      </c>
      <c r="B571" s="121" t="s">
        <v>32</v>
      </c>
      <c r="C571" s="131">
        <v>1717540400</v>
      </c>
      <c r="D571" s="259" t="s">
        <v>1175</v>
      </c>
      <c r="E571" s="121" t="s">
        <v>36</v>
      </c>
      <c r="F571" s="121" t="s">
        <v>34</v>
      </c>
      <c r="G571" s="121" t="s">
        <v>1126</v>
      </c>
      <c r="H571" s="121" t="s">
        <v>16</v>
      </c>
      <c r="I571" s="121" t="s">
        <v>16</v>
      </c>
      <c r="J571" s="121" t="s">
        <v>16</v>
      </c>
      <c r="K571" s="121" t="s">
        <v>16</v>
      </c>
      <c r="L571" s="121" t="s">
        <v>16</v>
      </c>
      <c r="M571" s="123">
        <f>LEN(Tab_Receita_SIGEF_2022!$A571)</f>
        <v>10</v>
      </c>
      <c r="N571" s="122" t="s">
        <v>4027</v>
      </c>
      <c r="O571" s="122" t="str">
        <f t="shared" si="11"/>
        <v>Transferências de Convênios da</v>
      </c>
    </row>
    <row r="572" spans="1:15" x14ac:dyDescent="0.25">
      <c r="A572" s="132" t="s">
        <v>1176</v>
      </c>
      <c r="B572" s="133" t="s">
        <v>25</v>
      </c>
      <c r="C572" s="134">
        <v>1717990000</v>
      </c>
      <c r="D572" s="256" t="s">
        <v>1177</v>
      </c>
      <c r="E572" s="133" t="s">
        <v>15</v>
      </c>
      <c r="F572" s="133" t="s">
        <v>16</v>
      </c>
      <c r="G572" s="133" t="s">
        <v>16</v>
      </c>
      <c r="H572" s="133" t="s">
        <v>16</v>
      </c>
      <c r="I572" s="133" t="s">
        <v>16</v>
      </c>
      <c r="J572" s="133" t="s">
        <v>16</v>
      </c>
      <c r="K572" s="133" t="s">
        <v>16</v>
      </c>
      <c r="L572" s="133" t="s">
        <v>16</v>
      </c>
      <c r="M572" s="136">
        <f>LEN(Tab_Receita_SIGEF_2022!$A572)</f>
        <v>10</v>
      </c>
      <c r="N572" s="135" t="s">
        <v>4028</v>
      </c>
      <c r="O572" s="135" t="str">
        <f t="shared" si="11"/>
        <v>Outras Transferências de Convê</v>
      </c>
    </row>
    <row r="573" spans="1:15" x14ac:dyDescent="0.25">
      <c r="A573" s="120" t="s">
        <v>1179</v>
      </c>
      <c r="B573" s="121" t="s">
        <v>3710</v>
      </c>
      <c r="C573" s="131"/>
      <c r="D573" s="259" t="s">
        <v>3688</v>
      </c>
      <c r="E573" s="121" t="s">
        <v>36</v>
      </c>
      <c r="F573" s="121" t="s">
        <v>34</v>
      </c>
      <c r="G573" s="121" t="s">
        <v>1126</v>
      </c>
      <c r="H573" s="121" t="s">
        <v>16</v>
      </c>
      <c r="I573" s="121" t="s">
        <v>16</v>
      </c>
      <c r="J573" s="121" t="s">
        <v>16</v>
      </c>
      <c r="K573" s="121" t="s">
        <v>16</v>
      </c>
      <c r="L573" s="121" t="s">
        <v>16</v>
      </c>
      <c r="M573" s="123">
        <f>LEN(Tab_Receita_SIGEF_2022!$A573)</f>
        <v>10</v>
      </c>
      <c r="N573" s="122" t="s">
        <v>4029</v>
      </c>
      <c r="O573" s="122" t="str">
        <f t="shared" si="11"/>
        <v>Outras Transferências de Convê</v>
      </c>
    </row>
    <row r="574" spans="1:15" x14ac:dyDescent="0.25">
      <c r="A574" s="116" t="s">
        <v>4030</v>
      </c>
      <c r="B574" s="117" t="s">
        <v>3710</v>
      </c>
      <c r="C574" s="130"/>
      <c r="D574" s="258" t="s">
        <v>3688</v>
      </c>
      <c r="E574" s="117" t="s">
        <v>36</v>
      </c>
      <c r="F574" s="117" t="s">
        <v>34</v>
      </c>
      <c r="G574" s="117" t="s">
        <v>1126</v>
      </c>
      <c r="H574" s="117" t="s">
        <v>16</v>
      </c>
      <c r="I574" s="117" t="s">
        <v>16</v>
      </c>
      <c r="J574" s="117" t="s">
        <v>16</v>
      </c>
      <c r="K574" s="117" t="s">
        <v>16</v>
      </c>
      <c r="L574" s="117" t="s">
        <v>16</v>
      </c>
      <c r="M574" s="119">
        <f>LEN(Tab_Receita_SIGEF_2022!$A574)</f>
        <v>10</v>
      </c>
      <c r="N574" s="118" t="s">
        <v>4031</v>
      </c>
      <c r="O574" s="118" t="str">
        <f t="shared" si="11"/>
        <v>Outras Transferências de Convê</v>
      </c>
    </row>
    <row r="575" spans="1:15" x14ac:dyDescent="0.25">
      <c r="A575" s="120" t="s">
        <v>4032</v>
      </c>
      <c r="B575" s="121" t="s">
        <v>3710</v>
      </c>
      <c r="C575" s="131"/>
      <c r="D575" s="259" t="s">
        <v>3688</v>
      </c>
      <c r="E575" s="121" t="s">
        <v>36</v>
      </c>
      <c r="F575" s="121" t="s">
        <v>34</v>
      </c>
      <c r="G575" s="121" t="s">
        <v>1126</v>
      </c>
      <c r="H575" s="121" t="s">
        <v>16</v>
      </c>
      <c r="I575" s="121" t="s">
        <v>16</v>
      </c>
      <c r="J575" s="121" t="s">
        <v>16</v>
      </c>
      <c r="K575" s="121" t="s">
        <v>16</v>
      </c>
      <c r="L575" s="121" t="s">
        <v>16</v>
      </c>
      <c r="M575" s="123">
        <f>LEN(Tab_Receita_SIGEF_2022!$A575)</f>
        <v>10</v>
      </c>
      <c r="N575" s="122" t="s">
        <v>4033</v>
      </c>
      <c r="O575" s="122" t="str">
        <f t="shared" si="11"/>
        <v>Outras Transferências de Convê</v>
      </c>
    </row>
    <row r="576" spans="1:15" x14ac:dyDescent="0.25">
      <c r="A576" s="116" t="s">
        <v>4034</v>
      </c>
      <c r="B576" s="117" t="s">
        <v>3710</v>
      </c>
      <c r="C576" s="130"/>
      <c r="D576" s="258" t="s">
        <v>3688</v>
      </c>
      <c r="E576" s="117" t="s">
        <v>36</v>
      </c>
      <c r="F576" s="117" t="s">
        <v>34</v>
      </c>
      <c r="G576" s="117" t="s">
        <v>1126</v>
      </c>
      <c r="H576" s="117" t="s">
        <v>16</v>
      </c>
      <c r="I576" s="117" t="s">
        <v>16</v>
      </c>
      <c r="J576" s="117" t="s">
        <v>16</v>
      </c>
      <c r="K576" s="117" t="s">
        <v>16</v>
      </c>
      <c r="L576" s="117" t="s">
        <v>16</v>
      </c>
      <c r="M576" s="119">
        <f>LEN(Tab_Receita_SIGEF_2022!$A576)</f>
        <v>10</v>
      </c>
      <c r="N576" s="118" t="s">
        <v>4035</v>
      </c>
      <c r="O576" s="118" t="str">
        <f t="shared" si="11"/>
        <v>Outras Transferências de Convê</v>
      </c>
    </row>
    <row r="577" spans="1:15" x14ac:dyDescent="0.25">
      <c r="A577" s="120"/>
      <c r="B577" s="121" t="s">
        <v>13</v>
      </c>
      <c r="C577" s="131">
        <v>1719000000</v>
      </c>
      <c r="D577" s="259" t="s">
        <v>1180</v>
      </c>
      <c r="E577" s="121"/>
      <c r="F577" s="121"/>
      <c r="G577" s="121"/>
      <c r="H577" s="121"/>
      <c r="I577" s="121"/>
      <c r="J577" s="121"/>
      <c r="K577" s="121"/>
      <c r="L577" s="121"/>
      <c r="M577" s="123"/>
      <c r="N577" s="122" t="s">
        <v>1180</v>
      </c>
      <c r="O577" s="122"/>
    </row>
    <row r="578" spans="1:15" x14ac:dyDescent="0.25">
      <c r="A578" s="137" t="s">
        <v>4036</v>
      </c>
      <c r="B578" s="138" t="s">
        <v>3710</v>
      </c>
      <c r="C578" s="139"/>
      <c r="D578" s="257" t="s">
        <v>3688</v>
      </c>
      <c r="E578" s="138" t="s">
        <v>15</v>
      </c>
      <c r="F578" s="138" t="s">
        <v>16</v>
      </c>
      <c r="G578" s="138" t="s">
        <v>16</v>
      </c>
      <c r="H578" s="138" t="s">
        <v>16</v>
      </c>
      <c r="I578" s="138" t="s">
        <v>16</v>
      </c>
      <c r="J578" s="138" t="s">
        <v>16</v>
      </c>
      <c r="K578" s="138" t="s">
        <v>16</v>
      </c>
      <c r="L578" s="138" t="s">
        <v>16</v>
      </c>
      <c r="M578" s="141">
        <f>LEN(Tab_Receita_SIGEF_2022!$A578)</f>
        <v>10</v>
      </c>
      <c r="N578" s="140" t="s">
        <v>4037</v>
      </c>
      <c r="O578" s="140" t="str">
        <f t="shared" si="11"/>
        <v>Transferências de Recursos par</v>
      </c>
    </row>
    <row r="579" spans="1:15" x14ac:dyDescent="0.25">
      <c r="A579" s="132" t="s">
        <v>1213</v>
      </c>
      <c r="B579" s="144" t="s">
        <v>25</v>
      </c>
      <c r="C579" s="145">
        <v>1719530000</v>
      </c>
      <c r="D579" s="256" t="s">
        <v>1214</v>
      </c>
      <c r="E579" s="133" t="s">
        <v>15</v>
      </c>
      <c r="F579" s="133" t="s">
        <v>16</v>
      </c>
      <c r="G579" s="133" t="s">
        <v>16</v>
      </c>
      <c r="H579" s="133" t="s">
        <v>16</v>
      </c>
      <c r="I579" s="133" t="s">
        <v>16</v>
      </c>
      <c r="J579" s="133" t="s">
        <v>16</v>
      </c>
      <c r="K579" s="133" t="s">
        <v>16</v>
      </c>
      <c r="L579" s="133" t="s">
        <v>16</v>
      </c>
      <c r="M579" s="136">
        <f>LEN(Tab_Receita_SIGEF_2022!$A579)</f>
        <v>10</v>
      </c>
      <c r="N579" s="135" t="s">
        <v>4038</v>
      </c>
      <c r="O579" s="135" t="str">
        <f t="shared" si="11"/>
        <v>Transferência de Recursos do F</v>
      </c>
    </row>
    <row r="580" spans="1:15" x14ac:dyDescent="0.25">
      <c r="A580" s="120" t="s">
        <v>1216</v>
      </c>
      <c r="B580" s="121" t="s">
        <v>32</v>
      </c>
      <c r="C580" s="131">
        <v>1719530100</v>
      </c>
      <c r="D580" s="259" t="s">
        <v>1217</v>
      </c>
      <c r="E580" s="121" t="s">
        <v>36</v>
      </c>
      <c r="F580" s="121" t="s">
        <v>34</v>
      </c>
      <c r="G580" s="121" t="s">
        <v>1218</v>
      </c>
      <c r="H580" s="121" t="s">
        <v>16</v>
      </c>
      <c r="I580" s="121" t="s">
        <v>16</v>
      </c>
      <c r="J580" s="121" t="s">
        <v>16</v>
      </c>
      <c r="K580" s="121" t="s">
        <v>16</v>
      </c>
      <c r="L580" s="121" t="s">
        <v>16</v>
      </c>
      <c r="M580" s="123">
        <f>LEN(Tab_Receita_SIGEF_2022!$A580)</f>
        <v>10</v>
      </c>
      <c r="N580" s="122" t="s">
        <v>4039</v>
      </c>
      <c r="O580" s="122" t="str">
        <f t="shared" si="11"/>
        <v>Transferência de Recursos do F</v>
      </c>
    </row>
    <row r="581" spans="1:15" x14ac:dyDescent="0.25">
      <c r="A581" s="116" t="s">
        <v>1219</v>
      </c>
      <c r="B581" s="117" t="s">
        <v>32</v>
      </c>
      <c r="C581" s="130">
        <v>1719530200</v>
      </c>
      <c r="D581" s="258" t="s">
        <v>1220</v>
      </c>
      <c r="E581" s="117" t="s">
        <v>36</v>
      </c>
      <c r="F581" s="117" t="s">
        <v>34</v>
      </c>
      <c r="G581" s="117" t="s">
        <v>1218</v>
      </c>
      <c r="H581" s="117" t="s">
        <v>16</v>
      </c>
      <c r="I581" s="117" t="s">
        <v>16</v>
      </c>
      <c r="J581" s="117" t="s">
        <v>16</v>
      </c>
      <c r="K581" s="117" t="s">
        <v>16</v>
      </c>
      <c r="L581" s="117" t="s">
        <v>16</v>
      </c>
      <c r="M581" s="119">
        <f>LEN(Tab_Receita_SIGEF_2022!$A581)</f>
        <v>10</v>
      </c>
      <c r="N581" s="118" t="s">
        <v>4040</v>
      </c>
      <c r="O581" s="118" t="str">
        <f t="shared" si="11"/>
        <v>Transferência de Recursos do F</v>
      </c>
    </row>
    <row r="582" spans="1:15" x14ac:dyDescent="0.25">
      <c r="A582" s="120" t="s">
        <v>1221</v>
      </c>
      <c r="B582" s="121" t="s">
        <v>32</v>
      </c>
      <c r="C582" s="131">
        <v>1719530300</v>
      </c>
      <c r="D582" s="259" t="s">
        <v>1222</v>
      </c>
      <c r="E582" s="121" t="s">
        <v>36</v>
      </c>
      <c r="F582" s="121" t="s">
        <v>34</v>
      </c>
      <c r="G582" s="121" t="s">
        <v>1218</v>
      </c>
      <c r="H582" s="121" t="s">
        <v>16</v>
      </c>
      <c r="I582" s="121" t="s">
        <v>16</v>
      </c>
      <c r="J582" s="121" t="s">
        <v>16</v>
      </c>
      <c r="K582" s="121" t="s">
        <v>16</v>
      </c>
      <c r="L582" s="121" t="s">
        <v>16</v>
      </c>
      <c r="M582" s="123">
        <f>LEN(Tab_Receita_SIGEF_2022!$A582)</f>
        <v>10</v>
      </c>
      <c r="N582" s="122" t="s">
        <v>4041</v>
      </c>
      <c r="O582" s="122" t="str">
        <f t="shared" si="11"/>
        <v>Transferência de Recursos do F</v>
      </c>
    </row>
    <row r="583" spans="1:15" x14ac:dyDescent="0.25">
      <c r="A583" s="116" t="s">
        <v>1223</v>
      </c>
      <c r="B583" s="117" t="s">
        <v>32</v>
      </c>
      <c r="C583" s="130">
        <v>1719530400</v>
      </c>
      <c r="D583" s="258" t="s">
        <v>1224</v>
      </c>
      <c r="E583" s="117" t="s">
        <v>36</v>
      </c>
      <c r="F583" s="117" t="s">
        <v>34</v>
      </c>
      <c r="G583" s="117" t="s">
        <v>1218</v>
      </c>
      <c r="H583" s="117" t="s">
        <v>16</v>
      </c>
      <c r="I583" s="117" t="s">
        <v>16</v>
      </c>
      <c r="J583" s="117" t="s">
        <v>16</v>
      </c>
      <c r="K583" s="117" t="s">
        <v>16</v>
      </c>
      <c r="L583" s="117" t="s">
        <v>16</v>
      </c>
      <c r="M583" s="119">
        <f>LEN(Tab_Receita_SIGEF_2022!$A583)</f>
        <v>10</v>
      </c>
      <c r="N583" s="118" t="s">
        <v>4042</v>
      </c>
      <c r="O583" s="118" t="str">
        <f t="shared" si="11"/>
        <v>Transferência de Recursos do F</v>
      </c>
    </row>
    <row r="584" spans="1:15" x14ac:dyDescent="0.25">
      <c r="A584" s="137"/>
      <c r="B584" s="142" t="s">
        <v>105</v>
      </c>
      <c r="C584" s="143">
        <v>1719540000</v>
      </c>
      <c r="D584" s="257" t="s">
        <v>1225</v>
      </c>
      <c r="E584" s="138" t="s">
        <v>15</v>
      </c>
      <c r="F584" s="138" t="s">
        <v>16</v>
      </c>
      <c r="G584" s="138" t="s">
        <v>16</v>
      </c>
      <c r="H584" s="138" t="s">
        <v>16</v>
      </c>
      <c r="I584" s="138" t="s">
        <v>16</v>
      </c>
      <c r="J584" s="138" t="s">
        <v>16</v>
      </c>
      <c r="K584" s="138" t="s">
        <v>16</v>
      </c>
      <c r="L584" s="138" t="s">
        <v>16</v>
      </c>
      <c r="M584" s="141">
        <f>LEN(Tab_Receita_SIGEF_2022!$A584)</f>
        <v>0</v>
      </c>
      <c r="N584" s="140" t="s">
        <v>4043</v>
      </c>
      <c r="O584" s="140" t="str">
        <f t="shared" ref="O584:O588" si="12">MID(N584,1,30)</f>
        <v xml:space="preserve">Transferências de Recursos do </v>
      </c>
    </row>
    <row r="585" spans="1:15" x14ac:dyDescent="0.25">
      <c r="A585" s="116"/>
      <c r="B585" s="117" t="s">
        <v>105</v>
      </c>
      <c r="C585" s="130">
        <v>1719540100</v>
      </c>
      <c r="D585" s="258" t="s">
        <v>3688</v>
      </c>
      <c r="E585" s="117" t="s">
        <v>36</v>
      </c>
      <c r="F585" s="117" t="s">
        <v>34</v>
      </c>
      <c r="G585" s="117"/>
      <c r="H585" s="117"/>
      <c r="I585" s="117"/>
      <c r="J585" s="117"/>
      <c r="K585" s="117"/>
      <c r="L585" s="117" t="s">
        <v>16</v>
      </c>
      <c r="M585" s="119">
        <f>LEN(Tab_Receita_SIGEF_2022!$A585)</f>
        <v>0</v>
      </c>
      <c r="N585" s="118" t="s">
        <v>3658</v>
      </c>
      <c r="O585" s="118" t="str">
        <f t="shared" si="12"/>
        <v xml:space="preserve">Transferências de Recursos do </v>
      </c>
    </row>
    <row r="586" spans="1:15" x14ac:dyDescent="0.25">
      <c r="A586" s="120"/>
      <c r="B586" s="121" t="s">
        <v>105</v>
      </c>
      <c r="C586" s="131">
        <v>1719540200</v>
      </c>
      <c r="D586" s="259" t="s">
        <v>3688</v>
      </c>
      <c r="E586" s="121" t="s">
        <v>36</v>
      </c>
      <c r="F586" s="121" t="s">
        <v>34</v>
      </c>
      <c r="G586" s="121"/>
      <c r="H586" s="121"/>
      <c r="I586" s="121"/>
      <c r="J586" s="121"/>
      <c r="K586" s="121"/>
      <c r="L586" s="121" t="s">
        <v>16</v>
      </c>
      <c r="M586" s="123">
        <f>LEN(Tab_Receita_SIGEF_2022!$A586)</f>
        <v>0</v>
      </c>
      <c r="N586" s="122" t="s">
        <v>4044</v>
      </c>
      <c r="O586" s="122" t="str">
        <f t="shared" si="12"/>
        <v xml:space="preserve">Transferências de Recursos do </v>
      </c>
    </row>
    <row r="587" spans="1:15" x14ac:dyDescent="0.25">
      <c r="A587" s="116"/>
      <c r="B587" s="117" t="s">
        <v>105</v>
      </c>
      <c r="C587" s="130">
        <v>1719540300</v>
      </c>
      <c r="D587" s="258" t="s">
        <v>3688</v>
      </c>
      <c r="E587" s="117" t="s">
        <v>36</v>
      </c>
      <c r="F587" s="117" t="s">
        <v>34</v>
      </c>
      <c r="G587" s="117"/>
      <c r="H587" s="117"/>
      <c r="I587" s="117"/>
      <c r="J587" s="117"/>
      <c r="K587" s="117"/>
      <c r="L587" s="117" t="s">
        <v>16</v>
      </c>
      <c r="M587" s="119">
        <f>LEN(Tab_Receita_SIGEF_2022!$A587)</f>
        <v>0</v>
      </c>
      <c r="N587" s="118" t="s">
        <v>4045</v>
      </c>
      <c r="O587" s="118" t="str">
        <f t="shared" si="12"/>
        <v xml:space="preserve">Transferências de Recursos do </v>
      </c>
    </row>
    <row r="588" spans="1:15" x14ac:dyDescent="0.25">
      <c r="A588" s="120"/>
      <c r="B588" s="121" t="s">
        <v>105</v>
      </c>
      <c r="C588" s="131">
        <v>1719540400</v>
      </c>
      <c r="D588" s="259" t="s">
        <v>3688</v>
      </c>
      <c r="E588" s="121" t="s">
        <v>36</v>
      </c>
      <c r="F588" s="121" t="s">
        <v>34</v>
      </c>
      <c r="G588" s="121"/>
      <c r="H588" s="121"/>
      <c r="I588" s="121"/>
      <c r="J588" s="121"/>
      <c r="K588" s="121"/>
      <c r="L588" s="121" t="s">
        <v>16</v>
      </c>
      <c r="M588" s="123">
        <f>LEN(Tab_Receita_SIGEF_2022!$A588)</f>
        <v>0</v>
      </c>
      <c r="N588" s="122" t="s">
        <v>4046</v>
      </c>
      <c r="O588" s="122" t="str">
        <f t="shared" si="12"/>
        <v xml:space="preserve">Transferências de Recursos do </v>
      </c>
    </row>
    <row r="589" spans="1:15" x14ac:dyDescent="0.25">
      <c r="A589" s="137" t="s">
        <v>1231</v>
      </c>
      <c r="B589" s="142" t="s">
        <v>25</v>
      </c>
      <c r="C589" s="143">
        <v>1719550000</v>
      </c>
      <c r="D589" s="257" t="s">
        <v>1232</v>
      </c>
      <c r="E589" s="138" t="s">
        <v>15</v>
      </c>
      <c r="F589" s="138" t="s">
        <v>16</v>
      </c>
      <c r="G589" s="138" t="s">
        <v>16</v>
      </c>
      <c r="H589" s="138" t="s">
        <v>16</v>
      </c>
      <c r="I589" s="138" t="s">
        <v>16</v>
      </c>
      <c r="J589" s="138" t="s">
        <v>16</v>
      </c>
      <c r="K589" s="138" t="s">
        <v>16</v>
      </c>
      <c r="L589" s="138" t="s">
        <v>16</v>
      </c>
      <c r="M589" s="141">
        <f>LEN(Tab_Receita_SIGEF_2022!$A589)</f>
        <v>10</v>
      </c>
      <c r="N589" s="140" t="s">
        <v>1232</v>
      </c>
      <c r="O589" s="140" t="str">
        <f t="shared" si="11"/>
        <v>Outras Transferências para Seg</v>
      </c>
    </row>
    <row r="590" spans="1:15" x14ac:dyDescent="0.25">
      <c r="A590" s="116" t="s">
        <v>1234</v>
      </c>
      <c r="B590" s="117" t="s">
        <v>32</v>
      </c>
      <c r="C590" s="130">
        <v>1719550100</v>
      </c>
      <c r="D590" s="258" t="s">
        <v>1235</v>
      </c>
      <c r="E590" s="117" t="s">
        <v>36</v>
      </c>
      <c r="F590" s="117" t="s">
        <v>34</v>
      </c>
      <c r="G590" s="117" t="s">
        <v>1218</v>
      </c>
      <c r="H590" s="117" t="s">
        <v>16</v>
      </c>
      <c r="I590" s="117" t="s">
        <v>16</v>
      </c>
      <c r="J590" s="117" t="s">
        <v>16</v>
      </c>
      <c r="K590" s="117" t="s">
        <v>16</v>
      </c>
      <c r="L590" s="117" t="s">
        <v>16</v>
      </c>
      <c r="M590" s="119">
        <f>LEN(Tab_Receita_SIGEF_2022!$A590)</f>
        <v>10</v>
      </c>
      <c r="N590" s="118" t="s">
        <v>1235</v>
      </c>
      <c r="O590" s="118" t="str">
        <f t="shared" si="11"/>
        <v>Outras Transferências para Seg</v>
      </c>
    </row>
    <row r="591" spans="1:15" x14ac:dyDescent="0.25">
      <c r="A591" s="120" t="s">
        <v>1236</v>
      </c>
      <c r="B591" s="121" t="s">
        <v>32</v>
      </c>
      <c r="C591" s="131">
        <v>1719550200</v>
      </c>
      <c r="D591" s="259" t="s">
        <v>1237</v>
      </c>
      <c r="E591" s="121" t="s">
        <v>36</v>
      </c>
      <c r="F591" s="121" t="s">
        <v>34</v>
      </c>
      <c r="G591" s="121" t="s">
        <v>1218</v>
      </c>
      <c r="H591" s="121" t="s">
        <v>16</v>
      </c>
      <c r="I591" s="121" t="s">
        <v>16</v>
      </c>
      <c r="J591" s="121" t="s">
        <v>16</v>
      </c>
      <c r="K591" s="121" t="s">
        <v>16</v>
      </c>
      <c r="L591" s="121" t="s">
        <v>16</v>
      </c>
      <c r="M591" s="123">
        <f>LEN(Tab_Receita_SIGEF_2022!$A591)</f>
        <v>10</v>
      </c>
      <c r="N591" s="122" t="s">
        <v>1237</v>
      </c>
      <c r="O591" s="122" t="str">
        <f t="shared" si="11"/>
        <v>Outras Transferências para Seg</v>
      </c>
    </row>
    <row r="592" spans="1:15" x14ac:dyDescent="0.25">
      <c r="A592" s="116" t="s">
        <v>1238</v>
      </c>
      <c r="B592" s="117" t="s">
        <v>32</v>
      </c>
      <c r="C592" s="130">
        <v>1719550300</v>
      </c>
      <c r="D592" s="258" t="s">
        <v>1239</v>
      </c>
      <c r="E592" s="117" t="s">
        <v>36</v>
      </c>
      <c r="F592" s="117" t="s">
        <v>34</v>
      </c>
      <c r="G592" s="117" t="s">
        <v>1218</v>
      </c>
      <c r="H592" s="117" t="s">
        <v>16</v>
      </c>
      <c r="I592" s="117" t="s">
        <v>16</v>
      </c>
      <c r="J592" s="117" t="s">
        <v>16</v>
      </c>
      <c r="K592" s="117" t="s">
        <v>16</v>
      </c>
      <c r="L592" s="117" t="s">
        <v>16</v>
      </c>
      <c r="M592" s="119">
        <f>LEN(Tab_Receita_SIGEF_2022!$A592)</f>
        <v>10</v>
      </c>
      <c r="N592" s="118" t="s">
        <v>1239</v>
      </c>
      <c r="O592" s="118" t="str">
        <f t="shared" si="11"/>
        <v>Outras Transferências para Seg</v>
      </c>
    </row>
    <row r="593" spans="1:15" x14ac:dyDescent="0.25">
      <c r="A593" s="120" t="s">
        <v>1240</v>
      </c>
      <c r="B593" s="121" t="s">
        <v>32</v>
      </c>
      <c r="C593" s="131">
        <v>1719550400</v>
      </c>
      <c r="D593" s="259" t="s">
        <v>1241</v>
      </c>
      <c r="E593" s="121" t="s">
        <v>36</v>
      </c>
      <c r="F593" s="121" t="s">
        <v>34</v>
      </c>
      <c r="G593" s="121" t="s">
        <v>1218</v>
      </c>
      <c r="H593" s="121" t="s">
        <v>16</v>
      </c>
      <c r="I593" s="121" t="s">
        <v>16</v>
      </c>
      <c r="J593" s="121" t="s">
        <v>16</v>
      </c>
      <c r="K593" s="121" t="s">
        <v>16</v>
      </c>
      <c r="L593" s="121" t="s">
        <v>16</v>
      </c>
      <c r="M593" s="123">
        <f>LEN(Tab_Receita_SIGEF_2022!$A593)</f>
        <v>10</v>
      </c>
      <c r="N593" s="122" t="s">
        <v>4047</v>
      </c>
      <c r="O593" s="122" t="str">
        <f t="shared" si="11"/>
        <v>Outras Transferências para Seg</v>
      </c>
    </row>
    <row r="594" spans="1:15" x14ac:dyDescent="0.25">
      <c r="A594" s="132" t="s">
        <v>1109</v>
      </c>
      <c r="B594" s="144" t="s">
        <v>25</v>
      </c>
      <c r="C594" s="145">
        <v>1716500000</v>
      </c>
      <c r="D594" s="256" t="s">
        <v>1110</v>
      </c>
      <c r="E594" s="133" t="s">
        <v>15</v>
      </c>
      <c r="F594" s="133" t="s">
        <v>16</v>
      </c>
      <c r="G594" s="133" t="s">
        <v>16</v>
      </c>
      <c r="H594" s="133" t="s">
        <v>16</v>
      </c>
      <c r="I594" s="133" t="s">
        <v>16</v>
      </c>
      <c r="J594" s="133" t="s">
        <v>16</v>
      </c>
      <c r="K594" s="133" t="s">
        <v>16</v>
      </c>
      <c r="L594" s="133" t="s">
        <v>16</v>
      </c>
      <c r="M594" s="136">
        <f>LEN(Tab_Receita_SIGEF_2022!$A594)</f>
        <v>10</v>
      </c>
      <c r="N594" s="135" t="s">
        <v>4048</v>
      </c>
      <c r="O594" s="135" t="str">
        <f t="shared" si="11"/>
        <v xml:space="preserve">Transferências de Recursos do </v>
      </c>
    </row>
    <row r="595" spans="1:15" x14ac:dyDescent="0.25">
      <c r="A595" s="137" t="s">
        <v>4049</v>
      </c>
      <c r="B595" s="138" t="s">
        <v>3710</v>
      </c>
      <c r="C595" s="139"/>
      <c r="D595" s="257" t="s">
        <v>3688</v>
      </c>
      <c r="E595" s="138" t="s">
        <v>15</v>
      </c>
      <c r="F595" s="138" t="s">
        <v>16</v>
      </c>
      <c r="G595" s="138" t="s">
        <v>16</v>
      </c>
      <c r="H595" s="138" t="s">
        <v>16</v>
      </c>
      <c r="I595" s="138" t="s">
        <v>16</v>
      </c>
      <c r="J595" s="138" t="s">
        <v>16</v>
      </c>
      <c r="K595" s="138" t="s">
        <v>16</v>
      </c>
      <c r="L595" s="138" t="s">
        <v>16</v>
      </c>
      <c r="M595" s="141">
        <f>LEN(Tab_Receita_SIGEF_2022!$A595)</f>
        <v>10</v>
      </c>
      <c r="N595" s="140" t="s">
        <v>4048</v>
      </c>
      <c r="O595" s="140" t="str">
        <f t="shared" ref="O595:O658" si="13">MID(N595,1,30)</f>
        <v xml:space="preserve">Transferências de Recursos do </v>
      </c>
    </row>
    <row r="596" spans="1:15" x14ac:dyDescent="0.25">
      <c r="A596" s="116" t="s">
        <v>1112</v>
      </c>
      <c r="B596" s="117" t="s">
        <v>32</v>
      </c>
      <c r="C596" s="130">
        <v>1716500100</v>
      </c>
      <c r="D596" s="258" t="s">
        <v>1113</v>
      </c>
      <c r="E596" s="117" t="s">
        <v>36</v>
      </c>
      <c r="F596" s="117" t="s">
        <v>34</v>
      </c>
      <c r="G596" s="117" t="s">
        <v>1114</v>
      </c>
      <c r="H596" s="117" t="s">
        <v>16</v>
      </c>
      <c r="I596" s="117" t="s">
        <v>16</v>
      </c>
      <c r="J596" s="117" t="s">
        <v>16</v>
      </c>
      <c r="K596" s="117" t="s">
        <v>16</v>
      </c>
      <c r="L596" s="117" t="s">
        <v>16</v>
      </c>
      <c r="M596" s="119">
        <f>LEN(Tab_Receita_SIGEF_2022!$A596)</f>
        <v>10</v>
      </c>
      <c r="N596" s="118" t="s">
        <v>4050</v>
      </c>
      <c r="O596" s="118" t="str">
        <f t="shared" si="13"/>
        <v xml:space="preserve">Transferências de Recursos do </v>
      </c>
    </row>
    <row r="597" spans="1:15" x14ac:dyDescent="0.25">
      <c r="A597" s="120" t="s">
        <v>1115</v>
      </c>
      <c r="B597" s="121" t="s">
        <v>32</v>
      </c>
      <c r="C597" s="131">
        <v>1716500200</v>
      </c>
      <c r="D597" s="259" t="s">
        <v>1116</v>
      </c>
      <c r="E597" s="121" t="s">
        <v>36</v>
      </c>
      <c r="F597" s="121" t="s">
        <v>34</v>
      </c>
      <c r="G597" s="121" t="s">
        <v>1114</v>
      </c>
      <c r="H597" s="121" t="s">
        <v>16</v>
      </c>
      <c r="I597" s="121" t="s">
        <v>16</v>
      </c>
      <c r="J597" s="121" t="s">
        <v>16</v>
      </c>
      <c r="K597" s="121" t="s">
        <v>16</v>
      </c>
      <c r="L597" s="121" t="s">
        <v>16</v>
      </c>
      <c r="M597" s="123">
        <f>LEN(Tab_Receita_SIGEF_2022!$A597)</f>
        <v>10</v>
      </c>
      <c r="N597" s="122" t="s">
        <v>2191</v>
      </c>
      <c r="O597" s="122" t="str">
        <f t="shared" si="13"/>
        <v xml:space="preserve">Transferências de Recursos do </v>
      </c>
    </row>
    <row r="598" spans="1:15" x14ac:dyDescent="0.25">
      <c r="A598" s="116" t="s">
        <v>1117</v>
      </c>
      <c r="B598" s="117" t="s">
        <v>32</v>
      </c>
      <c r="C598" s="130">
        <v>1716500300</v>
      </c>
      <c r="D598" s="258" t="s">
        <v>1118</v>
      </c>
      <c r="E598" s="117" t="s">
        <v>36</v>
      </c>
      <c r="F598" s="117" t="s">
        <v>34</v>
      </c>
      <c r="G598" s="117" t="s">
        <v>1114</v>
      </c>
      <c r="H598" s="117" t="s">
        <v>16</v>
      </c>
      <c r="I598" s="117" t="s">
        <v>16</v>
      </c>
      <c r="J598" s="117" t="s">
        <v>16</v>
      </c>
      <c r="K598" s="117" t="s">
        <v>16</v>
      </c>
      <c r="L598" s="117" t="s">
        <v>16</v>
      </c>
      <c r="M598" s="119">
        <f>LEN(Tab_Receita_SIGEF_2022!$A598)</f>
        <v>10</v>
      </c>
      <c r="N598" s="118" t="s">
        <v>4051</v>
      </c>
      <c r="O598" s="118" t="str">
        <f t="shared" si="13"/>
        <v xml:space="preserve">Transferências de Recursos do </v>
      </c>
    </row>
    <row r="599" spans="1:15" x14ac:dyDescent="0.25">
      <c r="A599" s="120" t="s">
        <v>1119</v>
      </c>
      <c r="B599" s="121" t="s">
        <v>32</v>
      </c>
      <c r="C599" s="131">
        <v>1716500400</v>
      </c>
      <c r="D599" s="259" t="s">
        <v>1120</v>
      </c>
      <c r="E599" s="121" t="s">
        <v>36</v>
      </c>
      <c r="F599" s="121" t="s">
        <v>34</v>
      </c>
      <c r="G599" s="121" t="s">
        <v>1114</v>
      </c>
      <c r="H599" s="121" t="s">
        <v>16</v>
      </c>
      <c r="I599" s="121" t="s">
        <v>16</v>
      </c>
      <c r="J599" s="121" t="s">
        <v>16</v>
      </c>
      <c r="K599" s="121" t="s">
        <v>16</v>
      </c>
      <c r="L599" s="121" t="s">
        <v>16</v>
      </c>
      <c r="M599" s="123">
        <f>LEN(Tab_Receita_SIGEF_2022!$A599)</f>
        <v>10</v>
      </c>
      <c r="N599" s="122" t="s">
        <v>4052</v>
      </c>
      <c r="O599" s="122" t="str">
        <f t="shared" si="13"/>
        <v xml:space="preserve">Transferências de Recursos do </v>
      </c>
    </row>
    <row r="600" spans="1:15" x14ac:dyDescent="0.25">
      <c r="A600" s="132" t="s">
        <v>1242</v>
      </c>
      <c r="B600" s="144" t="s">
        <v>537</v>
      </c>
      <c r="C600" s="145">
        <v>1719990000</v>
      </c>
      <c r="D600" s="256" t="s">
        <v>1180</v>
      </c>
      <c r="E600" s="133" t="s">
        <v>15</v>
      </c>
      <c r="F600" s="133" t="s">
        <v>16</v>
      </c>
      <c r="G600" s="133" t="s">
        <v>16</v>
      </c>
      <c r="H600" s="133" t="s">
        <v>16</v>
      </c>
      <c r="I600" s="133" t="s">
        <v>16</v>
      </c>
      <c r="J600" s="133" t="s">
        <v>16</v>
      </c>
      <c r="K600" s="133" t="s">
        <v>16</v>
      </c>
      <c r="L600" s="133" t="s">
        <v>16</v>
      </c>
      <c r="M600" s="136">
        <f>LEN(Tab_Receita_SIGEF_2022!$A600)</f>
        <v>10</v>
      </c>
      <c r="N600" s="135" t="s">
        <v>4053</v>
      </c>
      <c r="O600" s="135" t="str">
        <f t="shared" si="13"/>
        <v>Outras Transferências da União</v>
      </c>
    </row>
    <row r="601" spans="1:15" x14ac:dyDescent="0.25">
      <c r="A601" s="137" t="s">
        <v>4054</v>
      </c>
      <c r="B601" s="138" t="s">
        <v>3710</v>
      </c>
      <c r="C601" s="139"/>
      <c r="D601" s="257" t="s">
        <v>3688</v>
      </c>
      <c r="E601" s="138" t="s">
        <v>15</v>
      </c>
      <c r="F601" s="138" t="s">
        <v>16</v>
      </c>
      <c r="G601" s="138" t="s">
        <v>16</v>
      </c>
      <c r="H601" s="138" t="s">
        <v>16</v>
      </c>
      <c r="I601" s="138" t="s">
        <v>16</v>
      </c>
      <c r="J601" s="138" t="s">
        <v>16</v>
      </c>
      <c r="K601" s="138" t="s">
        <v>16</v>
      </c>
      <c r="L601" s="138" t="s">
        <v>16</v>
      </c>
      <c r="M601" s="141">
        <f>LEN(Tab_Receita_SIGEF_2022!$A601)</f>
        <v>10</v>
      </c>
      <c r="N601" s="140" t="s">
        <v>4053</v>
      </c>
      <c r="O601" s="140" t="str">
        <f t="shared" si="13"/>
        <v>Outras Transferências da União</v>
      </c>
    </row>
    <row r="602" spans="1:15" x14ac:dyDescent="0.25">
      <c r="A602" s="116" t="s">
        <v>1244</v>
      </c>
      <c r="B602" s="117" t="s">
        <v>32</v>
      </c>
      <c r="C602" s="130">
        <v>1719990100</v>
      </c>
      <c r="D602" s="258" t="s">
        <v>1245</v>
      </c>
      <c r="E602" s="117" t="s">
        <v>36</v>
      </c>
      <c r="F602" s="117" t="s">
        <v>34</v>
      </c>
      <c r="G602" s="117" t="s">
        <v>1218</v>
      </c>
      <c r="H602" s="117" t="s">
        <v>16</v>
      </c>
      <c r="I602" s="117" t="s">
        <v>16</v>
      </c>
      <c r="J602" s="117" t="s">
        <v>16</v>
      </c>
      <c r="K602" s="117" t="s">
        <v>16</v>
      </c>
      <c r="L602" s="117" t="s">
        <v>16</v>
      </c>
      <c r="M602" s="119">
        <f>LEN(Tab_Receita_SIGEF_2022!$A602)</f>
        <v>10</v>
      </c>
      <c r="N602" s="118" t="s">
        <v>4055</v>
      </c>
      <c r="O602" s="118" t="str">
        <f t="shared" si="13"/>
        <v>Outras Transferências da União</v>
      </c>
    </row>
    <row r="603" spans="1:15" x14ac:dyDescent="0.25">
      <c r="A603" s="120" t="s">
        <v>1246</v>
      </c>
      <c r="B603" s="121" t="s">
        <v>32</v>
      </c>
      <c r="C603" s="131">
        <v>1719990200</v>
      </c>
      <c r="D603" s="259" t="s">
        <v>1247</v>
      </c>
      <c r="E603" s="121" t="s">
        <v>36</v>
      </c>
      <c r="F603" s="121" t="s">
        <v>34</v>
      </c>
      <c r="G603" s="121" t="s">
        <v>1218</v>
      </c>
      <c r="H603" s="121" t="s">
        <v>16</v>
      </c>
      <c r="I603" s="121" t="s">
        <v>16</v>
      </c>
      <c r="J603" s="121" t="s">
        <v>16</v>
      </c>
      <c r="K603" s="121" t="s">
        <v>16</v>
      </c>
      <c r="L603" s="121" t="s">
        <v>16</v>
      </c>
      <c r="M603" s="123">
        <f>LEN(Tab_Receita_SIGEF_2022!$A603)</f>
        <v>10</v>
      </c>
      <c r="N603" s="122" t="s">
        <v>4056</v>
      </c>
      <c r="O603" s="122" t="str">
        <f t="shared" si="13"/>
        <v>Outras Transferências da União</v>
      </c>
    </row>
    <row r="604" spans="1:15" x14ac:dyDescent="0.25">
      <c r="A604" s="116" t="s">
        <v>1248</v>
      </c>
      <c r="B604" s="117" t="s">
        <v>32</v>
      </c>
      <c r="C604" s="130">
        <v>1719990300</v>
      </c>
      <c r="D604" s="258" t="s">
        <v>1249</v>
      </c>
      <c r="E604" s="117" t="s">
        <v>36</v>
      </c>
      <c r="F604" s="117" t="s">
        <v>34</v>
      </c>
      <c r="G604" s="117" t="s">
        <v>1218</v>
      </c>
      <c r="H604" s="117" t="s">
        <v>16</v>
      </c>
      <c r="I604" s="117" t="s">
        <v>16</v>
      </c>
      <c r="J604" s="117" t="s">
        <v>16</v>
      </c>
      <c r="K604" s="117" t="s">
        <v>16</v>
      </c>
      <c r="L604" s="117" t="s">
        <v>16</v>
      </c>
      <c r="M604" s="119">
        <f>LEN(Tab_Receita_SIGEF_2022!$A604)</f>
        <v>10</v>
      </c>
      <c r="N604" s="118" t="s">
        <v>4057</v>
      </c>
      <c r="O604" s="118" t="str">
        <f t="shared" si="13"/>
        <v>Outras Transferências da União</v>
      </c>
    </row>
    <row r="605" spans="1:15" x14ac:dyDescent="0.25">
      <c r="A605" s="120" t="s">
        <v>1250</v>
      </c>
      <c r="B605" s="121" t="s">
        <v>32</v>
      </c>
      <c r="C605" s="131">
        <v>1719990400</v>
      </c>
      <c r="D605" s="259" t="s">
        <v>1251</v>
      </c>
      <c r="E605" s="121" t="s">
        <v>36</v>
      </c>
      <c r="F605" s="121" t="s">
        <v>34</v>
      </c>
      <c r="G605" s="121" t="s">
        <v>1218</v>
      </c>
      <c r="H605" s="121" t="s">
        <v>16</v>
      </c>
      <c r="I605" s="121" t="s">
        <v>16</v>
      </c>
      <c r="J605" s="121" t="s">
        <v>16</v>
      </c>
      <c r="K605" s="121" t="s">
        <v>16</v>
      </c>
      <c r="L605" s="121" t="s">
        <v>16</v>
      </c>
      <c r="M605" s="123">
        <f>LEN(Tab_Receita_SIGEF_2022!$A605)</f>
        <v>10</v>
      </c>
      <c r="N605" s="122" t="s">
        <v>4058</v>
      </c>
      <c r="O605" s="122" t="str">
        <f t="shared" si="13"/>
        <v>Outras Transferências da União</v>
      </c>
    </row>
    <row r="606" spans="1:15" x14ac:dyDescent="0.25">
      <c r="A606" s="132" t="s">
        <v>1252</v>
      </c>
      <c r="B606" s="133" t="s">
        <v>13</v>
      </c>
      <c r="C606" s="134">
        <v>1720000000</v>
      </c>
      <c r="D606" s="256" t="s">
        <v>1253</v>
      </c>
      <c r="E606" s="133" t="s">
        <v>15</v>
      </c>
      <c r="F606" s="133" t="s">
        <v>16</v>
      </c>
      <c r="G606" s="133" t="s">
        <v>16</v>
      </c>
      <c r="H606" s="133" t="s">
        <v>16</v>
      </c>
      <c r="I606" s="133" t="s">
        <v>16</v>
      </c>
      <c r="J606" s="133" t="s">
        <v>16</v>
      </c>
      <c r="K606" s="133" t="s">
        <v>16</v>
      </c>
      <c r="L606" s="133" t="s">
        <v>16</v>
      </c>
      <c r="M606" s="136">
        <f>LEN(Tab_Receita_SIGEF_2022!$A606)</f>
        <v>10</v>
      </c>
      <c r="N606" s="135" t="s">
        <v>1253</v>
      </c>
      <c r="O606" s="135" t="str">
        <f t="shared" si="13"/>
        <v>Transferências dos Estados e d</v>
      </c>
    </row>
    <row r="607" spans="1:15" x14ac:dyDescent="0.25">
      <c r="A607" s="137" t="s">
        <v>1285</v>
      </c>
      <c r="B607" s="142" t="s">
        <v>25</v>
      </c>
      <c r="C607" s="143">
        <v>1729500000</v>
      </c>
      <c r="D607" s="257" t="s">
        <v>1286</v>
      </c>
      <c r="E607" s="138" t="s">
        <v>15</v>
      </c>
      <c r="F607" s="138" t="s">
        <v>16</v>
      </c>
      <c r="G607" s="138" t="s">
        <v>16</v>
      </c>
      <c r="H607" s="138" t="s">
        <v>16</v>
      </c>
      <c r="I607" s="138" t="s">
        <v>16</v>
      </c>
      <c r="J607" s="138" t="s">
        <v>16</v>
      </c>
      <c r="K607" s="138" t="s">
        <v>16</v>
      </c>
      <c r="L607" s="138" t="s">
        <v>16</v>
      </c>
      <c r="M607" s="141">
        <f>LEN(Tab_Receita_SIGEF_2022!$A607)</f>
        <v>10</v>
      </c>
      <c r="N607" s="140" t="s">
        <v>1286</v>
      </c>
      <c r="O607" s="140" t="str">
        <f t="shared" si="13"/>
        <v>Transferências de Estados a Co</v>
      </c>
    </row>
    <row r="608" spans="1:15" x14ac:dyDescent="0.25">
      <c r="A608" s="132" t="s">
        <v>4059</v>
      </c>
      <c r="B608" s="133" t="s">
        <v>3710</v>
      </c>
      <c r="C608" s="134"/>
      <c r="D608" s="256" t="s">
        <v>3688</v>
      </c>
      <c r="E608" s="133" t="s">
        <v>15</v>
      </c>
      <c r="F608" s="133" t="s">
        <v>16</v>
      </c>
      <c r="G608" s="133" t="s">
        <v>16</v>
      </c>
      <c r="H608" s="133" t="s">
        <v>16</v>
      </c>
      <c r="I608" s="133" t="s">
        <v>16</v>
      </c>
      <c r="J608" s="133" t="s">
        <v>16</v>
      </c>
      <c r="K608" s="133" t="s">
        <v>16</v>
      </c>
      <c r="L608" s="133" t="s">
        <v>16</v>
      </c>
      <c r="M608" s="136">
        <f>LEN(Tab_Receita_SIGEF_2022!$A608)</f>
        <v>10</v>
      </c>
      <c r="N608" s="135" t="s">
        <v>1286</v>
      </c>
      <c r="O608" s="135" t="str">
        <f t="shared" si="13"/>
        <v>Transferências de Estados a Co</v>
      </c>
    </row>
    <row r="609" spans="1:15" x14ac:dyDescent="0.25">
      <c r="A609" s="120" t="s">
        <v>1288</v>
      </c>
      <c r="B609" s="121" t="s">
        <v>32</v>
      </c>
      <c r="C609" s="131">
        <v>1729500100</v>
      </c>
      <c r="D609" s="259" t="s">
        <v>1289</v>
      </c>
      <c r="E609" s="121" t="s">
        <v>36</v>
      </c>
      <c r="F609" s="121" t="s">
        <v>34</v>
      </c>
      <c r="G609" s="121" t="s">
        <v>1290</v>
      </c>
      <c r="H609" s="121" t="s">
        <v>16</v>
      </c>
      <c r="I609" s="121" t="s">
        <v>16</v>
      </c>
      <c r="J609" s="121" t="s">
        <v>16</v>
      </c>
      <c r="K609" s="121" t="s">
        <v>16</v>
      </c>
      <c r="L609" s="121" t="s">
        <v>16</v>
      </c>
      <c r="M609" s="123">
        <f>LEN(Tab_Receita_SIGEF_2022!$A609)</f>
        <v>10</v>
      </c>
      <c r="N609" s="122" t="s">
        <v>1289</v>
      </c>
      <c r="O609" s="122" t="str">
        <f t="shared" si="13"/>
        <v>Transferências de Estados a Co</v>
      </c>
    </row>
    <row r="610" spans="1:15" x14ac:dyDescent="0.25">
      <c r="A610" s="116" t="s">
        <v>1291</v>
      </c>
      <c r="B610" s="117" t="s">
        <v>32</v>
      </c>
      <c r="C610" s="130">
        <v>1729500200</v>
      </c>
      <c r="D610" s="258" t="s">
        <v>1292</v>
      </c>
      <c r="E610" s="117" t="s">
        <v>36</v>
      </c>
      <c r="F610" s="117" t="s">
        <v>34</v>
      </c>
      <c r="G610" s="117" t="s">
        <v>1290</v>
      </c>
      <c r="H610" s="117" t="s">
        <v>16</v>
      </c>
      <c r="I610" s="117" t="s">
        <v>16</v>
      </c>
      <c r="J610" s="117" t="s">
        <v>16</v>
      </c>
      <c r="K610" s="117" t="s">
        <v>16</v>
      </c>
      <c r="L610" s="117" t="s">
        <v>16</v>
      </c>
      <c r="M610" s="119">
        <f>LEN(Tab_Receita_SIGEF_2022!$A610)</f>
        <v>10</v>
      </c>
      <c r="N610" s="118" t="s">
        <v>1292</v>
      </c>
      <c r="O610" s="118" t="str">
        <f t="shared" si="13"/>
        <v>Transferências de Estados a Co</v>
      </c>
    </row>
    <row r="611" spans="1:15" x14ac:dyDescent="0.25">
      <c r="A611" s="120" t="s">
        <v>1293</v>
      </c>
      <c r="B611" s="121" t="s">
        <v>32</v>
      </c>
      <c r="C611" s="131">
        <v>1729500300</v>
      </c>
      <c r="D611" s="259" t="s">
        <v>1294</v>
      </c>
      <c r="E611" s="121" t="s">
        <v>36</v>
      </c>
      <c r="F611" s="121" t="s">
        <v>34</v>
      </c>
      <c r="G611" s="121" t="s">
        <v>1290</v>
      </c>
      <c r="H611" s="121" t="s">
        <v>16</v>
      </c>
      <c r="I611" s="121" t="s">
        <v>16</v>
      </c>
      <c r="J611" s="121" t="s">
        <v>16</v>
      </c>
      <c r="K611" s="121" t="s">
        <v>16</v>
      </c>
      <c r="L611" s="121" t="s">
        <v>16</v>
      </c>
      <c r="M611" s="123">
        <f>LEN(Tab_Receita_SIGEF_2022!$A611)</f>
        <v>10</v>
      </c>
      <c r="N611" s="122" t="s">
        <v>1294</v>
      </c>
      <c r="O611" s="122" t="str">
        <f t="shared" si="13"/>
        <v>Transferências de Estados a Co</v>
      </c>
    </row>
    <row r="612" spans="1:15" x14ac:dyDescent="0.25">
      <c r="A612" s="116" t="s">
        <v>1295</v>
      </c>
      <c r="B612" s="117" t="s">
        <v>32</v>
      </c>
      <c r="C612" s="130">
        <v>1729500400</v>
      </c>
      <c r="D612" s="258" t="s">
        <v>1296</v>
      </c>
      <c r="E612" s="117" t="s">
        <v>36</v>
      </c>
      <c r="F612" s="117" t="s">
        <v>34</v>
      </c>
      <c r="G612" s="117" t="s">
        <v>1290</v>
      </c>
      <c r="H612" s="117" t="s">
        <v>16</v>
      </c>
      <c r="I612" s="117" t="s">
        <v>16</v>
      </c>
      <c r="J612" s="117" t="s">
        <v>16</v>
      </c>
      <c r="K612" s="117" t="s">
        <v>16</v>
      </c>
      <c r="L612" s="117" t="s">
        <v>16</v>
      </c>
      <c r="M612" s="119">
        <f>LEN(Tab_Receita_SIGEF_2022!$A612)</f>
        <v>10</v>
      </c>
      <c r="N612" s="118" t="s">
        <v>4060</v>
      </c>
      <c r="O612" s="118" t="str">
        <f t="shared" si="13"/>
        <v>Transferências de Estados a Co</v>
      </c>
    </row>
    <row r="613" spans="1:15" x14ac:dyDescent="0.25">
      <c r="A613" s="137" t="s">
        <v>1255</v>
      </c>
      <c r="B613" s="138" t="s">
        <v>25</v>
      </c>
      <c r="C613" s="139">
        <v>1724010000</v>
      </c>
      <c r="D613" s="257" t="s">
        <v>1256</v>
      </c>
      <c r="E613" s="138" t="s">
        <v>15</v>
      </c>
      <c r="F613" s="138" t="s">
        <v>16</v>
      </c>
      <c r="G613" s="138" t="s">
        <v>16</v>
      </c>
      <c r="H613" s="138" t="s">
        <v>16</v>
      </c>
      <c r="I613" s="138" t="s">
        <v>16</v>
      </c>
      <c r="J613" s="138" t="s">
        <v>16</v>
      </c>
      <c r="K613" s="138" t="s">
        <v>16</v>
      </c>
      <c r="L613" s="138" t="s">
        <v>16</v>
      </c>
      <c r="M613" s="141">
        <f>LEN(Tab_Receita_SIGEF_2022!$A613)</f>
        <v>10</v>
      </c>
      <c r="N613" s="140" t="s">
        <v>4061</v>
      </c>
      <c r="O613" s="140" t="str">
        <f t="shared" si="13"/>
        <v>Transferência de Convênios dos</v>
      </c>
    </row>
    <row r="614" spans="1:15" x14ac:dyDescent="0.25">
      <c r="A614" s="132" t="s">
        <v>1258</v>
      </c>
      <c r="B614" s="144" t="s">
        <v>25</v>
      </c>
      <c r="C614" s="145">
        <v>1724500000</v>
      </c>
      <c r="D614" s="256" t="s">
        <v>1259</v>
      </c>
      <c r="E614" s="133" t="s">
        <v>15</v>
      </c>
      <c r="F614" s="133" t="s">
        <v>16</v>
      </c>
      <c r="G614" s="133" t="s">
        <v>16</v>
      </c>
      <c r="H614" s="133" t="s">
        <v>16</v>
      </c>
      <c r="I614" s="133" t="s">
        <v>16</v>
      </c>
      <c r="J614" s="133" t="s">
        <v>16</v>
      </c>
      <c r="K614" s="133" t="s">
        <v>16</v>
      </c>
      <c r="L614" s="133" t="s">
        <v>16</v>
      </c>
      <c r="M614" s="136">
        <f>LEN(Tab_Receita_SIGEF_2022!$A614)</f>
        <v>10</v>
      </c>
      <c r="N614" s="135" t="s">
        <v>4062</v>
      </c>
      <c r="O614" s="135" t="str">
        <f t="shared" si="13"/>
        <v>Transferências de Convênio dos</v>
      </c>
    </row>
    <row r="615" spans="1:15" x14ac:dyDescent="0.25">
      <c r="A615" s="120" t="s">
        <v>1261</v>
      </c>
      <c r="B615" s="121" t="s">
        <v>32</v>
      </c>
      <c r="C615" s="131">
        <v>1724500100</v>
      </c>
      <c r="D615" s="259" t="s">
        <v>1262</v>
      </c>
      <c r="E615" s="121" t="s">
        <v>36</v>
      </c>
      <c r="F615" s="121" t="s">
        <v>34</v>
      </c>
      <c r="G615" s="121" t="s">
        <v>1263</v>
      </c>
      <c r="H615" s="121" t="s">
        <v>16</v>
      </c>
      <c r="I615" s="121" t="s">
        <v>16</v>
      </c>
      <c r="J615" s="121" t="s">
        <v>16</v>
      </c>
      <c r="K615" s="121" t="s">
        <v>16</v>
      </c>
      <c r="L615" s="121" t="s">
        <v>16</v>
      </c>
      <c r="M615" s="123">
        <f>LEN(Tab_Receita_SIGEF_2022!$A615)</f>
        <v>10</v>
      </c>
      <c r="N615" s="122" t="s">
        <v>4063</v>
      </c>
      <c r="O615" s="122" t="str">
        <f t="shared" si="13"/>
        <v>Transferências de Convênio dos</v>
      </c>
    </row>
    <row r="616" spans="1:15" x14ac:dyDescent="0.25">
      <c r="A616" s="116" t="s">
        <v>1264</v>
      </c>
      <c r="B616" s="117" t="s">
        <v>32</v>
      </c>
      <c r="C616" s="130">
        <v>1724500200</v>
      </c>
      <c r="D616" s="258" t="s">
        <v>1265</v>
      </c>
      <c r="E616" s="117" t="s">
        <v>36</v>
      </c>
      <c r="F616" s="117" t="s">
        <v>34</v>
      </c>
      <c r="G616" s="117" t="s">
        <v>1263</v>
      </c>
      <c r="H616" s="117" t="s">
        <v>16</v>
      </c>
      <c r="I616" s="117" t="s">
        <v>16</v>
      </c>
      <c r="J616" s="117" t="s">
        <v>16</v>
      </c>
      <c r="K616" s="117" t="s">
        <v>16</v>
      </c>
      <c r="L616" s="117" t="s">
        <v>16</v>
      </c>
      <c r="M616" s="119">
        <f>LEN(Tab_Receita_SIGEF_2022!$A616)</f>
        <v>10</v>
      </c>
      <c r="N616" s="118" t="s">
        <v>4064</v>
      </c>
      <c r="O616" s="118" t="str">
        <f t="shared" si="13"/>
        <v>Transferências de Convênio dos</v>
      </c>
    </row>
    <row r="617" spans="1:15" x14ac:dyDescent="0.25">
      <c r="A617" s="120" t="s">
        <v>1266</v>
      </c>
      <c r="B617" s="121" t="s">
        <v>32</v>
      </c>
      <c r="C617" s="131">
        <v>1724500300</v>
      </c>
      <c r="D617" s="259" t="s">
        <v>1267</v>
      </c>
      <c r="E617" s="121" t="s">
        <v>36</v>
      </c>
      <c r="F617" s="121" t="s">
        <v>34</v>
      </c>
      <c r="G617" s="121" t="s">
        <v>1263</v>
      </c>
      <c r="H617" s="121" t="s">
        <v>16</v>
      </c>
      <c r="I617" s="121" t="s">
        <v>16</v>
      </c>
      <c r="J617" s="121" t="s">
        <v>16</v>
      </c>
      <c r="K617" s="121" t="s">
        <v>16</v>
      </c>
      <c r="L617" s="121" t="s">
        <v>16</v>
      </c>
      <c r="M617" s="123">
        <f>LEN(Tab_Receita_SIGEF_2022!$A617)</f>
        <v>10</v>
      </c>
      <c r="N617" s="122" t="s">
        <v>4065</v>
      </c>
      <c r="O617" s="122" t="str">
        <f t="shared" si="13"/>
        <v>Transferências de Convênio dos</v>
      </c>
    </row>
    <row r="618" spans="1:15" x14ac:dyDescent="0.25">
      <c r="A618" s="116" t="s">
        <v>1268</v>
      </c>
      <c r="B618" s="117" t="s">
        <v>32</v>
      </c>
      <c r="C618" s="130">
        <v>1724500400</v>
      </c>
      <c r="D618" s="258" t="s">
        <v>1269</v>
      </c>
      <c r="E618" s="117" t="s">
        <v>36</v>
      </c>
      <c r="F618" s="117" t="s">
        <v>34</v>
      </c>
      <c r="G618" s="117" t="s">
        <v>1263</v>
      </c>
      <c r="H618" s="117" t="s">
        <v>16</v>
      </c>
      <c r="I618" s="117" t="s">
        <v>16</v>
      </c>
      <c r="J618" s="117" t="s">
        <v>16</v>
      </c>
      <c r="K618" s="117" t="s">
        <v>16</v>
      </c>
      <c r="L618" s="117" t="s">
        <v>16</v>
      </c>
      <c r="M618" s="119">
        <f>LEN(Tab_Receita_SIGEF_2022!$A618)</f>
        <v>10</v>
      </c>
      <c r="N618" s="118" t="s">
        <v>4066</v>
      </c>
      <c r="O618" s="118" t="str">
        <f t="shared" si="13"/>
        <v>Transferências de Convênio dos</v>
      </c>
    </row>
    <row r="619" spans="1:15" x14ac:dyDescent="0.25">
      <c r="A619" s="137" t="s">
        <v>1270</v>
      </c>
      <c r="B619" s="142" t="s">
        <v>25</v>
      </c>
      <c r="C619" s="143">
        <v>1724510000</v>
      </c>
      <c r="D619" s="257" t="s">
        <v>1271</v>
      </c>
      <c r="E619" s="138" t="s">
        <v>15</v>
      </c>
      <c r="F619" s="138" t="s">
        <v>16</v>
      </c>
      <c r="G619" s="138" t="s">
        <v>16</v>
      </c>
      <c r="H619" s="138" t="s">
        <v>16</v>
      </c>
      <c r="I619" s="138" t="s">
        <v>16</v>
      </c>
      <c r="J619" s="138" t="s">
        <v>16</v>
      </c>
      <c r="K619" s="138" t="s">
        <v>16</v>
      </c>
      <c r="L619" s="138" t="s">
        <v>16</v>
      </c>
      <c r="M619" s="141">
        <f>LEN(Tab_Receita_SIGEF_2022!$A619)</f>
        <v>10</v>
      </c>
      <c r="N619" s="140" t="s">
        <v>4067</v>
      </c>
      <c r="O619" s="140" t="str">
        <f t="shared" si="13"/>
        <v>Transferências de Convênio dos</v>
      </c>
    </row>
    <row r="620" spans="1:15" x14ac:dyDescent="0.25">
      <c r="A620" s="116" t="s">
        <v>1273</v>
      </c>
      <c r="B620" s="117" t="s">
        <v>32</v>
      </c>
      <c r="C620" s="130">
        <v>1724510100</v>
      </c>
      <c r="D620" s="258" t="s">
        <v>1274</v>
      </c>
      <c r="E620" s="117" t="s">
        <v>36</v>
      </c>
      <c r="F620" s="117" t="s">
        <v>34</v>
      </c>
      <c r="G620" s="117" t="s">
        <v>1263</v>
      </c>
      <c r="H620" s="117" t="s">
        <v>16</v>
      </c>
      <c r="I620" s="117" t="s">
        <v>16</v>
      </c>
      <c r="J620" s="117" t="s">
        <v>16</v>
      </c>
      <c r="K620" s="117" t="s">
        <v>16</v>
      </c>
      <c r="L620" s="117" t="s">
        <v>16</v>
      </c>
      <c r="M620" s="119">
        <f>LEN(Tab_Receita_SIGEF_2022!$A620)</f>
        <v>10</v>
      </c>
      <c r="N620" s="118" t="s">
        <v>4068</v>
      </c>
      <c r="O620" s="118" t="str">
        <f t="shared" si="13"/>
        <v>Transferências de Convênio dos</v>
      </c>
    </row>
    <row r="621" spans="1:15" x14ac:dyDescent="0.25">
      <c r="A621" s="120" t="s">
        <v>1275</v>
      </c>
      <c r="B621" s="121" t="s">
        <v>32</v>
      </c>
      <c r="C621" s="131">
        <v>1724510200</v>
      </c>
      <c r="D621" s="259" t="s">
        <v>1276</v>
      </c>
      <c r="E621" s="121" t="s">
        <v>36</v>
      </c>
      <c r="F621" s="121" t="s">
        <v>34</v>
      </c>
      <c r="G621" s="121" t="s">
        <v>1263</v>
      </c>
      <c r="H621" s="121" t="s">
        <v>16</v>
      </c>
      <c r="I621" s="121" t="s">
        <v>16</v>
      </c>
      <c r="J621" s="121" t="s">
        <v>16</v>
      </c>
      <c r="K621" s="121" t="s">
        <v>16</v>
      </c>
      <c r="L621" s="121" t="s">
        <v>16</v>
      </c>
      <c r="M621" s="123">
        <f>LEN(Tab_Receita_SIGEF_2022!$A621)</f>
        <v>10</v>
      </c>
      <c r="N621" s="122" t="s">
        <v>4069</v>
      </c>
      <c r="O621" s="122" t="str">
        <f t="shared" si="13"/>
        <v>Transferências de Convênio dos</v>
      </c>
    </row>
    <row r="622" spans="1:15" x14ac:dyDescent="0.25">
      <c r="A622" s="116" t="s">
        <v>1277</v>
      </c>
      <c r="B622" s="117" t="s">
        <v>32</v>
      </c>
      <c r="C622" s="130">
        <v>1724510300</v>
      </c>
      <c r="D622" s="258" t="s">
        <v>1278</v>
      </c>
      <c r="E622" s="117" t="s">
        <v>36</v>
      </c>
      <c r="F622" s="117" t="s">
        <v>34</v>
      </c>
      <c r="G622" s="117" t="s">
        <v>1263</v>
      </c>
      <c r="H622" s="117" t="s">
        <v>16</v>
      </c>
      <c r="I622" s="117" t="s">
        <v>16</v>
      </c>
      <c r="J622" s="117" t="s">
        <v>16</v>
      </c>
      <c r="K622" s="117" t="s">
        <v>16</v>
      </c>
      <c r="L622" s="117" t="s">
        <v>16</v>
      </c>
      <c r="M622" s="119">
        <f>LEN(Tab_Receita_SIGEF_2022!$A622)</f>
        <v>10</v>
      </c>
      <c r="N622" s="118" t="s">
        <v>4070</v>
      </c>
      <c r="O622" s="118" t="str">
        <f t="shared" si="13"/>
        <v>Transferências de Convênio dos</v>
      </c>
    </row>
    <row r="623" spans="1:15" x14ac:dyDescent="0.25">
      <c r="A623" s="120" t="s">
        <v>1279</v>
      </c>
      <c r="B623" s="121" t="s">
        <v>32</v>
      </c>
      <c r="C623" s="131">
        <v>1724510400</v>
      </c>
      <c r="D623" s="259" t="s">
        <v>1280</v>
      </c>
      <c r="E623" s="121" t="s">
        <v>36</v>
      </c>
      <c r="F623" s="121" t="s">
        <v>34</v>
      </c>
      <c r="G623" s="121" t="s">
        <v>1263</v>
      </c>
      <c r="H623" s="121" t="s">
        <v>16</v>
      </c>
      <c r="I623" s="121" t="s">
        <v>16</v>
      </c>
      <c r="J623" s="121" t="s">
        <v>16</v>
      </c>
      <c r="K623" s="121" t="s">
        <v>16</v>
      </c>
      <c r="L623" s="121" t="s">
        <v>16</v>
      </c>
      <c r="M623" s="123">
        <f>LEN(Tab_Receita_SIGEF_2022!$A623)</f>
        <v>10</v>
      </c>
      <c r="N623" s="122" t="s">
        <v>4071</v>
      </c>
      <c r="O623" s="122" t="str">
        <f t="shared" si="13"/>
        <v>Transferências de Convênio dos</v>
      </c>
    </row>
    <row r="624" spans="1:15" x14ac:dyDescent="0.25">
      <c r="A624" s="132" t="s">
        <v>1281</v>
      </c>
      <c r="B624" s="133" t="s">
        <v>25</v>
      </c>
      <c r="C624" s="134">
        <v>1724990000</v>
      </c>
      <c r="D624" s="256" t="s">
        <v>1282</v>
      </c>
      <c r="E624" s="133" t="s">
        <v>15</v>
      </c>
      <c r="F624" s="133" t="s">
        <v>16</v>
      </c>
      <c r="G624" s="133" t="s">
        <v>16</v>
      </c>
      <c r="H624" s="133" t="s">
        <v>16</v>
      </c>
      <c r="I624" s="133" t="s">
        <v>16</v>
      </c>
      <c r="J624" s="133" t="s">
        <v>16</v>
      </c>
      <c r="K624" s="133" t="s">
        <v>16</v>
      </c>
      <c r="L624" s="133" t="s">
        <v>16</v>
      </c>
      <c r="M624" s="136">
        <f>LEN(Tab_Receita_SIGEF_2022!$A624)</f>
        <v>10</v>
      </c>
      <c r="N624" s="135" t="s">
        <v>4072</v>
      </c>
      <c r="O624" s="135" t="str">
        <f t="shared" si="13"/>
        <v>Outras Transferências de Convê</v>
      </c>
    </row>
    <row r="625" spans="1:15" x14ac:dyDescent="0.25">
      <c r="A625" s="120" t="s">
        <v>1284</v>
      </c>
      <c r="B625" s="121" t="s">
        <v>3710</v>
      </c>
      <c r="C625" s="131"/>
      <c r="D625" s="259" t="s">
        <v>3688</v>
      </c>
      <c r="E625" s="121" t="s">
        <v>36</v>
      </c>
      <c r="F625" s="121" t="s">
        <v>34</v>
      </c>
      <c r="G625" s="121" t="s">
        <v>1263</v>
      </c>
      <c r="H625" s="121" t="s">
        <v>16</v>
      </c>
      <c r="I625" s="121" t="s">
        <v>16</v>
      </c>
      <c r="J625" s="121" t="s">
        <v>16</v>
      </c>
      <c r="K625" s="121" t="s">
        <v>16</v>
      </c>
      <c r="L625" s="121" t="s">
        <v>16</v>
      </c>
      <c r="M625" s="123">
        <f>LEN(Tab_Receita_SIGEF_2022!$A625)</f>
        <v>10</v>
      </c>
      <c r="N625" s="122" t="s">
        <v>4073</v>
      </c>
      <c r="O625" s="122" t="str">
        <f t="shared" si="13"/>
        <v>Outras Transferências de Convê</v>
      </c>
    </row>
    <row r="626" spans="1:15" x14ac:dyDescent="0.25">
      <c r="A626" s="116" t="s">
        <v>4074</v>
      </c>
      <c r="B626" s="117" t="s">
        <v>3710</v>
      </c>
      <c r="C626" s="130"/>
      <c r="D626" s="258" t="s">
        <v>3688</v>
      </c>
      <c r="E626" s="117" t="s">
        <v>36</v>
      </c>
      <c r="F626" s="117" t="s">
        <v>34</v>
      </c>
      <c r="G626" s="117" t="s">
        <v>1263</v>
      </c>
      <c r="H626" s="117" t="s">
        <v>16</v>
      </c>
      <c r="I626" s="117" t="s">
        <v>16</v>
      </c>
      <c r="J626" s="117" t="s">
        <v>16</v>
      </c>
      <c r="K626" s="117" t="s">
        <v>16</v>
      </c>
      <c r="L626" s="117" t="s">
        <v>16</v>
      </c>
      <c r="M626" s="119">
        <f>LEN(Tab_Receita_SIGEF_2022!$A626)</f>
        <v>10</v>
      </c>
      <c r="N626" s="118" t="s">
        <v>4075</v>
      </c>
      <c r="O626" s="118" t="str">
        <f t="shared" si="13"/>
        <v>Outras Transferências de Convê</v>
      </c>
    </row>
    <row r="627" spans="1:15" x14ac:dyDescent="0.25">
      <c r="A627" s="120" t="s">
        <v>4076</v>
      </c>
      <c r="B627" s="121" t="s">
        <v>3710</v>
      </c>
      <c r="C627" s="131"/>
      <c r="D627" s="259" t="s">
        <v>3688</v>
      </c>
      <c r="E627" s="121" t="s">
        <v>36</v>
      </c>
      <c r="F627" s="121" t="s">
        <v>34</v>
      </c>
      <c r="G627" s="121" t="s">
        <v>1263</v>
      </c>
      <c r="H627" s="121" t="s">
        <v>16</v>
      </c>
      <c r="I627" s="121" t="s">
        <v>16</v>
      </c>
      <c r="J627" s="121" t="s">
        <v>16</v>
      </c>
      <c r="K627" s="121" t="s">
        <v>16</v>
      </c>
      <c r="L627" s="121" t="s">
        <v>16</v>
      </c>
      <c r="M627" s="123">
        <f>LEN(Tab_Receita_SIGEF_2022!$A627)</f>
        <v>10</v>
      </c>
      <c r="N627" s="122" t="s">
        <v>4077</v>
      </c>
      <c r="O627" s="122" t="str">
        <f t="shared" si="13"/>
        <v>Outras Transferências de Convê</v>
      </c>
    </row>
    <row r="628" spans="1:15" x14ac:dyDescent="0.25">
      <c r="A628" s="116" t="s">
        <v>4078</v>
      </c>
      <c r="B628" s="117" t="s">
        <v>3710</v>
      </c>
      <c r="C628" s="130"/>
      <c r="D628" s="258" t="s">
        <v>3688</v>
      </c>
      <c r="E628" s="117" t="s">
        <v>36</v>
      </c>
      <c r="F628" s="117" t="s">
        <v>34</v>
      </c>
      <c r="G628" s="117" t="s">
        <v>1263</v>
      </c>
      <c r="H628" s="117" t="s">
        <v>16</v>
      </c>
      <c r="I628" s="117" t="s">
        <v>16</v>
      </c>
      <c r="J628" s="117" t="s">
        <v>16</v>
      </c>
      <c r="K628" s="117" t="s">
        <v>16</v>
      </c>
      <c r="L628" s="117" t="s">
        <v>16</v>
      </c>
      <c r="M628" s="119">
        <f>LEN(Tab_Receita_SIGEF_2022!$A628)</f>
        <v>10</v>
      </c>
      <c r="N628" s="118" t="s">
        <v>4079</v>
      </c>
      <c r="O628" s="118" t="str">
        <f t="shared" si="13"/>
        <v>Outras Transferências de Convê</v>
      </c>
    </row>
    <row r="629" spans="1:15" x14ac:dyDescent="0.25">
      <c r="A629" s="137" t="s">
        <v>1297</v>
      </c>
      <c r="B629" s="142" t="s">
        <v>25</v>
      </c>
      <c r="C629" s="143">
        <v>1729990000</v>
      </c>
      <c r="D629" s="257" t="s">
        <v>1298</v>
      </c>
      <c r="E629" s="138" t="s">
        <v>15</v>
      </c>
      <c r="F629" s="138" t="s">
        <v>16</v>
      </c>
      <c r="G629" s="138" t="s">
        <v>16</v>
      </c>
      <c r="H629" s="138" t="s">
        <v>16</v>
      </c>
      <c r="I629" s="138" t="s">
        <v>16</v>
      </c>
      <c r="J629" s="138" t="s">
        <v>16</v>
      </c>
      <c r="K629" s="138" t="s">
        <v>16</v>
      </c>
      <c r="L629" s="138" t="s">
        <v>16</v>
      </c>
      <c r="M629" s="141">
        <f>LEN(Tab_Receita_SIGEF_2022!$A629)</f>
        <v>10</v>
      </c>
      <c r="N629" s="140" t="s">
        <v>4080</v>
      </c>
      <c r="O629" s="140" t="str">
        <f t="shared" si="13"/>
        <v>Outras Transferências dos Esta</v>
      </c>
    </row>
    <row r="630" spans="1:15" x14ac:dyDescent="0.25">
      <c r="A630" s="132" t="s">
        <v>4081</v>
      </c>
      <c r="B630" s="133" t="s">
        <v>3710</v>
      </c>
      <c r="C630" s="134"/>
      <c r="D630" s="256" t="s">
        <v>3688</v>
      </c>
      <c r="E630" s="133" t="s">
        <v>15</v>
      </c>
      <c r="F630" s="133" t="s">
        <v>16</v>
      </c>
      <c r="G630" s="133" t="s">
        <v>16</v>
      </c>
      <c r="H630" s="133" t="s">
        <v>16</v>
      </c>
      <c r="I630" s="133" t="s">
        <v>16</v>
      </c>
      <c r="J630" s="133" t="s">
        <v>16</v>
      </c>
      <c r="K630" s="133" t="s">
        <v>16</v>
      </c>
      <c r="L630" s="133" t="s">
        <v>16</v>
      </c>
      <c r="M630" s="136">
        <f>LEN(Tab_Receita_SIGEF_2022!$A630)</f>
        <v>10</v>
      </c>
      <c r="N630" s="135" t="s">
        <v>4080</v>
      </c>
      <c r="O630" s="135" t="str">
        <f t="shared" si="13"/>
        <v>Outras Transferências dos Esta</v>
      </c>
    </row>
    <row r="631" spans="1:15" x14ac:dyDescent="0.25">
      <c r="A631" s="120" t="s">
        <v>1300</v>
      </c>
      <c r="B631" s="121" t="s">
        <v>32</v>
      </c>
      <c r="C631" s="131">
        <v>1729990100</v>
      </c>
      <c r="D631" s="259" t="s">
        <v>1301</v>
      </c>
      <c r="E631" s="121" t="s">
        <v>36</v>
      </c>
      <c r="F631" s="121" t="s">
        <v>34</v>
      </c>
      <c r="G631" s="121" t="s">
        <v>1302</v>
      </c>
      <c r="H631" s="121" t="s">
        <v>16</v>
      </c>
      <c r="I631" s="121" t="s">
        <v>16</v>
      </c>
      <c r="J631" s="121" t="s">
        <v>16</v>
      </c>
      <c r="K631" s="121" t="s">
        <v>16</v>
      </c>
      <c r="L631" s="121" t="s">
        <v>16</v>
      </c>
      <c r="M631" s="123">
        <f>LEN(Tab_Receita_SIGEF_2022!$A631)</f>
        <v>10</v>
      </c>
      <c r="N631" s="122" t="s">
        <v>4082</v>
      </c>
      <c r="O631" s="122" t="str">
        <f t="shared" si="13"/>
        <v>Outras Transferências dos Esta</v>
      </c>
    </row>
    <row r="632" spans="1:15" x14ac:dyDescent="0.25">
      <c r="A632" s="116" t="s">
        <v>1303</v>
      </c>
      <c r="B632" s="117" t="s">
        <v>32</v>
      </c>
      <c r="C632" s="130">
        <v>1729990200</v>
      </c>
      <c r="D632" s="258" t="s">
        <v>1304</v>
      </c>
      <c r="E632" s="117" t="s">
        <v>36</v>
      </c>
      <c r="F632" s="117" t="s">
        <v>34</v>
      </c>
      <c r="G632" s="117" t="s">
        <v>1302</v>
      </c>
      <c r="H632" s="117" t="s">
        <v>16</v>
      </c>
      <c r="I632" s="117" t="s">
        <v>16</v>
      </c>
      <c r="J632" s="117" t="s">
        <v>16</v>
      </c>
      <c r="K632" s="117" t="s">
        <v>16</v>
      </c>
      <c r="L632" s="117" t="s">
        <v>16</v>
      </c>
      <c r="M632" s="119">
        <f>LEN(Tab_Receita_SIGEF_2022!$A632)</f>
        <v>10</v>
      </c>
      <c r="N632" s="118" t="s">
        <v>4083</v>
      </c>
      <c r="O632" s="118" t="str">
        <f t="shared" si="13"/>
        <v>Outras Transferências dos Esta</v>
      </c>
    </row>
    <row r="633" spans="1:15" x14ac:dyDescent="0.25">
      <c r="A633" s="120" t="s">
        <v>1305</v>
      </c>
      <c r="B633" s="121" t="s">
        <v>32</v>
      </c>
      <c r="C633" s="131">
        <v>1729990300</v>
      </c>
      <c r="D633" s="259" t="s">
        <v>1306</v>
      </c>
      <c r="E633" s="121" t="s">
        <v>36</v>
      </c>
      <c r="F633" s="121" t="s">
        <v>34</v>
      </c>
      <c r="G633" s="121" t="s">
        <v>1302</v>
      </c>
      <c r="H633" s="121" t="s">
        <v>16</v>
      </c>
      <c r="I633" s="121" t="s">
        <v>16</v>
      </c>
      <c r="J633" s="121" t="s">
        <v>16</v>
      </c>
      <c r="K633" s="121" t="s">
        <v>16</v>
      </c>
      <c r="L633" s="121" t="s">
        <v>16</v>
      </c>
      <c r="M633" s="123">
        <f>LEN(Tab_Receita_SIGEF_2022!$A633)</f>
        <v>10</v>
      </c>
      <c r="N633" s="122" t="s">
        <v>4084</v>
      </c>
      <c r="O633" s="122" t="str">
        <f t="shared" si="13"/>
        <v>Outras Transferências dos Esta</v>
      </c>
    </row>
    <row r="634" spans="1:15" x14ac:dyDescent="0.25">
      <c r="A634" s="116" t="s">
        <v>1307</v>
      </c>
      <c r="B634" s="117" t="s">
        <v>32</v>
      </c>
      <c r="C634" s="130">
        <v>1729990400</v>
      </c>
      <c r="D634" s="258" t="s">
        <v>1308</v>
      </c>
      <c r="E634" s="117" t="s">
        <v>36</v>
      </c>
      <c r="F634" s="117" t="s">
        <v>34</v>
      </c>
      <c r="G634" s="117" t="s">
        <v>1302</v>
      </c>
      <c r="H634" s="117" t="s">
        <v>16</v>
      </c>
      <c r="I634" s="117" t="s">
        <v>16</v>
      </c>
      <c r="J634" s="117" t="s">
        <v>16</v>
      </c>
      <c r="K634" s="117" t="s">
        <v>16</v>
      </c>
      <c r="L634" s="117" t="s">
        <v>16</v>
      </c>
      <c r="M634" s="119">
        <f>LEN(Tab_Receita_SIGEF_2022!$A634)</f>
        <v>10</v>
      </c>
      <c r="N634" s="118" t="s">
        <v>4085</v>
      </c>
      <c r="O634" s="118" t="str">
        <f t="shared" si="13"/>
        <v>Outras Transferências dos Esta</v>
      </c>
    </row>
    <row r="635" spans="1:15" x14ac:dyDescent="0.25">
      <c r="A635" s="137" t="s">
        <v>1309</v>
      </c>
      <c r="B635" s="138" t="s">
        <v>13</v>
      </c>
      <c r="C635" s="139">
        <v>1730000000</v>
      </c>
      <c r="D635" s="257" t="s">
        <v>1310</v>
      </c>
      <c r="E635" s="138" t="s">
        <v>15</v>
      </c>
      <c r="F635" s="138" t="s">
        <v>16</v>
      </c>
      <c r="G635" s="138" t="s">
        <v>16</v>
      </c>
      <c r="H635" s="138" t="s">
        <v>16</v>
      </c>
      <c r="I635" s="138" t="s">
        <v>16</v>
      </c>
      <c r="J635" s="138" t="s">
        <v>16</v>
      </c>
      <c r="K635" s="138" t="s">
        <v>16</v>
      </c>
      <c r="L635" s="138" t="s">
        <v>16</v>
      </c>
      <c r="M635" s="141">
        <f>LEN(Tab_Receita_SIGEF_2022!$A635)</f>
        <v>10</v>
      </c>
      <c r="N635" s="140" t="s">
        <v>1310</v>
      </c>
      <c r="O635" s="140" t="str">
        <f t="shared" si="13"/>
        <v xml:space="preserve">Transferências dos Municípios </v>
      </c>
    </row>
    <row r="636" spans="1:15" x14ac:dyDescent="0.25">
      <c r="A636" s="132" t="s">
        <v>4086</v>
      </c>
      <c r="B636" s="133" t="s">
        <v>3710</v>
      </c>
      <c r="C636" s="134"/>
      <c r="D636" s="256" t="s">
        <v>3688</v>
      </c>
      <c r="E636" s="133" t="s">
        <v>15</v>
      </c>
      <c r="F636" s="133" t="s">
        <v>16</v>
      </c>
      <c r="G636" s="133" t="s">
        <v>16</v>
      </c>
      <c r="H636" s="133" t="s">
        <v>16</v>
      </c>
      <c r="I636" s="133" t="s">
        <v>16</v>
      </c>
      <c r="J636" s="133" t="s">
        <v>16</v>
      </c>
      <c r="K636" s="133" t="s">
        <v>16</v>
      </c>
      <c r="L636" s="133" t="s">
        <v>16</v>
      </c>
      <c r="M636" s="136">
        <f>LEN(Tab_Receita_SIGEF_2022!$A636)</f>
        <v>10</v>
      </c>
      <c r="N636" s="135" t="s">
        <v>4087</v>
      </c>
      <c r="O636" s="135" t="str">
        <f t="shared" si="13"/>
        <v xml:space="preserve">Transferências dos Municípios </v>
      </c>
    </row>
    <row r="637" spans="1:15" x14ac:dyDescent="0.25">
      <c r="A637" s="137" t="s">
        <v>1350</v>
      </c>
      <c r="B637" s="142" t="s">
        <v>25</v>
      </c>
      <c r="C637" s="143">
        <v>1739500000</v>
      </c>
      <c r="D637" s="257" t="s">
        <v>1351</v>
      </c>
      <c r="E637" s="138" t="s">
        <v>15</v>
      </c>
      <c r="F637" s="138" t="s">
        <v>16</v>
      </c>
      <c r="G637" s="138" t="s">
        <v>16</v>
      </c>
      <c r="H637" s="138" t="s">
        <v>16</v>
      </c>
      <c r="I637" s="138" t="s">
        <v>16</v>
      </c>
      <c r="J637" s="138" t="s">
        <v>16</v>
      </c>
      <c r="K637" s="138" t="s">
        <v>16</v>
      </c>
      <c r="L637" s="138" t="s">
        <v>16</v>
      </c>
      <c r="M637" s="141">
        <f>LEN(Tab_Receita_SIGEF_2022!$A637)</f>
        <v>10</v>
      </c>
      <c r="N637" s="140" t="s">
        <v>1351</v>
      </c>
      <c r="O637" s="140" t="str">
        <f t="shared" si="13"/>
        <v>Transferências de Municípios a</v>
      </c>
    </row>
    <row r="638" spans="1:15" x14ac:dyDescent="0.25">
      <c r="A638" s="132" t="s">
        <v>4088</v>
      </c>
      <c r="B638" s="133" t="s">
        <v>3710</v>
      </c>
      <c r="C638" s="134"/>
      <c r="D638" s="256" t="s">
        <v>3688</v>
      </c>
      <c r="E638" s="133" t="s">
        <v>15</v>
      </c>
      <c r="F638" s="133" t="s">
        <v>16</v>
      </c>
      <c r="G638" s="133" t="s">
        <v>16</v>
      </c>
      <c r="H638" s="133" t="s">
        <v>16</v>
      </c>
      <c r="I638" s="133" t="s">
        <v>16</v>
      </c>
      <c r="J638" s="133" t="s">
        <v>16</v>
      </c>
      <c r="K638" s="133" t="s">
        <v>16</v>
      </c>
      <c r="L638" s="133" t="s">
        <v>16</v>
      </c>
      <c r="M638" s="136">
        <f>LEN(Tab_Receita_SIGEF_2022!$A638)</f>
        <v>10</v>
      </c>
      <c r="N638" s="135" t="s">
        <v>1351</v>
      </c>
      <c r="O638" s="135" t="str">
        <f t="shared" si="13"/>
        <v>Transferências de Municípios a</v>
      </c>
    </row>
    <row r="639" spans="1:15" x14ac:dyDescent="0.25">
      <c r="A639" s="120" t="s">
        <v>1353</v>
      </c>
      <c r="B639" s="121" t="s">
        <v>32</v>
      </c>
      <c r="C639" s="131">
        <v>1739500100</v>
      </c>
      <c r="D639" s="259" t="s">
        <v>1354</v>
      </c>
      <c r="E639" s="121" t="s">
        <v>36</v>
      </c>
      <c r="F639" s="121" t="s">
        <v>34</v>
      </c>
      <c r="G639" s="121" t="s">
        <v>1355</v>
      </c>
      <c r="H639" s="121" t="s">
        <v>16</v>
      </c>
      <c r="I639" s="121" t="s">
        <v>16</v>
      </c>
      <c r="J639" s="121" t="s">
        <v>16</v>
      </c>
      <c r="K639" s="121" t="s">
        <v>16</v>
      </c>
      <c r="L639" s="121" t="s">
        <v>16</v>
      </c>
      <c r="M639" s="123">
        <f>LEN(Tab_Receita_SIGEF_2022!$A639)</f>
        <v>10</v>
      </c>
      <c r="N639" s="122" t="s">
        <v>1354</v>
      </c>
      <c r="O639" s="122" t="str">
        <f t="shared" si="13"/>
        <v>Transferências de Municípios a</v>
      </c>
    </row>
    <row r="640" spans="1:15" x14ac:dyDescent="0.25">
      <c r="A640" s="116" t="s">
        <v>1356</v>
      </c>
      <c r="B640" s="117" t="s">
        <v>32</v>
      </c>
      <c r="C640" s="130">
        <v>1739500200</v>
      </c>
      <c r="D640" s="258" t="s">
        <v>1357</v>
      </c>
      <c r="E640" s="117" t="s">
        <v>36</v>
      </c>
      <c r="F640" s="117" t="s">
        <v>34</v>
      </c>
      <c r="G640" s="117" t="s">
        <v>1355</v>
      </c>
      <c r="H640" s="117" t="s">
        <v>16</v>
      </c>
      <c r="I640" s="117" t="s">
        <v>16</v>
      </c>
      <c r="J640" s="117" t="s">
        <v>16</v>
      </c>
      <c r="K640" s="117" t="s">
        <v>16</v>
      </c>
      <c r="L640" s="117" t="s">
        <v>16</v>
      </c>
      <c r="M640" s="119">
        <f>LEN(Tab_Receita_SIGEF_2022!$A640)</f>
        <v>10</v>
      </c>
      <c r="N640" s="118" t="s">
        <v>1357</v>
      </c>
      <c r="O640" s="118" t="str">
        <f t="shared" si="13"/>
        <v>Transferências de Municípios a</v>
      </c>
    </row>
    <row r="641" spans="1:15" x14ac:dyDescent="0.25">
      <c r="A641" s="120" t="s">
        <v>1358</v>
      </c>
      <c r="B641" s="121" t="s">
        <v>32</v>
      </c>
      <c r="C641" s="131">
        <v>1739500300</v>
      </c>
      <c r="D641" s="259" t="s">
        <v>1359</v>
      </c>
      <c r="E641" s="121" t="s">
        <v>36</v>
      </c>
      <c r="F641" s="121" t="s">
        <v>34</v>
      </c>
      <c r="G641" s="121" t="s">
        <v>1355</v>
      </c>
      <c r="H641" s="121" t="s">
        <v>16</v>
      </c>
      <c r="I641" s="121" t="s">
        <v>16</v>
      </c>
      <c r="J641" s="121" t="s">
        <v>16</v>
      </c>
      <c r="K641" s="121" t="s">
        <v>16</v>
      </c>
      <c r="L641" s="121" t="s">
        <v>16</v>
      </c>
      <c r="M641" s="123">
        <f>LEN(Tab_Receita_SIGEF_2022!$A641)</f>
        <v>10</v>
      </c>
      <c r="N641" s="122" t="s">
        <v>1359</v>
      </c>
      <c r="O641" s="122" t="str">
        <f t="shared" si="13"/>
        <v>Transferências de Municípios a</v>
      </c>
    </row>
    <row r="642" spans="1:15" x14ac:dyDescent="0.25">
      <c r="A642" s="116" t="s">
        <v>1360</v>
      </c>
      <c r="B642" s="117" t="s">
        <v>32</v>
      </c>
      <c r="C642" s="130">
        <v>1739500400</v>
      </c>
      <c r="D642" s="258" t="s">
        <v>1361</v>
      </c>
      <c r="E642" s="117" t="s">
        <v>36</v>
      </c>
      <c r="F642" s="117" t="s">
        <v>34</v>
      </c>
      <c r="G642" s="117" t="s">
        <v>1355</v>
      </c>
      <c r="H642" s="117" t="s">
        <v>16</v>
      </c>
      <c r="I642" s="117" t="s">
        <v>16</v>
      </c>
      <c r="J642" s="117" t="s">
        <v>16</v>
      </c>
      <c r="K642" s="117" t="s">
        <v>16</v>
      </c>
      <c r="L642" s="117" t="s">
        <v>16</v>
      </c>
      <c r="M642" s="119">
        <f>LEN(Tab_Receita_SIGEF_2022!$A642)</f>
        <v>10</v>
      </c>
      <c r="N642" s="118" t="s">
        <v>2391</v>
      </c>
      <c r="O642" s="118" t="str">
        <f t="shared" si="13"/>
        <v>Transferências de Municípios a</v>
      </c>
    </row>
    <row r="643" spans="1:15" x14ac:dyDescent="0.25">
      <c r="A643" s="137" t="s">
        <v>1312</v>
      </c>
      <c r="B643" s="142" t="s">
        <v>1313</v>
      </c>
      <c r="C643" s="143">
        <v>1732010000</v>
      </c>
      <c r="D643" s="257" t="s">
        <v>1314</v>
      </c>
      <c r="E643" s="138" t="s">
        <v>15</v>
      </c>
      <c r="F643" s="138" t="s">
        <v>16</v>
      </c>
      <c r="G643" s="138" t="s">
        <v>16</v>
      </c>
      <c r="H643" s="138" t="s">
        <v>16</v>
      </c>
      <c r="I643" s="138" t="s">
        <v>16</v>
      </c>
      <c r="J643" s="138" t="s">
        <v>16</v>
      </c>
      <c r="K643" s="138" t="s">
        <v>16</v>
      </c>
      <c r="L643" s="138" t="s">
        <v>16</v>
      </c>
      <c r="M643" s="141">
        <f>LEN(Tab_Receita_SIGEF_2022!$A643)</f>
        <v>10</v>
      </c>
      <c r="N643" s="140" t="s">
        <v>4089</v>
      </c>
      <c r="O643" s="140" t="str">
        <f t="shared" si="13"/>
        <v>Transferência de Convênios dos</v>
      </c>
    </row>
    <row r="644" spans="1:15" x14ac:dyDescent="0.25">
      <c r="A644" s="132" t="s">
        <v>1325</v>
      </c>
      <c r="B644" s="144" t="s">
        <v>25</v>
      </c>
      <c r="C644" s="145">
        <v>1732500000</v>
      </c>
      <c r="D644" s="256" t="s">
        <v>1326</v>
      </c>
      <c r="E644" s="133" t="s">
        <v>15</v>
      </c>
      <c r="F644" s="133" t="s">
        <v>16</v>
      </c>
      <c r="G644" s="133" t="s">
        <v>16</v>
      </c>
      <c r="H644" s="133" t="s">
        <v>16</v>
      </c>
      <c r="I644" s="133" t="s">
        <v>16</v>
      </c>
      <c r="J644" s="133" t="s">
        <v>16</v>
      </c>
      <c r="K644" s="133" t="s">
        <v>16</v>
      </c>
      <c r="L644" s="133" t="s">
        <v>16</v>
      </c>
      <c r="M644" s="136">
        <f>LEN(Tab_Receita_SIGEF_2022!$A644)</f>
        <v>10</v>
      </c>
      <c r="N644" s="135" t="s">
        <v>4090</v>
      </c>
      <c r="O644" s="135" t="str">
        <f t="shared" si="13"/>
        <v>Transferências de Convênio dos</v>
      </c>
    </row>
    <row r="645" spans="1:15" x14ac:dyDescent="0.25">
      <c r="A645" s="120" t="s">
        <v>1328</v>
      </c>
      <c r="B645" s="121" t="s">
        <v>32</v>
      </c>
      <c r="C645" s="131">
        <v>1732500100</v>
      </c>
      <c r="D645" s="259" t="s">
        <v>1329</v>
      </c>
      <c r="E645" s="121" t="s">
        <v>36</v>
      </c>
      <c r="F645" s="121" t="s">
        <v>34</v>
      </c>
      <c r="G645" s="121" t="s">
        <v>1318</v>
      </c>
      <c r="H645" s="121" t="s">
        <v>16</v>
      </c>
      <c r="I645" s="121" t="s">
        <v>16</v>
      </c>
      <c r="J645" s="121" t="s">
        <v>16</v>
      </c>
      <c r="K645" s="121" t="s">
        <v>16</v>
      </c>
      <c r="L645" s="121" t="s">
        <v>16</v>
      </c>
      <c r="M645" s="123">
        <f>LEN(Tab_Receita_SIGEF_2022!$A645)</f>
        <v>10</v>
      </c>
      <c r="N645" s="122" t="s">
        <v>4091</v>
      </c>
      <c r="O645" s="122" t="str">
        <f t="shared" si="13"/>
        <v>Transferências de Convênio dos</v>
      </c>
    </row>
    <row r="646" spans="1:15" x14ac:dyDescent="0.25">
      <c r="A646" s="116" t="s">
        <v>1330</v>
      </c>
      <c r="B646" s="117" t="s">
        <v>32</v>
      </c>
      <c r="C646" s="130">
        <v>1732500200</v>
      </c>
      <c r="D646" s="258" t="s">
        <v>1331</v>
      </c>
      <c r="E646" s="117" t="s">
        <v>36</v>
      </c>
      <c r="F646" s="117" t="s">
        <v>34</v>
      </c>
      <c r="G646" s="117" t="s">
        <v>1318</v>
      </c>
      <c r="H646" s="117" t="s">
        <v>16</v>
      </c>
      <c r="I646" s="117" t="s">
        <v>16</v>
      </c>
      <c r="J646" s="117" t="s">
        <v>16</v>
      </c>
      <c r="K646" s="117" t="s">
        <v>16</v>
      </c>
      <c r="L646" s="117" t="s">
        <v>16</v>
      </c>
      <c r="M646" s="119">
        <f>LEN(Tab_Receita_SIGEF_2022!$A646)</f>
        <v>10</v>
      </c>
      <c r="N646" s="118" t="s">
        <v>4092</v>
      </c>
      <c r="O646" s="118" t="str">
        <f t="shared" si="13"/>
        <v>Transferências de Convênio dos</v>
      </c>
    </row>
    <row r="647" spans="1:15" x14ac:dyDescent="0.25">
      <c r="A647" s="120" t="s">
        <v>1332</v>
      </c>
      <c r="B647" s="121" t="s">
        <v>32</v>
      </c>
      <c r="C647" s="131">
        <v>1732500300</v>
      </c>
      <c r="D647" s="259" t="s">
        <v>1333</v>
      </c>
      <c r="E647" s="121" t="s">
        <v>36</v>
      </c>
      <c r="F647" s="121" t="s">
        <v>34</v>
      </c>
      <c r="G647" s="121" t="s">
        <v>1318</v>
      </c>
      <c r="H647" s="121" t="s">
        <v>16</v>
      </c>
      <c r="I647" s="121" t="s">
        <v>16</v>
      </c>
      <c r="J647" s="121" t="s">
        <v>16</v>
      </c>
      <c r="K647" s="121" t="s">
        <v>16</v>
      </c>
      <c r="L647" s="121" t="s">
        <v>16</v>
      </c>
      <c r="M647" s="123">
        <f>LEN(Tab_Receita_SIGEF_2022!$A647)</f>
        <v>10</v>
      </c>
      <c r="N647" s="122" t="s">
        <v>4093</v>
      </c>
      <c r="O647" s="122" t="str">
        <f t="shared" si="13"/>
        <v>Transferências de Convênio dos</v>
      </c>
    </row>
    <row r="648" spans="1:15" x14ac:dyDescent="0.25">
      <c r="A648" s="116" t="s">
        <v>1334</v>
      </c>
      <c r="B648" s="117" t="s">
        <v>32</v>
      </c>
      <c r="C648" s="130">
        <v>1732500400</v>
      </c>
      <c r="D648" s="258" t="s">
        <v>1335</v>
      </c>
      <c r="E648" s="117" t="s">
        <v>36</v>
      </c>
      <c r="F648" s="117" t="s">
        <v>34</v>
      </c>
      <c r="G648" s="117" t="s">
        <v>1318</v>
      </c>
      <c r="H648" s="117" t="s">
        <v>16</v>
      </c>
      <c r="I648" s="117" t="s">
        <v>16</v>
      </c>
      <c r="J648" s="117" t="s">
        <v>16</v>
      </c>
      <c r="K648" s="117" t="s">
        <v>16</v>
      </c>
      <c r="L648" s="117" t="s">
        <v>16</v>
      </c>
      <c r="M648" s="119">
        <f>LEN(Tab_Receita_SIGEF_2022!$A648)</f>
        <v>10</v>
      </c>
      <c r="N648" s="118" t="s">
        <v>4093</v>
      </c>
      <c r="O648" s="118" t="str">
        <f t="shared" si="13"/>
        <v>Transferências de Convênio dos</v>
      </c>
    </row>
    <row r="649" spans="1:15" x14ac:dyDescent="0.25">
      <c r="A649" s="137" t="s">
        <v>1336</v>
      </c>
      <c r="B649" s="142" t="s">
        <v>25</v>
      </c>
      <c r="C649" s="143">
        <v>1732510000</v>
      </c>
      <c r="D649" s="257" t="s">
        <v>1337</v>
      </c>
      <c r="E649" s="138" t="s">
        <v>15</v>
      </c>
      <c r="F649" s="138" t="s">
        <v>16</v>
      </c>
      <c r="G649" s="138" t="s">
        <v>16</v>
      </c>
      <c r="H649" s="138" t="s">
        <v>16</v>
      </c>
      <c r="I649" s="138" t="s">
        <v>16</v>
      </c>
      <c r="J649" s="138" t="s">
        <v>16</v>
      </c>
      <c r="K649" s="138" t="s">
        <v>16</v>
      </c>
      <c r="L649" s="138" t="s">
        <v>16</v>
      </c>
      <c r="M649" s="141">
        <f>LEN(Tab_Receita_SIGEF_2022!$A649)</f>
        <v>10</v>
      </c>
      <c r="N649" s="140" t="s">
        <v>4094</v>
      </c>
      <c r="O649" s="140" t="str">
        <f t="shared" si="13"/>
        <v>Transferências de Convênio dos</v>
      </c>
    </row>
    <row r="650" spans="1:15" x14ac:dyDescent="0.25">
      <c r="A650" s="116" t="s">
        <v>1339</v>
      </c>
      <c r="B650" s="117" t="s">
        <v>32</v>
      </c>
      <c r="C650" s="130">
        <v>1732510100</v>
      </c>
      <c r="D650" s="258" t="s">
        <v>1340</v>
      </c>
      <c r="E650" s="117" t="s">
        <v>36</v>
      </c>
      <c r="F650" s="117" t="s">
        <v>34</v>
      </c>
      <c r="G650" s="117" t="s">
        <v>1318</v>
      </c>
      <c r="H650" s="117" t="s">
        <v>16</v>
      </c>
      <c r="I650" s="117" t="s">
        <v>16</v>
      </c>
      <c r="J650" s="117" t="s">
        <v>16</v>
      </c>
      <c r="K650" s="117" t="s">
        <v>16</v>
      </c>
      <c r="L650" s="117" t="s">
        <v>16</v>
      </c>
      <c r="M650" s="119">
        <f>LEN(Tab_Receita_SIGEF_2022!$A650)</f>
        <v>10</v>
      </c>
      <c r="N650" s="118" t="s">
        <v>4095</v>
      </c>
      <c r="O650" s="118" t="str">
        <f t="shared" si="13"/>
        <v>Transferências de Convênio dos</v>
      </c>
    </row>
    <row r="651" spans="1:15" x14ac:dyDescent="0.25">
      <c r="A651" s="120" t="s">
        <v>1341</v>
      </c>
      <c r="B651" s="121" t="s">
        <v>32</v>
      </c>
      <c r="C651" s="131">
        <v>1732510200</v>
      </c>
      <c r="D651" s="259" t="s">
        <v>1342</v>
      </c>
      <c r="E651" s="121" t="s">
        <v>36</v>
      </c>
      <c r="F651" s="121" t="s">
        <v>34</v>
      </c>
      <c r="G651" s="121" t="s">
        <v>1318</v>
      </c>
      <c r="H651" s="121" t="s">
        <v>16</v>
      </c>
      <c r="I651" s="121" t="s">
        <v>16</v>
      </c>
      <c r="J651" s="121" t="s">
        <v>16</v>
      </c>
      <c r="K651" s="121" t="s">
        <v>16</v>
      </c>
      <c r="L651" s="121" t="s">
        <v>16</v>
      </c>
      <c r="M651" s="123">
        <f>LEN(Tab_Receita_SIGEF_2022!$A651)</f>
        <v>10</v>
      </c>
      <c r="N651" s="122" t="s">
        <v>4096</v>
      </c>
      <c r="O651" s="122" t="str">
        <f t="shared" si="13"/>
        <v>Transferências de Convênio dos</v>
      </c>
    </row>
    <row r="652" spans="1:15" x14ac:dyDescent="0.25">
      <c r="A652" s="116" t="s">
        <v>1343</v>
      </c>
      <c r="B652" s="117" t="s">
        <v>32</v>
      </c>
      <c r="C652" s="130">
        <v>1732510300</v>
      </c>
      <c r="D652" s="258" t="s">
        <v>1344</v>
      </c>
      <c r="E652" s="117" t="s">
        <v>36</v>
      </c>
      <c r="F652" s="117" t="s">
        <v>34</v>
      </c>
      <c r="G652" s="117" t="s">
        <v>1318</v>
      </c>
      <c r="H652" s="117" t="s">
        <v>16</v>
      </c>
      <c r="I652" s="117" t="s">
        <v>16</v>
      </c>
      <c r="J652" s="117" t="s">
        <v>16</v>
      </c>
      <c r="K652" s="117" t="s">
        <v>16</v>
      </c>
      <c r="L652" s="117" t="s">
        <v>16</v>
      </c>
      <c r="M652" s="119">
        <f>LEN(Tab_Receita_SIGEF_2022!$A652)</f>
        <v>10</v>
      </c>
      <c r="N652" s="118" t="s">
        <v>4097</v>
      </c>
      <c r="O652" s="118" t="str">
        <f t="shared" si="13"/>
        <v>Transferências de Convênio dos</v>
      </c>
    </row>
    <row r="653" spans="1:15" x14ac:dyDescent="0.25">
      <c r="A653" s="120" t="s">
        <v>1345</v>
      </c>
      <c r="B653" s="121" t="s">
        <v>32</v>
      </c>
      <c r="C653" s="131">
        <v>1732510400</v>
      </c>
      <c r="D653" s="259" t="s">
        <v>1346</v>
      </c>
      <c r="E653" s="121" t="s">
        <v>36</v>
      </c>
      <c r="F653" s="121" t="s">
        <v>34</v>
      </c>
      <c r="G653" s="121" t="s">
        <v>1318</v>
      </c>
      <c r="H653" s="121" t="s">
        <v>16</v>
      </c>
      <c r="I653" s="121" t="s">
        <v>16</v>
      </c>
      <c r="J653" s="121" t="s">
        <v>16</v>
      </c>
      <c r="K653" s="121" t="s">
        <v>16</v>
      </c>
      <c r="L653" s="121" t="s">
        <v>16</v>
      </c>
      <c r="M653" s="123">
        <f>LEN(Tab_Receita_SIGEF_2022!$A653)</f>
        <v>10</v>
      </c>
      <c r="N653" s="122" t="s">
        <v>4097</v>
      </c>
      <c r="O653" s="122" t="str">
        <f t="shared" si="13"/>
        <v>Transferências de Convênio dos</v>
      </c>
    </row>
    <row r="654" spans="1:15" x14ac:dyDescent="0.25">
      <c r="A654" s="132" t="s">
        <v>1347</v>
      </c>
      <c r="B654" s="144" t="s">
        <v>25</v>
      </c>
      <c r="C654" s="145">
        <v>1732990000</v>
      </c>
      <c r="D654" s="256" t="s">
        <v>1348</v>
      </c>
      <c r="E654" s="133" t="s">
        <v>15</v>
      </c>
      <c r="F654" s="133" t="s">
        <v>16</v>
      </c>
      <c r="G654" s="133" t="s">
        <v>16</v>
      </c>
      <c r="H654" s="133" t="s">
        <v>16</v>
      </c>
      <c r="I654" s="133" t="s">
        <v>16</v>
      </c>
      <c r="J654" s="133" t="s">
        <v>16</v>
      </c>
      <c r="K654" s="133" t="s">
        <v>16</v>
      </c>
      <c r="L654" s="133" t="s">
        <v>16</v>
      </c>
      <c r="M654" s="136">
        <f>LEN(Tab_Receita_SIGEF_2022!$A654)</f>
        <v>10</v>
      </c>
      <c r="N654" s="135" t="s">
        <v>3659</v>
      </c>
      <c r="O654" s="135" t="str">
        <f t="shared" si="13"/>
        <v>Outras Transferências de Convê</v>
      </c>
    </row>
    <row r="655" spans="1:15" x14ac:dyDescent="0.25">
      <c r="A655" s="120" t="s">
        <v>1316</v>
      </c>
      <c r="B655" s="121" t="s">
        <v>32</v>
      </c>
      <c r="C655" s="131">
        <v>1732010100</v>
      </c>
      <c r="D655" s="259" t="s">
        <v>1317</v>
      </c>
      <c r="E655" s="121" t="s">
        <v>36</v>
      </c>
      <c r="F655" s="121" t="s">
        <v>34</v>
      </c>
      <c r="G655" s="121" t="s">
        <v>1318</v>
      </c>
      <c r="H655" s="121" t="s">
        <v>16</v>
      </c>
      <c r="I655" s="121" t="s">
        <v>16</v>
      </c>
      <c r="J655" s="121" t="s">
        <v>16</v>
      </c>
      <c r="K655" s="121" t="s">
        <v>16</v>
      </c>
      <c r="L655" s="121" t="s">
        <v>16</v>
      </c>
      <c r="M655" s="123">
        <f>LEN(Tab_Receita_SIGEF_2022!$A655)</f>
        <v>10</v>
      </c>
      <c r="N655" s="122" t="s">
        <v>3660</v>
      </c>
      <c r="O655" s="122" t="str">
        <f t="shared" si="13"/>
        <v>Outras Transferências de Convê</v>
      </c>
    </row>
    <row r="656" spans="1:15" x14ac:dyDescent="0.25">
      <c r="A656" s="116" t="s">
        <v>1319</v>
      </c>
      <c r="B656" s="117" t="s">
        <v>32</v>
      </c>
      <c r="C656" s="130">
        <v>1732010200</v>
      </c>
      <c r="D656" s="258" t="s">
        <v>1320</v>
      </c>
      <c r="E656" s="117" t="s">
        <v>36</v>
      </c>
      <c r="F656" s="117" t="s">
        <v>34</v>
      </c>
      <c r="G656" s="117" t="s">
        <v>1318</v>
      </c>
      <c r="H656" s="117" t="s">
        <v>16</v>
      </c>
      <c r="I656" s="117" t="s">
        <v>16</v>
      </c>
      <c r="J656" s="117" t="s">
        <v>16</v>
      </c>
      <c r="K656" s="117" t="s">
        <v>16</v>
      </c>
      <c r="L656" s="117" t="s">
        <v>16</v>
      </c>
      <c r="M656" s="119">
        <f>LEN(Tab_Receita_SIGEF_2022!$A656)</f>
        <v>10</v>
      </c>
      <c r="N656" s="118" t="s">
        <v>4098</v>
      </c>
      <c r="O656" s="118" t="str">
        <f t="shared" si="13"/>
        <v>Outras Transferências de Convê</v>
      </c>
    </row>
    <row r="657" spans="1:15" x14ac:dyDescent="0.25">
      <c r="A657" s="120" t="s">
        <v>1321</v>
      </c>
      <c r="B657" s="121" t="s">
        <v>32</v>
      </c>
      <c r="C657" s="131">
        <v>1732010300</v>
      </c>
      <c r="D657" s="259" t="s">
        <v>1322</v>
      </c>
      <c r="E657" s="121" t="s">
        <v>36</v>
      </c>
      <c r="F657" s="121" t="s">
        <v>34</v>
      </c>
      <c r="G657" s="121" t="s">
        <v>1318</v>
      </c>
      <c r="H657" s="121" t="s">
        <v>16</v>
      </c>
      <c r="I657" s="121" t="s">
        <v>16</v>
      </c>
      <c r="J657" s="121" t="s">
        <v>16</v>
      </c>
      <c r="K657" s="121" t="s">
        <v>16</v>
      </c>
      <c r="L657" s="121" t="s">
        <v>16</v>
      </c>
      <c r="M657" s="123">
        <f>LEN(Tab_Receita_SIGEF_2022!$A657)</f>
        <v>10</v>
      </c>
      <c r="N657" s="122" t="s">
        <v>4099</v>
      </c>
      <c r="O657" s="122" t="str">
        <f t="shared" si="13"/>
        <v>Outras Transferências de Convê</v>
      </c>
    </row>
    <row r="658" spans="1:15" x14ac:dyDescent="0.25">
      <c r="A658" s="116" t="s">
        <v>1323</v>
      </c>
      <c r="B658" s="117" t="s">
        <v>32</v>
      </c>
      <c r="C658" s="130">
        <v>1732010400</v>
      </c>
      <c r="D658" s="258" t="s">
        <v>1324</v>
      </c>
      <c r="E658" s="117" t="s">
        <v>36</v>
      </c>
      <c r="F658" s="117" t="s">
        <v>34</v>
      </c>
      <c r="G658" s="117" t="s">
        <v>1318</v>
      </c>
      <c r="H658" s="117" t="s">
        <v>16</v>
      </c>
      <c r="I658" s="117" t="s">
        <v>16</v>
      </c>
      <c r="J658" s="117" t="s">
        <v>16</v>
      </c>
      <c r="K658" s="117" t="s">
        <v>16</v>
      </c>
      <c r="L658" s="117" t="s">
        <v>16</v>
      </c>
      <c r="M658" s="119">
        <f>LEN(Tab_Receita_SIGEF_2022!$A658)</f>
        <v>10</v>
      </c>
      <c r="N658" s="118" t="s">
        <v>4100</v>
      </c>
      <c r="O658" s="118" t="str">
        <f t="shared" si="13"/>
        <v>Outras Transferências de Convê</v>
      </c>
    </row>
    <row r="659" spans="1:15" x14ac:dyDescent="0.25">
      <c r="A659" s="137" t="s">
        <v>1362</v>
      </c>
      <c r="B659" s="142" t="s">
        <v>25</v>
      </c>
      <c r="C659" s="143">
        <v>1739990000</v>
      </c>
      <c r="D659" s="257" t="s">
        <v>1363</v>
      </c>
      <c r="E659" s="138" t="s">
        <v>15</v>
      </c>
      <c r="F659" s="138" t="s">
        <v>16</v>
      </c>
      <c r="G659" s="138" t="s">
        <v>16</v>
      </c>
      <c r="H659" s="138" t="s">
        <v>16</v>
      </c>
      <c r="I659" s="138" t="s">
        <v>16</v>
      </c>
      <c r="J659" s="138" t="s">
        <v>16</v>
      </c>
      <c r="K659" s="138" t="s">
        <v>16</v>
      </c>
      <c r="L659" s="138" t="s">
        <v>16</v>
      </c>
      <c r="M659" s="141">
        <f>LEN(Tab_Receita_SIGEF_2022!$A659)</f>
        <v>10</v>
      </c>
      <c r="N659" s="140" t="s">
        <v>1363</v>
      </c>
      <c r="O659" s="140" t="str">
        <f t="shared" ref="O659:O722" si="14">MID(N659,1,30)</f>
        <v>Outras Transferências dos Muni</v>
      </c>
    </row>
    <row r="660" spans="1:15" x14ac:dyDescent="0.25">
      <c r="A660" s="132" t="s">
        <v>4101</v>
      </c>
      <c r="B660" s="133" t="s">
        <v>3710</v>
      </c>
      <c r="C660" s="134"/>
      <c r="D660" s="256" t="s">
        <v>3688</v>
      </c>
      <c r="E660" s="133" t="s">
        <v>15</v>
      </c>
      <c r="F660" s="133" t="s">
        <v>16</v>
      </c>
      <c r="G660" s="133" t="s">
        <v>16</v>
      </c>
      <c r="H660" s="133" t="s">
        <v>16</v>
      </c>
      <c r="I660" s="133" t="s">
        <v>16</v>
      </c>
      <c r="J660" s="133" t="s">
        <v>16</v>
      </c>
      <c r="K660" s="133" t="s">
        <v>16</v>
      </c>
      <c r="L660" s="133" t="s">
        <v>16</v>
      </c>
      <c r="M660" s="136">
        <f>LEN(Tab_Receita_SIGEF_2022!$A660)</f>
        <v>10</v>
      </c>
      <c r="N660" s="135" t="s">
        <v>1363</v>
      </c>
      <c r="O660" s="135" t="str">
        <f t="shared" si="14"/>
        <v>Outras Transferências dos Muni</v>
      </c>
    </row>
    <row r="661" spans="1:15" x14ac:dyDescent="0.25">
      <c r="A661" s="120" t="s">
        <v>1365</v>
      </c>
      <c r="B661" s="121" t="s">
        <v>32</v>
      </c>
      <c r="C661" s="131">
        <v>1739990100</v>
      </c>
      <c r="D661" s="259" t="s">
        <v>1366</v>
      </c>
      <c r="E661" s="121" t="s">
        <v>36</v>
      </c>
      <c r="F661" s="121" t="s">
        <v>34</v>
      </c>
      <c r="G661" s="121" t="s">
        <v>1367</v>
      </c>
      <c r="H661" s="121" t="s">
        <v>16</v>
      </c>
      <c r="I661" s="121" t="s">
        <v>16</v>
      </c>
      <c r="J661" s="121" t="s">
        <v>16</v>
      </c>
      <c r="K661" s="121" t="s">
        <v>16</v>
      </c>
      <c r="L661" s="121" t="s">
        <v>16</v>
      </c>
      <c r="M661" s="123">
        <f>LEN(Tab_Receita_SIGEF_2022!$A661)</f>
        <v>10</v>
      </c>
      <c r="N661" s="122" t="s">
        <v>1366</v>
      </c>
      <c r="O661" s="122" t="str">
        <f t="shared" si="14"/>
        <v>Outras Transferências dos Muni</v>
      </c>
    </row>
    <row r="662" spans="1:15" x14ac:dyDescent="0.25">
      <c r="A662" s="116" t="s">
        <v>1368</v>
      </c>
      <c r="B662" s="117" t="s">
        <v>32</v>
      </c>
      <c r="C662" s="130">
        <v>1739990200</v>
      </c>
      <c r="D662" s="258" t="s">
        <v>1369</v>
      </c>
      <c r="E662" s="117" t="s">
        <v>36</v>
      </c>
      <c r="F662" s="117" t="s">
        <v>34</v>
      </c>
      <c r="G662" s="117" t="s">
        <v>1367</v>
      </c>
      <c r="H662" s="117" t="s">
        <v>16</v>
      </c>
      <c r="I662" s="117" t="s">
        <v>16</v>
      </c>
      <c r="J662" s="117" t="s">
        <v>16</v>
      </c>
      <c r="K662" s="117" t="s">
        <v>16</v>
      </c>
      <c r="L662" s="117" t="s">
        <v>16</v>
      </c>
      <c r="M662" s="119">
        <f>LEN(Tab_Receita_SIGEF_2022!$A662)</f>
        <v>10</v>
      </c>
      <c r="N662" s="118" t="s">
        <v>1369</v>
      </c>
      <c r="O662" s="118" t="str">
        <f t="shared" si="14"/>
        <v>Outras Transferências dos Muni</v>
      </c>
    </row>
    <row r="663" spans="1:15" x14ac:dyDescent="0.25">
      <c r="A663" s="120" t="s">
        <v>1370</v>
      </c>
      <c r="B663" s="121" t="s">
        <v>32</v>
      </c>
      <c r="C663" s="131">
        <v>1739990300</v>
      </c>
      <c r="D663" s="259" t="s">
        <v>1371</v>
      </c>
      <c r="E663" s="121" t="s">
        <v>36</v>
      </c>
      <c r="F663" s="121" t="s">
        <v>34</v>
      </c>
      <c r="G663" s="121" t="s">
        <v>1367</v>
      </c>
      <c r="H663" s="121" t="s">
        <v>16</v>
      </c>
      <c r="I663" s="121" t="s">
        <v>16</v>
      </c>
      <c r="J663" s="121" t="s">
        <v>16</v>
      </c>
      <c r="K663" s="121" t="s">
        <v>16</v>
      </c>
      <c r="L663" s="121" t="s">
        <v>16</v>
      </c>
      <c r="M663" s="123">
        <f>LEN(Tab_Receita_SIGEF_2022!$A663)</f>
        <v>10</v>
      </c>
      <c r="N663" s="122" t="s">
        <v>1371</v>
      </c>
      <c r="O663" s="122" t="str">
        <f t="shared" si="14"/>
        <v>Outras Transferências dos Muni</v>
      </c>
    </row>
    <row r="664" spans="1:15" x14ac:dyDescent="0.25">
      <c r="A664" s="116" t="s">
        <v>1372</v>
      </c>
      <c r="B664" s="117" t="s">
        <v>32</v>
      </c>
      <c r="C664" s="130">
        <v>1739990400</v>
      </c>
      <c r="D664" s="258" t="s">
        <v>1373</v>
      </c>
      <c r="E664" s="117" t="s">
        <v>36</v>
      </c>
      <c r="F664" s="117" t="s">
        <v>34</v>
      </c>
      <c r="G664" s="117" t="s">
        <v>1367</v>
      </c>
      <c r="H664" s="117" t="s">
        <v>16</v>
      </c>
      <c r="I664" s="117" t="s">
        <v>16</v>
      </c>
      <c r="J664" s="117" t="s">
        <v>16</v>
      </c>
      <c r="K664" s="117" t="s">
        <v>16</v>
      </c>
      <c r="L664" s="117" t="s">
        <v>16</v>
      </c>
      <c r="M664" s="119">
        <f>LEN(Tab_Receita_SIGEF_2022!$A664)</f>
        <v>10</v>
      </c>
      <c r="N664" s="118" t="s">
        <v>4102</v>
      </c>
      <c r="O664" s="118" t="str">
        <f t="shared" si="14"/>
        <v>Outras Transferências dos Muni</v>
      </c>
    </row>
    <row r="665" spans="1:15" x14ac:dyDescent="0.25">
      <c r="A665" s="137" t="s">
        <v>1374</v>
      </c>
      <c r="B665" s="138" t="s">
        <v>13</v>
      </c>
      <c r="C665" s="139">
        <v>1740000000</v>
      </c>
      <c r="D665" s="257" t="s">
        <v>1375</v>
      </c>
      <c r="E665" s="138" t="s">
        <v>15</v>
      </c>
      <c r="F665" s="138" t="s">
        <v>16</v>
      </c>
      <c r="G665" s="138" t="s">
        <v>16</v>
      </c>
      <c r="H665" s="138" t="s">
        <v>16</v>
      </c>
      <c r="I665" s="138" t="s">
        <v>16</v>
      </c>
      <c r="J665" s="138" t="s">
        <v>16</v>
      </c>
      <c r="K665" s="138" t="s">
        <v>16</v>
      </c>
      <c r="L665" s="138" t="s">
        <v>16</v>
      </c>
      <c r="M665" s="141">
        <f>LEN(Tab_Receita_SIGEF_2022!$A665)</f>
        <v>10</v>
      </c>
      <c r="N665" s="140" t="s">
        <v>1375</v>
      </c>
      <c r="O665" s="140" t="str">
        <f t="shared" si="14"/>
        <v>Transferências de Instituições</v>
      </c>
    </row>
    <row r="666" spans="1:15" x14ac:dyDescent="0.25">
      <c r="A666" s="132" t="s">
        <v>4103</v>
      </c>
      <c r="B666" s="133" t="s">
        <v>3710</v>
      </c>
      <c r="C666" s="134"/>
      <c r="D666" s="256" t="s">
        <v>3688</v>
      </c>
      <c r="E666" s="133" t="s">
        <v>15</v>
      </c>
      <c r="F666" s="133" t="s">
        <v>16</v>
      </c>
      <c r="G666" s="133" t="s">
        <v>16</v>
      </c>
      <c r="H666" s="133" t="s">
        <v>16</v>
      </c>
      <c r="I666" s="133" t="s">
        <v>16</v>
      </c>
      <c r="J666" s="133" t="s">
        <v>16</v>
      </c>
      <c r="K666" s="133" t="s">
        <v>16</v>
      </c>
      <c r="L666" s="133" t="s">
        <v>16</v>
      </c>
      <c r="M666" s="136">
        <f>LEN(Tab_Receita_SIGEF_2022!$A666)</f>
        <v>10</v>
      </c>
      <c r="N666" s="135" t="s">
        <v>4104</v>
      </c>
      <c r="O666" s="135" t="str">
        <f t="shared" si="14"/>
        <v>Transferências de Instituições</v>
      </c>
    </row>
    <row r="667" spans="1:15" x14ac:dyDescent="0.25">
      <c r="A667" s="137" t="s">
        <v>4105</v>
      </c>
      <c r="B667" s="138" t="s">
        <v>3710</v>
      </c>
      <c r="C667" s="139"/>
      <c r="D667" s="257" t="s">
        <v>3688</v>
      </c>
      <c r="E667" s="138" t="s">
        <v>15</v>
      </c>
      <c r="F667" s="138" t="s">
        <v>16</v>
      </c>
      <c r="G667" s="138" t="s">
        <v>16</v>
      </c>
      <c r="H667" s="138" t="s">
        <v>16</v>
      </c>
      <c r="I667" s="138" t="s">
        <v>16</v>
      </c>
      <c r="J667" s="138" t="s">
        <v>16</v>
      </c>
      <c r="K667" s="138" t="s">
        <v>16</v>
      </c>
      <c r="L667" s="138" t="s">
        <v>16</v>
      </c>
      <c r="M667" s="141">
        <f>LEN(Tab_Receita_SIGEF_2022!$A667)</f>
        <v>10</v>
      </c>
      <c r="N667" s="140" t="s">
        <v>4106</v>
      </c>
      <c r="O667" s="140" t="str">
        <f t="shared" si="14"/>
        <v xml:space="preserve">Transferência de Convênios de </v>
      </c>
    </row>
    <row r="668" spans="1:15" x14ac:dyDescent="0.25">
      <c r="A668" s="132" t="s">
        <v>1377</v>
      </c>
      <c r="B668" s="144" t="s">
        <v>25</v>
      </c>
      <c r="C668" s="145">
        <v>1741500000</v>
      </c>
      <c r="D668" s="256" t="s">
        <v>1378</v>
      </c>
      <c r="E668" s="133" t="s">
        <v>15</v>
      </c>
      <c r="F668" s="133" t="s">
        <v>16</v>
      </c>
      <c r="G668" s="133" t="s">
        <v>16</v>
      </c>
      <c r="H668" s="133" t="s">
        <v>16</v>
      </c>
      <c r="I668" s="133" t="s">
        <v>16</v>
      </c>
      <c r="J668" s="133" t="s">
        <v>16</v>
      </c>
      <c r="K668" s="133" t="s">
        <v>16</v>
      </c>
      <c r="L668" s="133" t="s">
        <v>16</v>
      </c>
      <c r="M668" s="136">
        <f>LEN(Tab_Receita_SIGEF_2022!$A668)</f>
        <v>10</v>
      </c>
      <c r="N668" s="135" t="s">
        <v>1378</v>
      </c>
      <c r="O668" s="135" t="str">
        <f t="shared" si="14"/>
        <v>Transferências de Convênios de</v>
      </c>
    </row>
    <row r="669" spans="1:15" x14ac:dyDescent="0.25">
      <c r="A669" s="137" t="s">
        <v>1380</v>
      </c>
      <c r="B669" s="138" t="s">
        <v>32</v>
      </c>
      <c r="C669" s="139">
        <v>1741500100</v>
      </c>
      <c r="D669" s="257" t="s">
        <v>1381</v>
      </c>
      <c r="E669" s="138" t="s">
        <v>15</v>
      </c>
      <c r="F669" s="138" t="s">
        <v>16</v>
      </c>
      <c r="G669" s="138" t="s">
        <v>16</v>
      </c>
      <c r="H669" s="138" t="s">
        <v>16</v>
      </c>
      <c r="I669" s="138" t="s">
        <v>16</v>
      </c>
      <c r="J669" s="138" t="s">
        <v>16</v>
      </c>
      <c r="K669" s="138" t="s">
        <v>16</v>
      </c>
      <c r="L669" s="138" t="s">
        <v>16</v>
      </c>
      <c r="M669" s="141">
        <f>LEN(Tab_Receita_SIGEF_2022!$A669)</f>
        <v>10</v>
      </c>
      <c r="N669" s="140" t="s">
        <v>1378</v>
      </c>
      <c r="O669" s="140" t="str">
        <f t="shared" si="14"/>
        <v>Transferências de Convênios de</v>
      </c>
    </row>
    <row r="670" spans="1:15" x14ac:dyDescent="0.25">
      <c r="A670" s="116" t="s">
        <v>1382</v>
      </c>
      <c r="B670" s="117" t="s">
        <v>32</v>
      </c>
      <c r="C670" s="130">
        <v>1741500101</v>
      </c>
      <c r="D670" s="258" t="s">
        <v>3688</v>
      </c>
      <c r="E670" s="117" t="s">
        <v>36</v>
      </c>
      <c r="F670" s="117" t="s">
        <v>34</v>
      </c>
      <c r="G670" s="117" t="s">
        <v>1383</v>
      </c>
      <c r="H670" s="117" t="s">
        <v>16</v>
      </c>
      <c r="I670" s="117" t="s">
        <v>16</v>
      </c>
      <c r="J670" s="117" t="s">
        <v>16</v>
      </c>
      <c r="K670" s="117" t="s">
        <v>16</v>
      </c>
      <c r="L670" s="117" t="s">
        <v>16</v>
      </c>
      <c r="M670" s="119">
        <f>LEN(Tab_Receita_SIGEF_2022!$A670)</f>
        <v>10</v>
      </c>
      <c r="N670" s="118" t="s">
        <v>4107</v>
      </c>
      <c r="O670" s="118" t="str">
        <f t="shared" si="14"/>
        <v>Transferências de Convênios de</v>
      </c>
    </row>
    <row r="671" spans="1:15" x14ac:dyDescent="0.25">
      <c r="A671" s="120" t="s">
        <v>1384</v>
      </c>
      <c r="B671" s="121" t="s">
        <v>32</v>
      </c>
      <c r="C671" s="131">
        <v>1741500102</v>
      </c>
      <c r="D671" s="259" t="s">
        <v>3688</v>
      </c>
      <c r="E671" s="121" t="s">
        <v>36</v>
      </c>
      <c r="F671" s="121" t="s">
        <v>34</v>
      </c>
      <c r="G671" s="121" t="s">
        <v>1385</v>
      </c>
      <c r="H671" s="121" t="s">
        <v>16</v>
      </c>
      <c r="I671" s="121" t="s">
        <v>16</v>
      </c>
      <c r="J671" s="121" t="s">
        <v>16</v>
      </c>
      <c r="K671" s="121" t="s">
        <v>16</v>
      </c>
      <c r="L671" s="121" t="s">
        <v>16</v>
      </c>
      <c r="M671" s="123">
        <f>LEN(Tab_Receita_SIGEF_2022!$A671)</f>
        <v>10</v>
      </c>
      <c r="N671" s="122" t="s">
        <v>4107</v>
      </c>
      <c r="O671" s="122" t="str">
        <f t="shared" si="14"/>
        <v>Transferências de Convênios de</v>
      </c>
    </row>
    <row r="672" spans="1:15" x14ac:dyDescent="0.25">
      <c r="A672" s="132" t="s">
        <v>1386</v>
      </c>
      <c r="B672" s="133" t="s">
        <v>32</v>
      </c>
      <c r="C672" s="134">
        <v>1741500200</v>
      </c>
      <c r="D672" s="256" t="s">
        <v>1387</v>
      </c>
      <c r="E672" s="133" t="s">
        <v>15</v>
      </c>
      <c r="F672" s="133" t="s">
        <v>16</v>
      </c>
      <c r="G672" s="133" t="s">
        <v>16</v>
      </c>
      <c r="H672" s="133" t="s">
        <v>16</v>
      </c>
      <c r="I672" s="133" t="s">
        <v>16</v>
      </c>
      <c r="J672" s="133" t="s">
        <v>16</v>
      </c>
      <c r="K672" s="133" t="s">
        <v>16</v>
      </c>
      <c r="L672" s="133" t="s">
        <v>16</v>
      </c>
      <c r="M672" s="136">
        <f>LEN(Tab_Receita_SIGEF_2022!$A672)</f>
        <v>10</v>
      </c>
      <c r="N672" s="135" t="s">
        <v>1378</v>
      </c>
      <c r="O672" s="135" t="str">
        <f t="shared" si="14"/>
        <v>Transferências de Convênios de</v>
      </c>
    </row>
    <row r="673" spans="1:15" x14ac:dyDescent="0.25">
      <c r="A673" s="120" t="s">
        <v>1388</v>
      </c>
      <c r="B673" s="121" t="s">
        <v>32</v>
      </c>
      <c r="C673" s="131">
        <v>1741500201</v>
      </c>
      <c r="D673" s="259" t="s">
        <v>3688</v>
      </c>
      <c r="E673" s="121" t="s">
        <v>36</v>
      </c>
      <c r="F673" s="121" t="s">
        <v>34</v>
      </c>
      <c r="G673" s="121" t="s">
        <v>1383</v>
      </c>
      <c r="H673" s="121" t="s">
        <v>16</v>
      </c>
      <c r="I673" s="121" t="s">
        <v>16</v>
      </c>
      <c r="J673" s="121" t="s">
        <v>16</v>
      </c>
      <c r="K673" s="121" t="s">
        <v>16</v>
      </c>
      <c r="L673" s="121" t="s">
        <v>16</v>
      </c>
      <c r="M673" s="123">
        <f>LEN(Tab_Receita_SIGEF_2022!$A673)</f>
        <v>10</v>
      </c>
      <c r="N673" s="122" t="s">
        <v>4108</v>
      </c>
      <c r="O673" s="122" t="str">
        <f t="shared" si="14"/>
        <v>Transferências de Convênios de</v>
      </c>
    </row>
    <row r="674" spans="1:15" x14ac:dyDescent="0.25">
      <c r="A674" s="116" t="s">
        <v>1389</v>
      </c>
      <c r="B674" s="117" t="s">
        <v>32</v>
      </c>
      <c r="C674" s="130">
        <v>1741500202</v>
      </c>
      <c r="D674" s="258" t="s">
        <v>3688</v>
      </c>
      <c r="E674" s="117" t="s">
        <v>36</v>
      </c>
      <c r="F674" s="117" t="s">
        <v>34</v>
      </c>
      <c r="G674" s="117" t="s">
        <v>1385</v>
      </c>
      <c r="H674" s="117" t="s">
        <v>16</v>
      </c>
      <c r="I674" s="117" t="s">
        <v>16</v>
      </c>
      <c r="J674" s="117" t="s">
        <v>16</v>
      </c>
      <c r="K674" s="117" t="s">
        <v>16</v>
      </c>
      <c r="L674" s="117" t="s">
        <v>16</v>
      </c>
      <c r="M674" s="119">
        <f>LEN(Tab_Receita_SIGEF_2022!$A674)</f>
        <v>10</v>
      </c>
      <c r="N674" s="118" t="s">
        <v>4108</v>
      </c>
      <c r="O674" s="118" t="str">
        <f t="shared" si="14"/>
        <v>Transferências de Convênios de</v>
      </c>
    </row>
    <row r="675" spans="1:15" x14ac:dyDescent="0.25">
      <c r="A675" s="137" t="s">
        <v>1390</v>
      </c>
      <c r="B675" s="138" t="s">
        <v>32</v>
      </c>
      <c r="C675" s="139">
        <v>1741500300</v>
      </c>
      <c r="D675" s="257" t="s">
        <v>1391</v>
      </c>
      <c r="E675" s="138" t="s">
        <v>15</v>
      </c>
      <c r="F675" s="138" t="s">
        <v>16</v>
      </c>
      <c r="G675" s="138" t="s">
        <v>16</v>
      </c>
      <c r="H675" s="138" t="s">
        <v>16</v>
      </c>
      <c r="I675" s="138" t="s">
        <v>16</v>
      </c>
      <c r="J675" s="138" t="s">
        <v>16</v>
      </c>
      <c r="K675" s="138" t="s">
        <v>16</v>
      </c>
      <c r="L675" s="138" t="s">
        <v>16</v>
      </c>
      <c r="M675" s="141">
        <f>LEN(Tab_Receita_SIGEF_2022!$A675)</f>
        <v>10</v>
      </c>
      <c r="N675" s="140" t="s">
        <v>1378</v>
      </c>
      <c r="O675" s="140" t="str">
        <f t="shared" si="14"/>
        <v>Transferências de Convênios de</v>
      </c>
    </row>
    <row r="676" spans="1:15" x14ac:dyDescent="0.25">
      <c r="A676" s="116" t="s">
        <v>1392</v>
      </c>
      <c r="B676" s="117" t="s">
        <v>32</v>
      </c>
      <c r="C676" s="130">
        <v>1741500301</v>
      </c>
      <c r="D676" s="258" t="s">
        <v>3688</v>
      </c>
      <c r="E676" s="117" t="s">
        <v>36</v>
      </c>
      <c r="F676" s="117" t="s">
        <v>34</v>
      </c>
      <c r="G676" s="117" t="s">
        <v>1383</v>
      </c>
      <c r="H676" s="117" t="s">
        <v>16</v>
      </c>
      <c r="I676" s="117" t="s">
        <v>16</v>
      </c>
      <c r="J676" s="117" t="s">
        <v>16</v>
      </c>
      <c r="K676" s="117" t="s">
        <v>16</v>
      </c>
      <c r="L676" s="117" t="s">
        <v>16</v>
      </c>
      <c r="M676" s="119">
        <f>LEN(Tab_Receita_SIGEF_2022!$A676)</f>
        <v>10</v>
      </c>
      <c r="N676" s="118" t="s">
        <v>4109</v>
      </c>
      <c r="O676" s="118" t="str">
        <f t="shared" si="14"/>
        <v>Transferências de Convênios de</v>
      </c>
    </row>
    <row r="677" spans="1:15" x14ac:dyDescent="0.25">
      <c r="A677" s="120" t="s">
        <v>1393</v>
      </c>
      <c r="B677" s="121" t="s">
        <v>32</v>
      </c>
      <c r="C677" s="131">
        <v>1741500302</v>
      </c>
      <c r="D677" s="259" t="s">
        <v>3688</v>
      </c>
      <c r="E677" s="121" t="s">
        <v>36</v>
      </c>
      <c r="F677" s="121" t="s">
        <v>34</v>
      </c>
      <c r="G677" s="121" t="s">
        <v>1385</v>
      </c>
      <c r="H677" s="121" t="s">
        <v>16</v>
      </c>
      <c r="I677" s="121" t="s">
        <v>16</v>
      </c>
      <c r="J677" s="121" t="s">
        <v>16</v>
      </c>
      <c r="K677" s="121" t="s">
        <v>16</v>
      </c>
      <c r="L677" s="121" t="s">
        <v>16</v>
      </c>
      <c r="M677" s="123">
        <f>LEN(Tab_Receita_SIGEF_2022!$A677)</f>
        <v>10</v>
      </c>
      <c r="N677" s="122" t="s">
        <v>4109</v>
      </c>
      <c r="O677" s="122" t="str">
        <f t="shared" si="14"/>
        <v>Transferências de Convênios de</v>
      </c>
    </row>
    <row r="678" spans="1:15" x14ac:dyDescent="0.25">
      <c r="A678" s="132" t="s">
        <v>1394</v>
      </c>
      <c r="B678" s="133" t="s">
        <v>32</v>
      </c>
      <c r="C678" s="134">
        <v>1741500400</v>
      </c>
      <c r="D678" s="256" t="s">
        <v>1395</v>
      </c>
      <c r="E678" s="133" t="s">
        <v>15</v>
      </c>
      <c r="F678" s="133" t="s">
        <v>16</v>
      </c>
      <c r="G678" s="133" t="s">
        <v>16</v>
      </c>
      <c r="H678" s="133" t="s">
        <v>16</v>
      </c>
      <c r="I678" s="133" t="s">
        <v>16</v>
      </c>
      <c r="J678" s="133" t="s">
        <v>16</v>
      </c>
      <c r="K678" s="133" t="s">
        <v>16</v>
      </c>
      <c r="L678" s="133" t="s">
        <v>16</v>
      </c>
      <c r="M678" s="136">
        <f>LEN(Tab_Receita_SIGEF_2022!$A678)</f>
        <v>10</v>
      </c>
      <c r="N678" s="135" t="s">
        <v>1378</v>
      </c>
      <c r="O678" s="135" t="str">
        <f t="shared" si="14"/>
        <v>Transferências de Convênios de</v>
      </c>
    </row>
    <row r="679" spans="1:15" x14ac:dyDescent="0.25">
      <c r="A679" s="120" t="s">
        <v>1396</v>
      </c>
      <c r="B679" s="121" t="s">
        <v>32</v>
      </c>
      <c r="C679" s="131">
        <v>1741500401</v>
      </c>
      <c r="D679" s="259" t="s">
        <v>3688</v>
      </c>
      <c r="E679" s="121" t="s">
        <v>36</v>
      </c>
      <c r="F679" s="121" t="s">
        <v>34</v>
      </c>
      <c r="G679" s="121" t="s">
        <v>1383</v>
      </c>
      <c r="H679" s="121" t="s">
        <v>16</v>
      </c>
      <c r="I679" s="121" t="s">
        <v>16</v>
      </c>
      <c r="J679" s="121" t="s">
        <v>16</v>
      </c>
      <c r="K679" s="121" t="s">
        <v>16</v>
      </c>
      <c r="L679" s="121" t="s">
        <v>16</v>
      </c>
      <c r="M679" s="123">
        <f>LEN(Tab_Receita_SIGEF_2022!$A679)</f>
        <v>10</v>
      </c>
      <c r="N679" s="122" t="s">
        <v>4109</v>
      </c>
      <c r="O679" s="122" t="str">
        <f t="shared" si="14"/>
        <v>Transferências de Convênios de</v>
      </c>
    </row>
    <row r="680" spans="1:15" x14ac:dyDescent="0.25">
      <c r="A680" s="116" t="s">
        <v>1397</v>
      </c>
      <c r="B680" s="117" t="s">
        <v>32</v>
      </c>
      <c r="C680" s="130">
        <v>1741500402</v>
      </c>
      <c r="D680" s="258" t="s">
        <v>3688</v>
      </c>
      <c r="E680" s="117" t="s">
        <v>36</v>
      </c>
      <c r="F680" s="117" t="s">
        <v>34</v>
      </c>
      <c r="G680" s="117" t="s">
        <v>1385</v>
      </c>
      <c r="H680" s="117" t="s">
        <v>16</v>
      </c>
      <c r="I680" s="117" t="s">
        <v>16</v>
      </c>
      <c r="J680" s="117" t="s">
        <v>16</v>
      </c>
      <c r="K680" s="117" t="s">
        <v>16</v>
      </c>
      <c r="L680" s="117" t="s">
        <v>16</v>
      </c>
      <c r="M680" s="119">
        <f>LEN(Tab_Receita_SIGEF_2022!$A680)</f>
        <v>10</v>
      </c>
      <c r="N680" s="118" t="s">
        <v>4109</v>
      </c>
      <c r="O680" s="118" t="str">
        <f t="shared" si="14"/>
        <v>Transferências de Convênios de</v>
      </c>
    </row>
    <row r="681" spans="1:15" x14ac:dyDescent="0.25">
      <c r="A681" s="137" t="s">
        <v>1398</v>
      </c>
      <c r="B681" s="142" t="s">
        <v>25</v>
      </c>
      <c r="C681" s="143">
        <v>1741510000</v>
      </c>
      <c r="D681" s="257" t="s">
        <v>1399</v>
      </c>
      <c r="E681" s="138" t="s">
        <v>15</v>
      </c>
      <c r="F681" s="138" t="s">
        <v>16</v>
      </c>
      <c r="G681" s="138" t="s">
        <v>16</v>
      </c>
      <c r="H681" s="138" t="s">
        <v>16</v>
      </c>
      <c r="I681" s="138" t="s">
        <v>16</v>
      </c>
      <c r="J681" s="138" t="s">
        <v>16</v>
      </c>
      <c r="K681" s="138" t="s">
        <v>16</v>
      </c>
      <c r="L681" s="138" t="s">
        <v>16</v>
      </c>
      <c r="M681" s="141">
        <f>LEN(Tab_Receita_SIGEF_2022!$A681)</f>
        <v>10</v>
      </c>
      <c r="N681" s="140" t="s">
        <v>1399</v>
      </c>
      <c r="O681" s="140" t="str">
        <f t="shared" si="14"/>
        <v>Transferências de Convênios de</v>
      </c>
    </row>
    <row r="682" spans="1:15" x14ac:dyDescent="0.25">
      <c r="A682" s="132" t="s">
        <v>1401</v>
      </c>
      <c r="B682" s="133" t="s">
        <v>32</v>
      </c>
      <c r="C682" s="134">
        <v>1741510100</v>
      </c>
      <c r="D682" s="256" t="s">
        <v>1402</v>
      </c>
      <c r="E682" s="133" t="s">
        <v>15</v>
      </c>
      <c r="F682" s="133" t="s">
        <v>16</v>
      </c>
      <c r="G682" s="133" t="s">
        <v>16</v>
      </c>
      <c r="H682" s="133" t="s">
        <v>16</v>
      </c>
      <c r="I682" s="133" t="s">
        <v>16</v>
      </c>
      <c r="J682" s="133" t="s">
        <v>16</v>
      </c>
      <c r="K682" s="133" t="s">
        <v>16</v>
      </c>
      <c r="L682" s="133" t="s">
        <v>16</v>
      </c>
      <c r="M682" s="136">
        <f>LEN(Tab_Receita_SIGEF_2022!$A682)</f>
        <v>10</v>
      </c>
      <c r="N682" s="135" t="s">
        <v>1399</v>
      </c>
      <c r="O682" s="135" t="str">
        <f t="shared" si="14"/>
        <v>Transferências de Convênios de</v>
      </c>
    </row>
    <row r="683" spans="1:15" x14ac:dyDescent="0.25">
      <c r="A683" s="120" t="s">
        <v>1403</v>
      </c>
      <c r="B683" s="121" t="s">
        <v>32</v>
      </c>
      <c r="C683" s="131">
        <v>1741510101</v>
      </c>
      <c r="D683" s="259" t="s">
        <v>3688</v>
      </c>
      <c r="E683" s="121" t="s">
        <v>36</v>
      </c>
      <c r="F683" s="121" t="s">
        <v>34</v>
      </c>
      <c r="G683" s="121" t="s">
        <v>1383</v>
      </c>
      <c r="H683" s="121" t="s">
        <v>16</v>
      </c>
      <c r="I683" s="121" t="s">
        <v>16</v>
      </c>
      <c r="J683" s="121" t="s">
        <v>16</v>
      </c>
      <c r="K683" s="121" t="s">
        <v>16</v>
      </c>
      <c r="L683" s="121" t="s">
        <v>16</v>
      </c>
      <c r="M683" s="123">
        <f>LEN(Tab_Receita_SIGEF_2022!$A683)</f>
        <v>10</v>
      </c>
      <c r="N683" s="122" t="s">
        <v>4110</v>
      </c>
      <c r="O683" s="122" t="str">
        <f t="shared" si="14"/>
        <v>Transferências de Convênios de</v>
      </c>
    </row>
    <row r="684" spans="1:15" x14ac:dyDescent="0.25">
      <c r="A684" s="116" t="s">
        <v>1404</v>
      </c>
      <c r="B684" s="117" t="s">
        <v>32</v>
      </c>
      <c r="C684" s="130">
        <v>1741510102</v>
      </c>
      <c r="D684" s="258" t="s">
        <v>3688</v>
      </c>
      <c r="E684" s="117" t="s">
        <v>36</v>
      </c>
      <c r="F684" s="117" t="s">
        <v>34</v>
      </c>
      <c r="G684" s="117" t="s">
        <v>1385</v>
      </c>
      <c r="H684" s="117" t="s">
        <v>16</v>
      </c>
      <c r="I684" s="117" t="s">
        <v>16</v>
      </c>
      <c r="J684" s="117" t="s">
        <v>16</v>
      </c>
      <c r="K684" s="117" t="s">
        <v>16</v>
      </c>
      <c r="L684" s="117" t="s">
        <v>16</v>
      </c>
      <c r="M684" s="119">
        <f>LEN(Tab_Receita_SIGEF_2022!$A684)</f>
        <v>10</v>
      </c>
      <c r="N684" s="118" t="s">
        <v>4110</v>
      </c>
      <c r="O684" s="118" t="str">
        <f t="shared" si="14"/>
        <v>Transferências de Convênios de</v>
      </c>
    </row>
    <row r="685" spans="1:15" x14ac:dyDescent="0.25">
      <c r="A685" s="137" t="s">
        <v>1405</v>
      </c>
      <c r="B685" s="138" t="s">
        <v>32</v>
      </c>
      <c r="C685" s="139">
        <v>1741510200</v>
      </c>
      <c r="D685" s="257" t="s">
        <v>1406</v>
      </c>
      <c r="E685" s="138" t="s">
        <v>15</v>
      </c>
      <c r="F685" s="138" t="s">
        <v>16</v>
      </c>
      <c r="G685" s="138" t="s">
        <v>16</v>
      </c>
      <c r="H685" s="138" t="s">
        <v>16</v>
      </c>
      <c r="I685" s="138" t="s">
        <v>16</v>
      </c>
      <c r="J685" s="138" t="s">
        <v>16</v>
      </c>
      <c r="K685" s="138" t="s">
        <v>16</v>
      </c>
      <c r="L685" s="138" t="s">
        <v>16</v>
      </c>
      <c r="M685" s="141">
        <f>LEN(Tab_Receita_SIGEF_2022!$A685)</f>
        <v>10</v>
      </c>
      <c r="N685" s="140" t="s">
        <v>1399</v>
      </c>
      <c r="O685" s="140" t="str">
        <f t="shared" si="14"/>
        <v>Transferências de Convênios de</v>
      </c>
    </row>
    <row r="686" spans="1:15" x14ac:dyDescent="0.25">
      <c r="A686" s="116" t="s">
        <v>1407</v>
      </c>
      <c r="B686" s="117" t="s">
        <v>32</v>
      </c>
      <c r="C686" s="130">
        <v>1741510201</v>
      </c>
      <c r="D686" s="258" t="s">
        <v>3688</v>
      </c>
      <c r="E686" s="117" t="s">
        <v>36</v>
      </c>
      <c r="F686" s="117" t="s">
        <v>34</v>
      </c>
      <c r="G686" s="117" t="s">
        <v>1383</v>
      </c>
      <c r="H686" s="117" t="s">
        <v>16</v>
      </c>
      <c r="I686" s="117" t="s">
        <v>16</v>
      </c>
      <c r="J686" s="117" t="s">
        <v>16</v>
      </c>
      <c r="K686" s="117" t="s">
        <v>16</v>
      </c>
      <c r="L686" s="117" t="s">
        <v>16</v>
      </c>
      <c r="M686" s="119">
        <f>LEN(Tab_Receita_SIGEF_2022!$A686)</f>
        <v>10</v>
      </c>
      <c r="N686" s="118" t="s">
        <v>4111</v>
      </c>
      <c r="O686" s="118" t="str">
        <f t="shared" si="14"/>
        <v>Transferências de Convênios de</v>
      </c>
    </row>
    <row r="687" spans="1:15" x14ac:dyDescent="0.25">
      <c r="A687" s="120" t="s">
        <v>1408</v>
      </c>
      <c r="B687" s="121" t="s">
        <v>32</v>
      </c>
      <c r="C687" s="131">
        <v>1741510202</v>
      </c>
      <c r="D687" s="259" t="s">
        <v>3688</v>
      </c>
      <c r="E687" s="121" t="s">
        <v>36</v>
      </c>
      <c r="F687" s="121" t="s">
        <v>34</v>
      </c>
      <c r="G687" s="121" t="s">
        <v>1385</v>
      </c>
      <c r="H687" s="121" t="s">
        <v>16</v>
      </c>
      <c r="I687" s="121" t="s">
        <v>16</v>
      </c>
      <c r="J687" s="121" t="s">
        <v>16</v>
      </c>
      <c r="K687" s="121" t="s">
        <v>16</v>
      </c>
      <c r="L687" s="121" t="s">
        <v>16</v>
      </c>
      <c r="M687" s="123">
        <f>LEN(Tab_Receita_SIGEF_2022!$A687)</f>
        <v>10</v>
      </c>
      <c r="N687" s="122" t="s">
        <v>4111</v>
      </c>
      <c r="O687" s="122" t="str">
        <f t="shared" si="14"/>
        <v>Transferências de Convênios de</v>
      </c>
    </row>
    <row r="688" spans="1:15" x14ac:dyDescent="0.25">
      <c r="A688" s="132" t="s">
        <v>1409</v>
      </c>
      <c r="B688" s="133" t="s">
        <v>32</v>
      </c>
      <c r="C688" s="134">
        <v>1741510300</v>
      </c>
      <c r="D688" s="256" t="s">
        <v>1410</v>
      </c>
      <c r="E688" s="133" t="s">
        <v>15</v>
      </c>
      <c r="F688" s="133" t="s">
        <v>16</v>
      </c>
      <c r="G688" s="133" t="s">
        <v>16</v>
      </c>
      <c r="H688" s="133" t="s">
        <v>16</v>
      </c>
      <c r="I688" s="133" t="s">
        <v>16</v>
      </c>
      <c r="J688" s="133" t="s">
        <v>16</v>
      </c>
      <c r="K688" s="133" t="s">
        <v>16</v>
      </c>
      <c r="L688" s="133" t="s">
        <v>16</v>
      </c>
      <c r="M688" s="136">
        <f>LEN(Tab_Receita_SIGEF_2022!$A688)</f>
        <v>10</v>
      </c>
      <c r="N688" s="135" t="s">
        <v>1399</v>
      </c>
      <c r="O688" s="135" t="str">
        <f t="shared" si="14"/>
        <v>Transferências de Convênios de</v>
      </c>
    </row>
    <row r="689" spans="1:15" x14ac:dyDescent="0.25">
      <c r="A689" s="120" t="s">
        <v>1411</v>
      </c>
      <c r="B689" s="121" t="s">
        <v>32</v>
      </c>
      <c r="C689" s="131">
        <v>1741510301</v>
      </c>
      <c r="D689" s="259" t="s">
        <v>3688</v>
      </c>
      <c r="E689" s="121" t="s">
        <v>36</v>
      </c>
      <c r="F689" s="121" t="s">
        <v>34</v>
      </c>
      <c r="G689" s="121" t="s">
        <v>1383</v>
      </c>
      <c r="H689" s="121" t="s">
        <v>16</v>
      </c>
      <c r="I689" s="121" t="s">
        <v>16</v>
      </c>
      <c r="J689" s="121" t="s">
        <v>16</v>
      </c>
      <c r="K689" s="121" t="s">
        <v>16</v>
      </c>
      <c r="L689" s="121" t="s">
        <v>16</v>
      </c>
      <c r="M689" s="123">
        <f>LEN(Tab_Receita_SIGEF_2022!$A689)</f>
        <v>10</v>
      </c>
      <c r="N689" s="122" t="s">
        <v>4112</v>
      </c>
      <c r="O689" s="122" t="str">
        <f t="shared" si="14"/>
        <v>Transferências de Convênios de</v>
      </c>
    </row>
    <row r="690" spans="1:15" x14ac:dyDescent="0.25">
      <c r="A690" s="116" t="s">
        <v>1412</v>
      </c>
      <c r="B690" s="117" t="s">
        <v>32</v>
      </c>
      <c r="C690" s="130">
        <v>1741510302</v>
      </c>
      <c r="D690" s="258" t="s">
        <v>3688</v>
      </c>
      <c r="E690" s="117" t="s">
        <v>36</v>
      </c>
      <c r="F690" s="117" t="s">
        <v>34</v>
      </c>
      <c r="G690" s="117" t="s">
        <v>1385</v>
      </c>
      <c r="H690" s="117" t="s">
        <v>16</v>
      </c>
      <c r="I690" s="117" t="s">
        <v>16</v>
      </c>
      <c r="J690" s="117" t="s">
        <v>16</v>
      </c>
      <c r="K690" s="117" t="s">
        <v>16</v>
      </c>
      <c r="L690" s="117" t="s">
        <v>16</v>
      </c>
      <c r="M690" s="119">
        <f>LEN(Tab_Receita_SIGEF_2022!$A690)</f>
        <v>10</v>
      </c>
      <c r="N690" s="118" t="s">
        <v>4112</v>
      </c>
      <c r="O690" s="118" t="str">
        <f t="shared" si="14"/>
        <v>Transferências de Convênios de</v>
      </c>
    </row>
    <row r="691" spans="1:15" x14ac:dyDescent="0.25">
      <c r="A691" s="137" t="s">
        <v>1413</v>
      </c>
      <c r="B691" s="138" t="s">
        <v>32</v>
      </c>
      <c r="C691" s="139">
        <v>1741510400</v>
      </c>
      <c r="D691" s="257" t="s">
        <v>1414</v>
      </c>
      <c r="E691" s="138" t="s">
        <v>15</v>
      </c>
      <c r="F691" s="138" t="s">
        <v>16</v>
      </c>
      <c r="G691" s="138" t="s">
        <v>16</v>
      </c>
      <c r="H691" s="138" t="s">
        <v>16</v>
      </c>
      <c r="I691" s="138" t="s">
        <v>16</v>
      </c>
      <c r="J691" s="138" t="s">
        <v>16</v>
      </c>
      <c r="K691" s="138" t="s">
        <v>16</v>
      </c>
      <c r="L691" s="138" t="s">
        <v>16</v>
      </c>
      <c r="M691" s="141">
        <f>LEN(Tab_Receita_SIGEF_2022!$A691)</f>
        <v>10</v>
      </c>
      <c r="N691" s="140" t="s">
        <v>1399</v>
      </c>
      <c r="O691" s="140" t="str">
        <f t="shared" si="14"/>
        <v>Transferências de Convênios de</v>
      </c>
    </row>
    <row r="692" spans="1:15" x14ac:dyDescent="0.25">
      <c r="A692" s="116" t="s">
        <v>1415</v>
      </c>
      <c r="B692" s="117" t="s">
        <v>32</v>
      </c>
      <c r="C692" s="130">
        <v>1741510401</v>
      </c>
      <c r="D692" s="258" t="s">
        <v>3688</v>
      </c>
      <c r="E692" s="117" t="s">
        <v>36</v>
      </c>
      <c r="F692" s="117" t="s">
        <v>34</v>
      </c>
      <c r="G692" s="117" t="s">
        <v>1383</v>
      </c>
      <c r="H692" s="117" t="s">
        <v>16</v>
      </c>
      <c r="I692" s="117" t="s">
        <v>16</v>
      </c>
      <c r="J692" s="117" t="s">
        <v>16</v>
      </c>
      <c r="K692" s="117" t="s">
        <v>16</v>
      </c>
      <c r="L692" s="117" t="s">
        <v>16</v>
      </c>
      <c r="M692" s="119">
        <f>LEN(Tab_Receita_SIGEF_2022!$A692)</f>
        <v>10</v>
      </c>
      <c r="N692" s="118" t="s">
        <v>4112</v>
      </c>
      <c r="O692" s="118" t="str">
        <f t="shared" si="14"/>
        <v>Transferências de Convênios de</v>
      </c>
    </row>
    <row r="693" spans="1:15" x14ac:dyDescent="0.25">
      <c r="A693" s="120" t="s">
        <v>1416</v>
      </c>
      <c r="B693" s="121" t="s">
        <v>32</v>
      </c>
      <c r="C693" s="131">
        <v>1741510402</v>
      </c>
      <c r="D693" s="259" t="s">
        <v>3688</v>
      </c>
      <c r="E693" s="121" t="s">
        <v>36</v>
      </c>
      <c r="F693" s="121" t="s">
        <v>34</v>
      </c>
      <c r="G693" s="121" t="s">
        <v>1385</v>
      </c>
      <c r="H693" s="121" t="s">
        <v>16</v>
      </c>
      <c r="I693" s="121" t="s">
        <v>16</v>
      </c>
      <c r="J693" s="121" t="s">
        <v>16</v>
      </c>
      <c r="K693" s="121" t="s">
        <v>16</v>
      </c>
      <c r="L693" s="121" t="s">
        <v>16</v>
      </c>
      <c r="M693" s="123">
        <f>LEN(Tab_Receita_SIGEF_2022!$A693)</f>
        <v>10</v>
      </c>
      <c r="N693" s="122" t="s">
        <v>4112</v>
      </c>
      <c r="O693" s="122" t="str">
        <f t="shared" si="14"/>
        <v>Transferências de Convênios de</v>
      </c>
    </row>
    <row r="694" spans="1:15" x14ac:dyDescent="0.25">
      <c r="A694" s="132" t="s">
        <v>1417</v>
      </c>
      <c r="B694" s="144" t="s">
        <v>25</v>
      </c>
      <c r="C694" s="145">
        <v>1741990000</v>
      </c>
      <c r="D694" s="256" t="s">
        <v>1418</v>
      </c>
      <c r="E694" s="133" t="s">
        <v>15</v>
      </c>
      <c r="F694" s="133" t="s">
        <v>16</v>
      </c>
      <c r="G694" s="133" t="s">
        <v>16</v>
      </c>
      <c r="H694" s="133" t="s">
        <v>16</v>
      </c>
      <c r="I694" s="133" t="s">
        <v>16</v>
      </c>
      <c r="J694" s="133" t="s">
        <v>16</v>
      </c>
      <c r="K694" s="133" t="s">
        <v>16</v>
      </c>
      <c r="L694" s="133" t="s">
        <v>16</v>
      </c>
      <c r="M694" s="136">
        <f>LEN(Tab_Receita_SIGEF_2022!$A694)</f>
        <v>10</v>
      </c>
      <c r="N694" s="135" t="s">
        <v>3661</v>
      </c>
      <c r="O694" s="135" t="str">
        <f t="shared" si="14"/>
        <v>Outras Transferências de Convê</v>
      </c>
    </row>
    <row r="695" spans="1:15" x14ac:dyDescent="0.25">
      <c r="A695" s="137" t="s">
        <v>1420</v>
      </c>
      <c r="B695" s="138" t="s">
        <v>32</v>
      </c>
      <c r="C695" s="139">
        <v>1741990100</v>
      </c>
      <c r="D695" s="257" t="s">
        <v>1421</v>
      </c>
      <c r="E695" s="138" t="s">
        <v>15</v>
      </c>
      <c r="F695" s="138" t="s">
        <v>16</v>
      </c>
      <c r="G695" s="138" t="s">
        <v>16</v>
      </c>
      <c r="H695" s="138" t="s">
        <v>16</v>
      </c>
      <c r="I695" s="138" t="s">
        <v>16</v>
      </c>
      <c r="J695" s="138" t="s">
        <v>16</v>
      </c>
      <c r="K695" s="138" t="s">
        <v>16</v>
      </c>
      <c r="L695" s="138" t="s">
        <v>16</v>
      </c>
      <c r="M695" s="141">
        <f>LEN(Tab_Receita_SIGEF_2022!$A695)</f>
        <v>10</v>
      </c>
      <c r="N695" s="140" t="s">
        <v>3661</v>
      </c>
      <c r="O695" s="140" t="str">
        <f t="shared" si="14"/>
        <v>Outras Transferências de Convê</v>
      </c>
    </row>
    <row r="696" spans="1:15" x14ac:dyDescent="0.25">
      <c r="A696" s="116" t="s">
        <v>1422</v>
      </c>
      <c r="B696" s="117" t="s">
        <v>32</v>
      </c>
      <c r="C696" s="130">
        <v>1741990101</v>
      </c>
      <c r="D696" s="258" t="s">
        <v>3688</v>
      </c>
      <c r="E696" s="117" t="s">
        <v>36</v>
      </c>
      <c r="F696" s="117" t="s">
        <v>34</v>
      </c>
      <c r="G696" s="117" t="s">
        <v>1383</v>
      </c>
      <c r="H696" s="117" t="s">
        <v>16</v>
      </c>
      <c r="I696" s="117" t="s">
        <v>16</v>
      </c>
      <c r="J696" s="117" t="s">
        <v>16</v>
      </c>
      <c r="K696" s="117" t="s">
        <v>16</v>
      </c>
      <c r="L696" s="117" t="s">
        <v>16</v>
      </c>
      <c r="M696" s="119">
        <f>LEN(Tab_Receita_SIGEF_2022!$A696)</f>
        <v>10</v>
      </c>
      <c r="N696" s="118" t="s">
        <v>4113</v>
      </c>
      <c r="O696" s="118" t="str">
        <f t="shared" si="14"/>
        <v>Outras Transferências de Convê</v>
      </c>
    </row>
    <row r="697" spans="1:15" x14ac:dyDescent="0.25">
      <c r="A697" s="120" t="s">
        <v>1423</v>
      </c>
      <c r="B697" s="121" t="s">
        <v>32</v>
      </c>
      <c r="C697" s="131">
        <v>1741990102</v>
      </c>
      <c r="D697" s="259" t="s">
        <v>3688</v>
      </c>
      <c r="E697" s="121" t="s">
        <v>36</v>
      </c>
      <c r="F697" s="121" t="s">
        <v>34</v>
      </c>
      <c r="G697" s="121" t="s">
        <v>1385</v>
      </c>
      <c r="H697" s="121" t="s">
        <v>16</v>
      </c>
      <c r="I697" s="121" t="s">
        <v>16</v>
      </c>
      <c r="J697" s="121" t="s">
        <v>16</v>
      </c>
      <c r="K697" s="121" t="s">
        <v>16</v>
      </c>
      <c r="L697" s="121" t="s">
        <v>16</v>
      </c>
      <c r="M697" s="123">
        <f>LEN(Tab_Receita_SIGEF_2022!$A697)</f>
        <v>10</v>
      </c>
      <c r="N697" s="122" t="s">
        <v>4114</v>
      </c>
      <c r="O697" s="122" t="str">
        <f t="shared" si="14"/>
        <v>Outras Transferências de Convê</v>
      </c>
    </row>
    <row r="698" spans="1:15" x14ac:dyDescent="0.25">
      <c r="A698" s="132" t="s">
        <v>1424</v>
      </c>
      <c r="B698" s="133" t="s">
        <v>32</v>
      </c>
      <c r="C698" s="134">
        <v>1741990200</v>
      </c>
      <c r="D698" s="256" t="s">
        <v>1425</v>
      </c>
      <c r="E698" s="133" t="s">
        <v>15</v>
      </c>
      <c r="F698" s="133" t="s">
        <v>16</v>
      </c>
      <c r="G698" s="133" t="s">
        <v>16</v>
      </c>
      <c r="H698" s="133" t="s">
        <v>16</v>
      </c>
      <c r="I698" s="133" t="s">
        <v>16</v>
      </c>
      <c r="J698" s="133" t="s">
        <v>16</v>
      </c>
      <c r="K698" s="133" t="s">
        <v>16</v>
      </c>
      <c r="L698" s="133" t="s">
        <v>16</v>
      </c>
      <c r="M698" s="136">
        <f>LEN(Tab_Receita_SIGEF_2022!$A698)</f>
        <v>10</v>
      </c>
      <c r="N698" s="135" t="s">
        <v>3661</v>
      </c>
      <c r="O698" s="135" t="str">
        <f t="shared" si="14"/>
        <v>Outras Transferências de Convê</v>
      </c>
    </row>
    <row r="699" spans="1:15" x14ac:dyDescent="0.25">
      <c r="A699" s="120" t="s">
        <v>1426</v>
      </c>
      <c r="B699" s="121" t="s">
        <v>32</v>
      </c>
      <c r="C699" s="131">
        <v>1741990201</v>
      </c>
      <c r="D699" s="259" t="s">
        <v>3688</v>
      </c>
      <c r="E699" s="121" t="s">
        <v>36</v>
      </c>
      <c r="F699" s="121" t="s">
        <v>34</v>
      </c>
      <c r="G699" s="121" t="s">
        <v>1383</v>
      </c>
      <c r="H699" s="121" t="s">
        <v>16</v>
      </c>
      <c r="I699" s="121" t="s">
        <v>16</v>
      </c>
      <c r="J699" s="121" t="s">
        <v>16</v>
      </c>
      <c r="K699" s="121" t="s">
        <v>16</v>
      </c>
      <c r="L699" s="121" t="s">
        <v>16</v>
      </c>
      <c r="M699" s="123">
        <f>LEN(Tab_Receita_SIGEF_2022!$A699)</f>
        <v>10</v>
      </c>
      <c r="N699" s="122" t="s">
        <v>4115</v>
      </c>
      <c r="O699" s="122" t="str">
        <f t="shared" si="14"/>
        <v>Outras Transferências de Convê</v>
      </c>
    </row>
    <row r="700" spans="1:15" x14ac:dyDescent="0.25">
      <c r="A700" s="116" t="s">
        <v>1427</v>
      </c>
      <c r="B700" s="117" t="s">
        <v>32</v>
      </c>
      <c r="C700" s="130">
        <v>1741990202</v>
      </c>
      <c r="D700" s="258" t="s">
        <v>3688</v>
      </c>
      <c r="E700" s="117" t="s">
        <v>36</v>
      </c>
      <c r="F700" s="117" t="s">
        <v>34</v>
      </c>
      <c r="G700" s="117" t="s">
        <v>1385</v>
      </c>
      <c r="H700" s="117" t="s">
        <v>16</v>
      </c>
      <c r="I700" s="117" t="s">
        <v>16</v>
      </c>
      <c r="J700" s="117" t="s">
        <v>16</v>
      </c>
      <c r="K700" s="117" t="s">
        <v>16</v>
      </c>
      <c r="L700" s="117" t="s">
        <v>16</v>
      </c>
      <c r="M700" s="119">
        <f>LEN(Tab_Receita_SIGEF_2022!$A700)</f>
        <v>10</v>
      </c>
      <c r="N700" s="118" t="s">
        <v>4116</v>
      </c>
      <c r="O700" s="118" t="str">
        <f t="shared" si="14"/>
        <v>Outras Transferências de Convê</v>
      </c>
    </row>
    <row r="701" spans="1:15" x14ac:dyDescent="0.25">
      <c r="A701" s="137" t="s">
        <v>1428</v>
      </c>
      <c r="B701" s="138" t="s">
        <v>32</v>
      </c>
      <c r="C701" s="139">
        <v>1741990300</v>
      </c>
      <c r="D701" s="257" t="s">
        <v>1429</v>
      </c>
      <c r="E701" s="138" t="s">
        <v>15</v>
      </c>
      <c r="F701" s="138" t="s">
        <v>16</v>
      </c>
      <c r="G701" s="138" t="s">
        <v>16</v>
      </c>
      <c r="H701" s="138" t="s">
        <v>16</v>
      </c>
      <c r="I701" s="138" t="s">
        <v>16</v>
      </c>
      <c r="J701" s="138" t="s">
        <v>16</v>
      </c>
      <c r="K701" s="138" t="s">
        <v>16</v>
      </c>
      <c r="L701" s="138" t="s">
        <v>16</v>
      </c>
      <c r="M701" s="141">
        <f>LEN(Tab_Receita_SIGEF_2022!$A701)</f>
        <v>10</v>
      </c>
      <c r="N701" s="140" t="s">
        <v>3661</v>
      </c>
      <c r="O701" s="140" t="str">
        <f t="shared" si="14"/>
        <v>Outras Transferências de Convê</v>
      </c>
    </row>
    <row r="702" spans="1:15" x14ac:dyDescent="0.25">
      <c r="A702" s="116" t="s">
        <v>1430</v>
      </c>
      <c r="B702" s="117" t="s">
        <v>32</v>
      </c>
      <c r="C702" s="130">
        <v>1741990301</v>
      </c>
      <c r="D702" s="258" t="s">
        <v>3688</v>
      </c>
      <c r="E702" s="117" t="s">
        <v>36</v>
      </c>
      <c r="F702" s="117" t="s">
        <v>34</v>
      </c>
      <c r="G702" s="117" t="s">
        <v>1383</v>
      </c>
      <c r="H702" s="117" t="s">
        <v>16</v>
      </c>
      <c r="I702" s="117" t="s">
        <v>16</v>
      </c>
      <c r="J702" s="117" t="s">
        <v>16</v>
      </c>
      <c r="K702" s="117" t="s">
        <v>16</v>
      </c>
      <c r="L702" s="117" t="s">
        <v>16</v>
      </c>
      <c r="M702" s="119">
        <f>LEN(Tab_Receita_SIGEF_2022!$A702)</f>
        <v>10</v>
      </c>
      <c r="N702" s="118" t="s">
        <v>4117</v>
      </c>
      <c r="O702" s="118" t="str">
        <f t="shared" si="14"/>
        <v>Outras Transferências de Convê</v>
      </c>
    </row>
    <row r="703" spans="1:15" x14ac:dyDescent="0.25">
      <c r="A703" s="120" t="s">
        <v>1431</v>
      </c>
      <c r="B703" s="121" t="s">
        <v>32</v>
      </c>
      <c r="C703" s="131">
        <v>1741990302</v>
      </c>
      <c r="D703" s="259" t="s">
        <v>3688</v>
      </c>
      <c r="E703" s="121" t="s">
        <v>36</v>
      </c>
      <c r="F703" s="121" t="s">
        <v>34</v>
      </c>
      <c r="G703" s="121" t="s">
        <v>1385</v>
      </c>
      <c r="H703" s="121" t="s">
        <v>16</v>
      </c>
      <c r="I703" s="121" t="s">
        <v>16</v>
      </c>
      <c r="J703" s="121" t="s">
        <v>16</v>
      </c>
      <c r="K703" s="121" t="s">
        <v>16</v>
      </c>
      <c r="L703" s="121" t="s">
        <v>16</v>
      </c>
      <c r="M703" s="123">
        <f>LEN(Tab_Receita_SIGEF_2022!$A703)</f>
        <v>10</v>
      </c>
      <c r="N703" s="122" t="s">
        <v>4118</v>
      </c>
      <c r="O703" s="122" t="str">
        <f t="shared" si="14"/>
        <v>Outras Transferências de Convê</v>
      </c>
    </row>
    <row r="704" spans="1:15" x14ac:dyDescent="0.25">
      <c r="A704" s="132" t="s">
        <v>1432</v>
      </c>
      <c r="B704" s="133" t="s">
        <v>32</v>
      </c>
      <c r="C704" s="134">
        <v>1741990400</v>
      </c>
      <c r="D704" s="256" t="s">
        <v>1433</v>
      </c>
      <c r="E704" s="133" t="s">
        <v>15</v>
      </c>
      <c r="F704" s="133" t="s">
        <v>16</v>
      </c>
      <c r="G704" s="133" t="s">
        <v>16</v>
      </c>
      <c r="H704" s="133" t="s">
        <v>16</v>
      </c>
      <c r="I704" s="133" t="s">
        <v>16</v>
      </c>
      <c r="J704" s="133" t="s">
        <v>16</v>
      </c>
      <c r="K704" s="133" t="s">
        <v>16</v>
      </c>
      <c r="L704" s="133" t="s">
        <v>16</v>
      </c>
      <c r="M704" s="136">
        <f>LEN(Tab_Receita_SIGEF_2022!$A704)</f>
        <v>10</v>
      </c>
      <c r="N704" s="135" t="s">
        <v>3661</v>
      </c>
      <c r="O704" s="135" t="str">
        <f t="shared" si="14"/>
        <v>Outras Transferências de Convê</v>
      </c>
    </row>
    <row r="705" spans="1:15" x14ac:dyDescent="0.25">
      <c r="A705" s="120" t="s">
        <v>1434</v>
      </c>
      <c r="B705" s="121" t="s">
        <v>32</v>
      </c>
      <c r="C705" s="131">
        <v>1741990401</v>
      </c>
      <c r="D705" s="259" t="s">
        <v>3688</v>
      </c>
      <c r="E705" s="121" t="s">
        <v>36</v>
      </c>
      <c r="F705" s="121" t="s">
        <v>34</v>
      </c>
      <c r="G705" s="121" t="s">
        <v>1383</v>
      </c>
      <c r="H705" s="121" t="s">
        <v>16</v>
      </c>
      <c r="I705" s="121" t="s">
        <v>16</v>
      </c>
      <c r="J705" s="121" t="s">
        <v>16</v>
      </c>
      <c r="K705" s="121" t="s">
        <v>16</v>
      </c>
      <c r="L705" s="121" t="s">
        <v>16</v>
      </c>
      <c r="M705" s="123">
        <f>LEN(Tab_Receita_SIGEF_2022!$A705)</f>
        <v>10</v>
      </c>
      <c r="N705" s="122" t="s">
        <v>4119</v>
      </c>
      <c r="O705" s="122" t="str">
        <f t="shared" si="14"/>
        <v>Outras Transferências de Convê</v>
      </c>
    </row>
    <row r="706" spans="1:15" x14ac:dyDescent="0.25">
      <c r="A706" s="116" t="s">
        <v>1435</v>
      </c>
      <c r="B706" s="117" t="s">
        <v>32</v>
      </c>
      <c r="C706" s="130">
        <v>1741990402</v>
      </c>
      <c r="D706" s="258" t="s">
        <v>3688</v>
      </c>
      <c r="E706" s="117" t="s">
        <v>36</v>
      </c>
      <c r="F706" s="117" t="s">
        <v>34</v>
      </c>
      <c r="G706" s="117" t="s">
        <v>1385</v>
      </c>
      <c r="H706" s="117" t="s">
        <v>16</v>
      </c>
      <c r="I706" s="117" t="s">
        <v>16</v>
      </c>
      <c r="J706" s="117" t="s">
        <v>16</v>
      </c>
      <c r="K706" s="117" t="s">
        <v>16</v>
      </c>
      <c r="L706" s="117" t="s">
        <v>16</v>
      </c>
      <c r="M706" s="119">
        <f>LEN(Tab_Receita_SIGEF_2022!$A706)</f>
        <v>10</v>
      </c>
      <c r="N706" s="118" t="s">
        <v>4119</v>
      </c>
      <c r="O706" s="118" t="str">
        <f t="shared" si="14"/>
        <v>Outras Transferências de Convê</v>
      </c>
    </row>
    <row r="707" spans="1:15" x14ac:dyDescent="0.25">
      <c r="A707" s="137" t="s">
        <v>4120</v>
      </c>
      <c r="B707" s="138" t="s">
        <v>3710</v>
      </c>
      <c r="C707" s="139"/>
      <c r="D707" s="257" t="s">
        <v>3688</v>
      </c>
      <c r="E707" s="138" t="s">
        <v>15</v>
      </c>
      <c r="F707" s="138" t="s">
        <v>16</v>
      </c>
      <c r="G707" s="138" t="s">
        <v>16</v>
      </c>
      <c r="H707" s="138" t="s">
        <v>16</v>
      </c>
      <c r="I707" s="138" t="s">
        <v>16</v>
      </c>
      <c r="J707" s="138" t="s">
        <v>16</v>
      </c>
      <c r="K707" s="138" t="s">
        <v>16</v>
      </c>
      <c r="L707" s="138" t="s">
        <v>16</v>
      </c>
      <c r="M707" s="141">
        <f>LEN(Tab_Receita_SIGEF_2022!$A707)</f>
        <v>10</v>
      </c>
      <c r="N707" s="140" t="s">
        <v>4121</v>
      </c>
      <c r="O707" s="140" t="str">
        <f t="shared" si="14"/>
        <v>Outras Transferência de Instit</v>
      </c>
    </row>
    <row r="708" spans="1:15" x14ac:dyDescent="0.25">
      <c r="A708" s="132" t="s">
        <v>4122</v>
      </c>
      <c r="B708" s="133" t="s">
        <v>3710</v>
      </c>
      <c r="C708" s="134"/>
      <c r="D708" s="256" t="s">
        <v>3688</v>
      </c>
      <c r="E708" s="133" t="s">
        <v>15</v>
      </c>
      <c r="F708" s="133" t="s">
        <v>16</v>
      </c>
      <c r="G708" s="133" t="s">
        <v>16</v>
      </c>
      <c r="H708" s="133" t="s">
        <v>16</v>
      </c>
      <c r="I708" s="133" t="s">
        <v>16</v>
      </c>
      <c r="J708" s="133" t="s">
        <v>16</v>
      </c>
      <c r="K708" s="133" t="s">
        <v>16</v>
      </c>
      <c r="L708" s="133" t="s">
        <v>16</v>
      </c>
      <c r="M708" s="136">
        <f>LEN(Tab_Receita_SIGEF_2022!$A708)</f>
        <v>10</v>
      </c>
      <c r="N708" s="135" t="s">
        <v>4121</v>
      </c>
      <c r="O708" s="135" t="str">
        <f t="shared" si="14"/>
        <v>Outras Transferência de Instit</v>
      </c>
    </row>
    <row r="709" spans="1:15" x14ac:dyDescent="0.25">
      <c r="A709" s="137" t="s">
        <v>4123</v>
      </c>
      <c r="B709" s="138" t="s">
        <v>3710</v>
      </c>
      <c r="C709" s="139"/>
      <c r="D709" s="257" t="s">
        <v>3688</v>
      </c>
      <c r="E709" s="138" t="s">
        <v>15</v>
      </c>
      <c r="F709" s="138" t="s">
        <v>16</v>
      </c>
      <c r="G709" s="138" t="s">
        <v>16</v>
      </c>
      <c r="H709" s="138" t="s">
        <v>16</v>
      </c>
      <c r="I709" s="138" t="s">
        <v>16</v>
      </c>
      <c r="J709" s="138" t="s">
        <v>16</v>
      </c>
      <c r="K709" s="138" t="s">
        <v>16</v>
      </c>
      <c r="L709" s="138" t="s">
        <v>16</v>
      </c>
      <c r="M709" s="141">
        <f>LEN(Tab_Receita_SIGEF_2022!$A709)</f>
        <v>10</v>
      </c>
      <c r="N709" s="140" t="s">
        <v>4121</v>
      </c>
      <c r="O709" s="140" t="str">
        <f t="shared" si="14"/>
        <v>Outras Transferência de Instit</v>
      </c>
    </row>
    <row r="710" spans="1:15" x14ac:dyDescent="0.25">
      <c r="A710" s="116" t="s">
        <v>4124</v>
      </c>
      <c r="B710" s="117" t="s">
        <v>3710</v>
      </c>
      <c r="C710" s="130"/>
      <c r="D710" s="258" t="s">
        <v>3688</v>
      </c>
      <c r="E710" s="117" t="s">
        <v>36</v>
      </c>
      <c r="F710" s="117" t="s">
        <v>34</v>
      </c>
      <c r="G710" s="117" t="s">
        <v>2460</v>
      </c>
      <c r="H710" s="117" t="s">
        <v>16</v>
      </c>
      <c r="I710" s="117" t="s">
        <v>16</v>
      </c>
      <c r="J710" s="117" t="s">
        <v>16</v>
      </c>
      <c r="K710" s="117" t="s">
        <v>16</v>
      </c>
      <c r="L710" s="117" t="s">
        <v>16</v>
      </c>
      <c r="M710" s="119">
        <f>LEN(Tab_Receita_SIGEF_2022!$A710)</f>
        <v>10</v>
      </c>
      <c r="N710" s="118" t="s">
        <v>4121</v>
      </c>
      <c r="O710" s="118" t="str">
        <f t="shared" si="14"/>
        <v>Outras Transferência de Instit</v>
      </c>
    </row>
    <row r="711" spans="1:15" x14ac:dyDescent="0.25">
      <c r="A711" s="120" t="s">
        <v>4125</v>
      </c>
      <c r="B711" s="121" t="s">
        <v>3710</v>
      </c>
      <c r="C711" s="131"/>
      <c r="D711" s="259" t="s">
        <v>3688</v>
      </c>
      <c r="E711" s="121" t="s">
        <v>36</v>
      </c>
      <c r="F711" s="121" t="s">
        <v>34</v>
      </c>
      <c r="G711" s="121" t="s">
        <v>2463</v>
      </c>
      <c r="H711" s="121" t="s">
        <v>16</v>
      </c>
      <c r="I711" s="121" t="s">
        <v>16</v>
      </c>
      <c r="J711" s="121" t="s">
        <v>16</v>
      </c>
      <c r="K711" s="121" t="s">
        <v>16</v>
      </c>
      <c r="L711" s="121" t="s">
        <v>16</v>
      </c>
      <c r="M711" s="123">
        <f>LEN(Tab_Receita_SIGEF_2022!$A711)</f>
        <v>10</v>
      </c>
      <c r="N711" s="122" t="s">
        <v>4121</v>
      </c>
      <c r="O711" s="122" t="str">
        <f t="shared" si="14"/>
        <v>Outras Transferência de Instit</v>
      </c>
    </row>
    <row r="712" spans="1:15" x14ac:dyDescent="0.25">
      <c r="A712" s="132" t="s">
        <v>4126</v>
      </c>
      <c r="B712" s="133" t="s">
        <v>3710</v>
      </c>
      <c r="C712" s="134"/>
      <c r="D712" s="256" t="s">
        <v>3688</v>
      </c>
      <c r="E712" s="133" t="s">
        <v>15</v>
      </c>
      <c r="F712" s="133" t="s">
        <v>16</v>
      </c>
      <c r="G712" s="133" t="s">
        <v>16</v>
      </c>
      <c r="H712" s="133" t="s">
        <v>16</v>
      </c>
      <c r="I712" s="133" t="s">
        <v>16</v>
      </c>
      <c r="J712" s="133" t="s">
        <v>16</v>
      </c>
      <c r="K712" s="133" t="s">
        <v>16</v>
      </c>
      <c r="L712" s="133" t="s">
        <v>16</v>
      </c>
      <c r="M712" s="136">
        <f>LEN(Tab_Receita_SIGEF_2022!$A712)</f>
        <v>10</v>
      </c>
      <c r="N712" s="135" t="s">
        <v>4121</v>
      </c>
      <c r="O712" s="135" t="str">
        <f t="shared" si="14"/>
        <v>Outras Transferência de Instit</v>
      </c>
    </row>
    <row r="713" spans="1:15" x14ac:dyDescent="0.25">
      <c r="A713" s="120" t="s">
        <v>4127</v>
      </c>
      <c r="B713" s="121" t="s">
        <v>3710</v>
      </c>
      <c r="C713" s="131"/>
      <c r="D713" s="259" t="s">
        <v>3688</v>
      </c>
      <c r="E713" s="121" t="s">
        <v>36</v>
      </c>
      <c r="F713" s="121" t="s">
        <v>34</v>
      </c>
      <c r="G713" s="121" t="s">
        <v>2460</v>
      </c>
      <c r="H713" s="121" t="s">
        <v>16</v>
      </c>
      <c r="I713" s="121" t="s">
        <v>16</v>
      </c>
      <c r="J713" s="121" t="s">
        <v>16</v>
      </c>
      <c r="K713" s="121" t="s">
        <v>16</v>
      </c>
      <c r="L713" s="121" t="s">
        <v>16</v>
      </c>
      <c r="M713" s="123">
        <f>LEN(Tab_Receita_SIGEF_2022!$A713)</f>
        <v>10</v>
      </c>
      <c r="N713" s="122" t="s">
        <v>4121</v>
      </c>
      <c r="O713" s="122" t="str">
        <f t="shared" si="14"/>
        <v>Outras Transferência de Instit</v>
      </c>
    </row>
    <row r="714" spans="1:15" x14ac:dyDescent="0.25">
      <c r="A714" s="116" t="s">
        <v>4128</v>
      </c>
      <c r="B714" s="117" t="s">
        <v>3710</v>
      </c>
      <c r="C714" s="130"/>
      <c r="D714" s="258" t="s">
        <v>3688</v>
      </c>
      <c r="E714" s="117" t="s">
        <v>36</v>
      </c>
      <c r="F714" s="117" t="s">
        <v>34</v>
      </c>
      <c r="G714" s="117" t="s">
        <v>2463</v>
      </c>
      <c r="H714" s="117" t="s">
        <v>16</v>
      </c>
      <c r="I714" s="117" t="s">
        <v>16</v>
      </c>
      <c r="J714" s="117" t="s">
        <v>16</v>
      </c>
      <c r="K714" s="117" t="s">
        <v>16</v>
      </c>
      <c r="L714" s="117" t="s">
        <v>16</v>
      </c>
      <c r="M714" s="119">
        <f>LEN(Tab_Receita_SIGEF_2022!$A714)</f>
        <v>10</v>
      </c>
      <c r="N714" s="118" t="s">
        <v>4121</v>
      </c>
      <c r="O714" s="118" t="str">
        <f t="shared" si="14"/>
        <v>Outras Transferência de Instit</v>
      </c>
    </row>
    <row r="715" spans="1:15" x14ac:dyDescent="0.25">
      <c r="A715" s="137" t="s">
        <v>4129</v>
      </c>
      <c r="B715" s="138" t="s">
        <v>3710</v>
      </c>
      <c r="C715" s="139"/>
      <c r="D715" s="257" t="s">
        <v>3688</v>
      </c>
      <c r="E715" s="138" t="s">
        <v>15</v>
      </c>
      <c r="F715" s="138" t="s">
        <v>16</v>
      </c>
      <c r="G715" s="138" t="s">
        <v>16</v>
      </c>
      <c r="H715" s="138" t="s">
        <v>16</v>
      </c>
      <c r="I715" s="138" t="s">
        <v>16</v>
      </c>
      <c r="J715" s="138" t="s">
        <v>16</v>
      </c>
      <c r="K715" s="138" t="s">
        <v>16</v>
      </c>
      <c r="L715" s="138" t="s">
        <v>16</v>
      </c>
      <c r="M715" s="141">
        <f>LEN(Tab_Receita_SIGEF_2022!$A715)</f>
        <v>10</v>
      </c>
      <c r="N715" s="140" t="s">
        <v>4121</v>
      </c>
      <c r="O715" s="140" t="str">
        <f t="shared" si="14"/>
        <v>Outras Transferência de Instit</v>
      </c>
    </row>
    <row r="716" spans="1:15" x14ac:dyDescent="0.25">
      <c r="A716" s="116" t="s">
        <v>4130</v>
      </c>
      <c r="B716" s="117" t="s">
        <v>3710</v>
      </c>
      <c r="C716" s="130"/>
      <c r="D716" s="258" t="s">
        <v>3688</v>
      </c>
      <c r="E716" s="117" t="s">
        <v>36</v>
      </c>
      <c r="F716" s="117" t="s">
        <v>34</v>
      </c>
      <c r="G716" s="117" t="s">
        <v>2460</v>
      </c>
      <c r="H716" s="117" t="s">
        <v>16</v>
      </c>
      <c r="I716" s="117" t="s">
        <v>16</v>
      </c>
      <c r="J716" s="117" t="s">
        <v>16</v>
      </c>
      <c r="K716" s="117" t="s">
        <v>16</v>
      </c>
      <c r="L716" s="117" t="s">
        <v>16</v>
      </c>
      <c r="M716" s="119">
        <f>LEN(Tab_Receita_SIGEF_2022!$A716)</f>
        <v>10</v>
      </c>
      <c r="N716" s="118" t="s">
        <v>4121</v>
      </c>
      <c r="O716" s="118" t="str">
        <f t="shared" si="14"/>
        <v>Outras Transferência de Instit</v>
      </c>
    </row>
    <row r="717" spans="1:15" x14ac:dyDescent="0.25">
      <c r="A717" s="120" t="s">
        <v>4131</v>
      </c>
      <c r="B717" s="121" t="s">
        <v>3710</v>
      </c>
      <c r="C717" s="131"/>
      <c r="D717" s="259" t="s">
        <v>3688</v>
      </c>
      <c r="E717" s="121" t="s">
        <v>36</v>
      </c>
      <c r="F717" s="121" t="s">
        <v>34</v>
      </c>
      <c r="G717" s="121" t="s">
        <v>2463</v>
      </c>
      <c r="H717" s="121" t="s">
        <v>16</v>
      </c>
      <c r="I717" s="121" t="s">
        <v>16</v>
      </c>
      <c r="J717" s="121" t="s">
        <v>16</v>
      </c>
      <c r="K717" s="121" t="s">
        <v>16</v>
      </c>
      <c r="L717" s="121" t="s">
        <v>16</v>
      </c>
      <c r="M717" s="123">
        <f>LEN(Tab_Receita_SIGEF_2022!$A717)</f>
        <v>10</v>
      </c>
      <c r="N717" s="122" t="s">
        <v>4121</v>
      </c>
      <c r="O717" s="122" t="str">
        <f t="shared" si="14"/>
        <v>Outras Transferência de Instit</v>
      </c>
    </row>
    <row r="718" spans="1:15" x14ac:dyDescent="0.25">
      <c r="A718" s="132" t="s">
        <v>4132</v>
      </c>
      <c r="B718" s="133" t="s">
        <v>3710</v>
      </c>
      <c r="C718" s="134"/>
      <c r="D718" s="256" t="s">
        <v>3688</v>
      </c>
      <c r="E718" s="133" t="s">
        <v>15</v>
      </c>
      <c r="F718" s="133" t="s">
        <v>16</v>
      </c>
      <c r="G718" s="133" t="s">
        <v>16</v>
      </c>
      <c r="H718" s="133" t="s">
        <v>16</v>
      </c>
      <c r="I718" s="133" t="s">
        <v>16</v>
      </c>
      <c r="J718" s="133" t="s">
        <v>16</v>
      </c>
      <c r="K718" s="133" t="s">
        <v>16</v>
      </c>
      <c r="L718" s="133" t="s">
        <v>16</v>
      </c>
      <c r="M718" s="136">
        <f>LEN(Tab_Receita_SIGEF_2022!$A718)</f>
        <v>10</v>
      </c>
      <c r="N718" s="135" t="s">
        <v>4121</v>
      </c>
      <c r="O718" s="135" t="str">
        <f t="shared" si="14"/>
        <v>Outras Transferência de Instit</v>
      </c>
    </row>
    <row r="719" spans="1:15" x14ac:dyDescent="0.25">
      <c r="A719" s="120" t="s">
        <v>4133</v>
      </c>
      <c r="B719" s="121" t="s">
        <v>3710</v>
      </c>
      <c r="C719" s="131"/>
      <c r="D719" s="259" t="s">
        <v>3688</v>
      </c>
      <c r="E719" s="121" t="s">
        <v>36</v>
      </c>
      <c r="F719" s="121" t="s">
        <v>34</v>
      </c>
      <c r="G719" s="121" t="s">
        <v>2460</v>
      </c>
      <c r="H719" s="121" t="s">
        <v>16</v>
      </c>
      <c r="I719" s="121" t="s">
        <v>16</v>
      </c>
      <c r="J719" s="121" t="s">
        <v>16</v>
      </c>
      <c r="K719" s="121" t="s">
        <v>16</v>
      </c>
      <c r="L719" s="121" t="s">
        <v>16</v>
      </c>
      <c r="M719" s="123">
        <f>LEN(Tab_Receita_SIGEF_2022!$A719)</f>
        <v>10</v>
      </c>
      <c r="N719" s="122" t="s">
        <v>4121</v>
      </c>
      <c r="O719" s="122" t="str">
        <f t="shared" si="14"/>
        <v>Outras Transferência de Instit</v>
      </c>
    </row>
    <row r="720" spans="1:15" x14ac:dyDescent="0.25">
      <c r="A720" s="116" t="s">
        <v>4134</v>
      </c>
      <c r="B720" s="117" t="s">
        <v>3710</v>
      </c>
      <c r="C720" s="130"/>
      <c r="D720" s="258" t="s">
        <v>3688</v>
      </c>
      <c r="E720" s="117" t="s">
        <v>36</v>
      </c>
      <c r="F720" s="117" t="s">
        <v>34</v>
      </c>
      <c r="G720" s="117" t="s">
        <v>2463</v>
      </c>
      <c r="H720" s="117" t="s">
        <v>16</v>
      </c>
      <c r="I720" s="117" t="s">
        <v>16</v>
      </c>
      <c r="J720" s="117" t="s">
        <v>16</v>
      </c>
      <c r="K720" s="117" t="s">
        <v>16</v>
      </c>
      <c r="L720" s="117" t="s">
        <v>16</v>
      </c>
      <c r="M720" s="119">
        <f>LEN(Tab_Receita_SIGEF_2022!$A720)</f>
        <v>10</v>
      </c>
      <c r="N720" s="118" t="s">
        <v>4121</v>
      </c>
      <c r="O720" s="118" t="str">
        <f t="shared" si="14"/>
        <v>Outras Transferência de Instit</v>
      </c>
    </row>
    <row r="721" spans="1:15" x14ac:dyDescent="0.25">
      <c r="A721" s="137" t="s">
        <v>1436</v>
      </c>
      <c r="B721" s="138" t="s">
        <v>13</v>
      </c>
      <c r="C721" s="139">
        <v>1750000000</v>
      </c>
      <c r="D721" s="257" t="s">
        <v>1437</v>
      </c>
      <c r="E721" s="138" t="s">
        <v>15</v>
      </c>
      <c r="F721" s="138" t="s">
        <v>16</v>
      </c>
      <c r="G721" s="138" t="s">
        <v>16</v>
      </c>
      <c r="H721" s="138" t="s">
        <v>16</v>
      </c>
      <c r="I721" s="138" t="s">
        <v>16</v>
      </c>
      <c r="J721" s="138" t="s">
        <v>16</v>
      </c>
      <c r="K721" s="138" t="s">
        <v>16</v>
      </c>
      <c r="L721" s="138" t="s">
        <v>16</v>
      </c>
      <c r="M721" s="141">
        <f>LEN(Tab_Receita_SIGEF_2022!$A721)</f>
        <v>10</v>
      </c>
      <c r="N721" s="140" t="s">
        <v>1437</v>
      </c>
      <c r="O721" s="140" t="str">
        <f t="shared" si="14"/>
        <v>Transferências de Outras Insti</v>
      </c>
    </row>
    <row r="722" spans="1:15" x14ac:dyDescent="0.25">
      <c r="A722" s="132" t="s">
        <v>4135</v>
      </c>
      <c r="B722" s="133" t="s">
        <v>3710</v>
      </c>
      <c r="C722" s="134"/>
      <c r="D722" s="256" t="s">
        <v>3688</v>
      </c>
      <c r="E722" s="133" t="s">
        <v>15</v>
      </c>
      <c r="F722" s="133" t="s">
        <v>16</v>
      </c>
      <c r="G722" s="133" t="s">
        <v>16</v>
      </c>
      <c r="H722" s="133" t="s">
        <v>16</v>
      </c>
      <c r="I722" s="133" t="s">
        <v>16</v>
      </c>
      <c r="J722" s="133" t="s">
        <v>16</v>
      </c>
      <c r="K722" s="133" t="s">
        <v>16</v>
      </c>
      <c r="L722" s="133" t="s">
        <v>16</v>
      </c>
      <c r="M722" s="136">
        <f>LEN(Tab_Receita_SIGEF_2022!$A722)</f>
        <v>10</v>
      </c>
      <c r="N722" s="135" t="s">
        <v>4136</v>
      </c>
      <c r="O722" s="135" t="str">
        <f t="shared" si="14"/>
        <v>Transferências de Outras Insti</v>
      </c>
    </row>
    <row r="723" spans="1:15" x14ac:dyDescent="0.25">
      <c r="A723" s="137" t="s">
        <v>1439</v>
      </c>
      <c r="B723" s="142" t="s">
        <v>25</v>
      </c>
      <c r="C723" s="143">
        <v>1751500000</v>
      </c>
      <c r="D723" s="257" t="s">
        <v>1440</v>
      </c>
      <c r="E723" s="138" t="s">
        <v>15</v>
      </c>
      <c r="F723" s="138" t="s">
        <v>16</v>
      </c>
      <c r="G723" s="138" t="s">
        <v>16</v>
      </c>
      <c r="H723" s="138" t="s">
        <v>16</v>
      </c>
      <c r="I723" s="138" t="s">
        <v>16</v>
      </c>
      <c r="J723" s="138" t="s">
        <v>16</v>
      </c>
      <c r="K723" s="138" t="s">
        <v>16</v>
      </c>
      <c r="L723" s="138" t="s">
        <v>16</v>
      </c>
      <c r="M723" s="141">
        <f>LEN(Tab_Receita_SIGEF_2022!$A723)</f>
        <v>10</v>
      </c>
      <c r="N723" s="140" t="s">
        <v>4137</v>
      </c>
      <c r="O723" s="140" t="str">
        <f t="shared" ref="O723:O787" si="15">MID(N723,1,30)</f>
        <v xml:space="preserve">Transferências de Recursos do </v>
      </c>
    </row>
    <row r="724" spans="1:15" x14ac:dyDescent="0.25">
      <c r="A724" s="132" t="s">
        <v>4138</v>
      </c>
      <c r="B724" s="133" t="s">
        <v>3710</v>
      </c>
      <c r="C724" s="134"/>
      <c r="D724" s="256" t="s">
        <v>3688</v>
      </c>
      <c r="E724" s="133" t="s">
        <v>15</v>
      </c>
      <c r="F724" s="133" t="s">
        <v>16</v>
      </c>
      <c r="G724" s="133" t="s">
        <v>16</v>
      </c>
      <c r="H724" s="133" t="s">
        <v>16</v>
      </c>
      <c r="I724" s="133" t="s">
        <v>16</v>
      </c>
      <c r="J724" s="133" t="s">
        <v>16</v>
      </c>
      <c r="K724" s="133" t="s">
        <v>16</v>
      </c>
      <c r="L724" s="133" t="s">
        <v>16</v>
      </c>
      <c r="M724" s="136">
        <f>LEN(Tab_Receita_SIGEF_2022!$A724)</f>
        <v>10</v>
      </c>
      <c r="N724" s="135" t="s">
        <v>4137</v>
      </c>
      <c r="O724" s="135" t="str">
        <f t="shared" si="15"/>
        <v xml:space="preserve">Transferências de Recursos do </v>
      </c>
    </row>
    <row r="725" spans="1:15" x14ac:dyDescent="0.25">
      <c r="A725" s="120" t="s">
        <v>1442</v>
      </c>
      <c r="B725" s="121" t="s">
        <v>32</v>
      </c>
      <c r="C725" s="131">
        <v>1751500100</v>
      </c>
      <c r="D725" s="259" t="s">
        <v>1443</v>
      </c>
      <c r="E725" s="121" t="s">
        <v>36</v>
      </c>
      <c r="F725" s="121" t="s">
        <v>34</v>
      </c>
      <c r="G725" s="121" t="s">
        <v>1444</v>
      </c>
      <c r="H725" s="121" t="s">
        <v>16</v>
      </c>
      <c r="I725" s="121" t="s">
        <v>16</v>
      </c>
      <c r="J725" s="121" t="s">
        <v>767</v>
      </c>
      <c r="K725" s="121" t="s">
        <v>16</v>
      </c>
      <c r="L725" s="121" t="s">
        <v>16</v>
      </c>
      <c r="M725" s="123">
        <f>LEN(Tab_Receita_SIGEF_2022!$A725)</f>
        <v>10</v>
      </c>
      <c r="N725" s="122" t="s">
        <v>4137</v>
      </c>
      <c r="O725" s="122" t="str">
        <f t="shared" si="15"/>
        <v xml:space="preserve">Transferências de Recursos do </v>
      </c>
    </row>
    <row r="726" spans="1:15" x14ac:dyDescent="0.25">
      <c r="A726" s="116" t="s">
        <v>1445</v>
      </c>
      <c r="B726" s="117" t="s">
        <v>32</v>
      </c>
      <c r="C726" s="130">
        <v>1751500200</v>
      </c>
      <c r="D726" s="258" t="s">
        <v>1446</v>
      </c>
      <c r="E726" s="117" t="s">
        <v>36</v>
      </c>
      <c r="F726" s="117" t="s">
        <v>34</v>
      </c>
      <c r="G726" s="117" t="s">
        <v>1447</v>
      </c>
      <c r="H726" s="117" t="s">
        <v>16</v>
      </c>
      <c r="I726" s="117" t="s">
        <v>16</v>
      </c>
      <c r="J726" s="117" t="s">
        <v>16</v>
      </c>
      <c r="K726" s="117" t="s">
        <v>16</v>
      </c>
      <c r="L726" s="117" t="s">
        <v>16</v>
      </c>
      <c r="M726" s="119">
        <f>LEN(Tab_Receita_SIGEF_2022!$A726)</f>
        <v>10</v>
      </c>
      <c r="N726" s="118" t="s">
        <v>4137</v>
      </c>
      <c r="O726" s="118" t="str">
        <f t="shared" si="15"/>
        <v xml:space="preserve">Transferências de Recursos do </v>
      </c>
    </row>
    <row r="727" spans="1:15" x14ac:dyDescent="0.25">
      <c r="A727" s="120" t="s">
        <v>1448</v>
      </c>
      <c r="B727" s="121" t="s">
        <v>32</v>
      </c>
      <c r="C727" s="131">
        <v>1751500300</v>
      </c>
      <c r="D727" s="259" t="s">
        <v>1449</v>
      </c>
      <c r="E727" s="121" t="s">
        <v>36</v>
      </c>
      <c r="F727" s="121" t="s">
        <v>34</v>
      </c>
      <c r="G727" s="121" t="s">
        <v>1447</v>
      </c>
      <c r="H727" s="121" t="s">
        <v>16</v>
      </c>
      <c r="I727" s="121" t="s">
        <v>16</v>
      </c>
      <c r="J727" s="121" t="s">
        <v>16</v>
      </c>
      <c r="K727" s="121" t="s">
        <v>16</v>
      </c>
      <c r="L727" s="121" t="s">
        <v>16</v>
      </c>
      <c r="M727" s="123">
        <f>LEN(Tab_Receita_SIGEF_2022!$A727)</f>
        <v>10</v>
      </c>
      <c r="N727" s="122" t="s">
        <v>4137</v>
      </c>
      <c r="O727" s="122" t="str">
        <f t="shared" si="15"/>
        <v xml:space="preserve">Transferências de Recursos do </v>
      </c>
    </row>
    <row r="728" spans="1:15" x14ac:dyDescent="0.25">
      <c r="A728" s="116" t="s">
        <v>1450</v>
      </c>
      <c r="B728" s="117" t="s">
        <v>32</v>
      </c>
      <c r="C728" s="130">
        <v>1751500400</v>
      </c>
      <c r="D728" s="258" t="s">
        <v>1451</v>
      </c>
      <c r="E728" s="117" t="s">
        <v>36</v>
      </c>
      <c r="F728" s="117" t="s">
        <v>34</v>
      </c>
      <c r="G728" s="117" t="s">
        <v>1447</v>
      </c>
      <c r="H728" s="117" t="s">
        <v>16</v>
      </c>
      <c r="I728" s="117" t="s">
        <v>16</v>
      </c>
      <c r="J728" s="117" t="s">
        <v>16</v>
      </c>
      <c r="K728" s="117" t="s">
        <v>16</v>
      </c>
      <c r="L728" s="117" t="s">
        <v>16</v>
      </c>
      <c r="M728" s="119">
        <f>LEN(Tab_Receita_SIGEF_2022!$A728)</f>
        <v>10</v>
      </c>
      <c r="N728" s="118" t="s">
        <v>4137</v>
      </c>
      <c r="O728" s="118" t="str">
        <f t="shared" si="15"/>
        <v xml:space="preserve">Transferências de Recursos do </v>
      </c>
    </row>
    <row r="729" spans="1:15" x14ac:dyDescent="0.25">
      <c r="A729" s="137" t="s">
        <v>1452</v>
      </c>
      <c r="B729" s="142" t="s">
        <v>25</v>
      </c>
      <c r="C729" s="143">
        <v>1759990000</v>
      </c>
      <c r="D729" s="257" t="s">
        <v>1453</v>
      </c>
      <c r="E729" s="138" t="s">
        <v>15</v>
      </c>
      <c r="F729" s="138" t="s">
        <v>16</v>
      </c>
      <c r="G729" s="138" t="s">
        <v>16</v>
      </c>
      <c r="H729" s="138" t="s">
        <v>16</v>
      </c>
      <c r="I729" s="138" t="s">
        <v>16</v>
      </c>
      <c r="J729" s="138" t="s">
        <v>16</v>
      </c>
      <c r="K729" s="138" t="s">
        <v>16</v>
      </c>
      <c r="L729" s="138" t="s">
        <v>16</v>
      </c>
      <c r="M729" s="141">
        <f>LEN(Tab_Receita_SIGEF_2022!$A729)</f>
        <v>10</v>
      </c>
      <c r="N729" s="140" t="s">
        <v>4139</v>
      </c>
      <c r="O729" s="140" t="str">
        <f t="shared" si="15"/>
        <v>Outras Transferências Multigov</v>
      </c>
    </row>
    <row r="730" spans="1:15" x14ac:dyDescent="0.25">
      <c r="A730" s="132" t="s">
        <v>4140</v>
      </c>
      <c r="B730" s="133" t="s">
        <v>3710</v>
      </c>
      <c r="C730" s="134"/>
      <c r="D730" s="256" t="s">
        <v>3688</v>
      </c>
      <c r="E730" s="133" t="s">
        <v>15</v>
      </c>
      <c r="F730" s="133" t="s">
        <v>16</v>
      </c>
      <c r="G730" s="133" t="s">
        <v>16</v>
      </c>
      <c r="H730" s="133" t="s">
        <v>16</v>
      </c>
      <c r="I730" s="133" t="s">
        <v>16</v>
      </c>
      <c r="J730" s="133" t="s">
        <v>16</v>
      </c>
      <c r="K730" s="133" t="s">
        <v>16</v>
      </c>
      <c r="L730" s="133" t="s">
        <v>16</v>
      </c>
      <c r="M730" s="136">
        <f>LEN(Tab_Receita_SIGEF_2022!$A730)</f>
        <v>10</v>
      </c>
      <c r="N730" s="135" t="s">
        <v>4139</v>
      </c>
      <c r="O730" s="135" t="str">
        <f t="shared" si="15"/>
        <v>Outras Transferências Multigov</v>
      </c>
    </row>
    <row r="731" spans="1:15" x14ac:dyDescent="0.25">
      <c r="A731" s="120" t="s">
        <v>1455</v>
      </c>
      <c r="B731" s="121" t="s">
        <v>32</v>
      </c>
      <c r="C731" s="131">
        <v>1759990100</v>
      </c>
      <c r="D731" s="259" t="s">
        <v>1456</v>
      </c>
      <c r="E731" s="121" t="s">
        <v>36</v>
      </c>
      <c r="F731" s="121" t="s">
        <v>34</v>
      </c>
      <c r="G731" s="121" t="s">
        <v>1457</v>
      </c>
      <c r="H731" s="121" t="s">
        <v>16</v>
      </c>
      <c r="I731" s="121" t="s">
        <v>16</v>
      </c>
      <c r="J731" s="121" t="s">
        <v>16</v>
      </c>
      <c r="K731" s="121" t="s">
        <v>16</v>
      </c>
      <c r="L731" s="121" t="s">
        <v>16</v>
      </c>
      <c r="M731" s="123">
        <f>LEN(Tab_Receita_SIGEF_2022!$A731)</f>
        <v>10</v>
      </c>
      <c r="N731" s="122" t="s">
        <v>4141</v>
      </c>
      <c r="O731" s="122" t="str">
        <f t="shared" si="15"/>
        <v>Outras Transferências Multigov</v>
      </c>
    </row>
    <row r="732" spans="1:15" x14ac:dyDescent="0.25">
      <c r="A732" s="116" t="s">
        <v>1458</v>
      </c>
      <c r="B732" s="117" t="s">
        <v>32</v>
      </c>
      <c r="C732" s="130">
        <v>1759990200</v>
      </c>
      <c r="D732" s="258" t="s">
        <v>1459</v>
      </c>
      <c r="E732" s="117" t="s">
        <v>36</v>
      </c>
      <c r="F732" s="117" t="s">
        <v>34</v>
      </c>
      <c r="G732" s="117" t="s">
        <v>1457</v>
      </c>
      <c r="H732" s="117" t="s">
        <v>16</v>
      </c>
      <c r="I732" s="117" t="s">
        <v>16</v>
      </c>
      <c r="J732" s="117" t="s">
        <v>16</v>
      </c>
      <c r="K732" s="117" t="s">
        <v>16</v>
      </c>
      <c r="L732" s="117" t="s">
        <v>16</v>
      </c>
      <c r="M732" s="119">
        <f>LEN(Tab_Receita_SIGEF_2022!$A732)</f>
        <v>10</v>
      </c>
      <c r="N732" s="118" t="s">
        <v>4142</v>
      </c>
      <c r="O732" s="118" t="str">
        <f t="shared" si="15"/>
        <v>Outras Transferências Multigov</v>
      </c>
    </row>
    <row r="733" spans="1:15" x14ac:dyDescent="0.25">
      <c r="A733" s="120" t="s">
        <v>1460</v>
      </c>
      <c r="B733" s="121" t="s">
        <v>32</v>
      </c>
      <c r="C733" s="131">
        <v>1759990300</v>
      </c>
      <c r="D733" s="259" t="s">
        <v>1461</v>
      </c>
      <c r="E733" s="121" t="s">
        <v>36</v>
      </c>
      <c r="F733" s="121" t="s">
        <v>34</v>
      </c>
      <c r="G733" s="121" t="s">
        <v>1457</v>
      </c>
      <c r="H733" s="121" t="s">
        <v>16</v>
      </c>
      <c r="I733" s="121" t="s">
        <v>16</v>
      </c>
      <c r="J733" s="121" t="s">
        <v>16</v>
      </c>
      <c r="K733" s="121" t="s">
        <v>16</v>
      </c>
      <c r="L733" s="121" t="s">
        <v>16</v>
      </c>
      <c r="M733" s="123">
        <f>LEN(Tab_Receita_SIGEF_2022!$A733)</f>
        <v>10</v>
      </c>
      <c r="N733" s="122" t="s">
        <v>4143</v>
      </c>
      <c r="O733" s="122" t="str">
        <f t="shared" si="15"/>
        <v>Outras Transferências Multigov</v>
      </c>
    </row>
    <row r="734" spans="1:15" x14ac:dyDescent="0.25">
      <c r="A734" s="116" t="s">
        <v>1462</v>
      </c>
      <c r="B734" s="117" t="s">
        <v>32</v>
      </c>
      <c r="C734" s="130">
        <v>1759990400</v>
      </c>
      <c r="D734" s="258" t="s">
        <v>1463</v>
      </c>
      <c r="E734" s="117" t="s">
        <v>36</v>
      </c>
      <c r="F734" s="117" t="s">
        <v>34</v>
      </c>
      <c r="G734" s="117" t="s">
        <v>1457</v>
      </c>
      <c r="H734" s="117" t="s">
        <v>16</v>
      </c>
      <c r="I734" s="117" t="s">
        <v>16</v>
      </c>
      <c r="J734" s="117" t="s">
        <v>16</v>
      </c>
      <c r="K734" s="117" t="s">
        <v>16</v>
      </c>
      <c r="L734" s="117" t="s">
        <v>16</v>
      </c>
      <c r="M734" s="119">
        <f>LEN(Tab_Receita_SIGEF_2022!$A734)</f>
        <v>10</v>
      </c>
      <c r="N734" s="118" t="s">
        <v>4144</v>
      </c>
      <c r="O734" s="118" t="str">
        <f t="shared" si="15"/>
        <v>Outras Transferências Multigov</v>
      </c>
    </row>
    <row r="735" spans="1:15" x14ac:dyDescent="0.25">
      <c r="A735" s="137" t="s">
        <v>1464</v>
      </c>
      <c r="B735" s="138" t="s">
        <v>13</v>
      </c>
      <c r="C735" s="139">
        <v>1760000000</v>
      </c>
      <c r="D735" s="257" t="s">
        <v>1465</v>
      </c>
      <c r="E735" s="138" t="s">
        <v>15</v>
      </c>
      <c r="F735" s="138" t="s">
        <v>16</v>
      </c>
      <c r="G735" s="138" t="s">
        <v>16</v>
      </c>
      <c r="H735" s="138" t="s">
        <v>16</v>
      </c>
      <c r="I735" s="138" t="s">
        <v>16</v>
      </c>
      <c r="J735" s="138" t="s">
        <v>16</v>
      </c>
      <c r="K735" s="138" t="s">
        <v>16</v>
      </c>
      <c r="L735" s="138" t="s">
        <v>16</v>
      </c>
      <c r="M735" s="141">
        <f>LEN(Tab_Receita_SIGEF_2022!$A735)</f>
        <v>10</v>
      </c>
      <c r="N735" s="140" t="s">
        <v>1465</v>
      </c>
      <c r="O735" s="140" t="str">
        <f t="shared" si="15"/>
        <v>Transferências do Exterior</v>
      </c>
    </row>
    <row r="736" spans="1:15" x14ac:dyDescent="0.25">
      <c r="A736" s="132" t="s">
        <v>4145</v>
      </c>
      <c r="B736" s="133" t="s">
        <v>3710</v>
      </c>
      <c r="C736" s="134"/>
      <c r="D736" s="256" t="s">
        <v>3688</v>
      </c>
      <c r="E736" s="133" t="s">
        <v>15</v>
      </c>
      <c r="F736" s="133" t="s">
        <v>16</v>
      </c>
      <c r="G736" s="133" t="s">
        <v>16</v>
      </c>
      <c r="H736" s="133" t="s">
        <v>16</v>
      </c>
      <c r="I736" s="133" t="s">
        <v>16</v>
      </c>
      <c r="J736" s="133" t="s">
        <v>16</v>
      </c>
      <c r="K736" s="133" t="s">
        <v>16</v>
      </c>
      <c r="L736" s="133" t="s">
        <v>16</v>
      </c>
      <c r="M736" s="136">
        <f>LEN(Tab_Receita_SIGEF_2022!$A736)</f>
        <v>10</v>
      </c>
      <c r="N736" s="135" t="s">
        <v>4146</v>
      </c>
      <c r="O736" s="135" t="str">
        <f t="shared" si="15"/>
        <v>Transferências do Exterior - E</v>
      </c>
    </row>
    <row r="737" spans="1:15" x14ac:dyDescent="0.25">
      <c r="A737" s="137" t="s">
        <v>1467</v>
      </c>
      <c r="B737" s="138" t="s">
        <v>25</v>
      </c>
      <c r="C737" s="139">
        <v>1761010000</v>
      </c>
      <c r="D737" s="257" t="s">
        <v>1468</v>
      </c>
      <c r="E737" s="138" t="s">
        <v>15</v>
      </c>
      <c r="F737" s="138" t="s">
        <v>16</v>
      </c>
      <c r="G737" s="138" t="s">
        <v>16</v>
      </c>
      <c r="H737" s="138" t="s">
        <v>16</v>
      </c>
      <c r="I737" s="138" t="s">
        <v>16</v>
      </c>
      <c r="J737" s="138" t="s">
        <v>16</v>
      </c>
      <c r="K737" s="138" t="s">
        <v>16</v>
      </c>
      <c r="L737" s="138" t="s">
        <v>16</v>
      </c>
      <c r="M737" s="141">
        <f>LEN(Tab_Receita_SIGEF_2022!$A737)</f>
        <v>10</v>
      </c>
      <c r="N737" s="140" t="s">
        <v>4147</v>
      </c>
      <c r="O737" s="140" t="str">
        <f t="shared" si="15"/>
        <v xml:space="preserve">Transferência de Convênios do </v>
      </c>
    </row>
    <row r="738" spans="1:15" x14ac:dyDescent="0.25">
      <c r="A738" s="132" t="s">
        <v>1470</v>
      </c>
      <c r="B738" s="144" t="s">
        <v>25</v>
      </c>
      <c r="C738" s="145">
        <v>1761500000</v>
      </c>
      <c r="D738" s="256" t="s">
        <v>1471</v>
      </c>
      <c r="E738" s="133" t="s">
        <v>15</v>
      </c>
      <c r="F738" s="133" t="s">
        <v>16</v>
      </c>
      <c r="G738" s="133" t="s">
        <v>16</v>
      </c>
      <c r="H738" s="133" t="s">
        <v>16</v>
      </c>
      <c r="I738" s="133" t="s">
        <v>16</v>
      </c>
      <c r="J738" s="133" t="s">
        <v>16</v>
      </c>
      <c r="K738" s="133" t="s">
        <v>16</v>
      </c>
      <c r="L738" s="133" t="s">
        <v>16</v>
      </c>
      <c r="M738" s="136">
        <f>LEN(Tab_Receita_SIGEF_2022!$A738)</f>
        <v>10</v>
      </c>
      <c r="N738" s="135" t="s">
        <v>4148</v>
      </c>
      <c r="O738" s="135" t="str">
        <f t="shared" si="15"/>
        <v xml:space="preserve">Transferência de Convênios do </v>
      </c>
    </row>
    <row r="739" spans="1:15" x14ac:dyDescent="0.25">
      <c r="A739" s="120" t="s">
        <v>1473</v>
      </c>
      <c r="B739" s="121" t="s">
        <v>32</v>
      </c>
      <c r="C739" s="131">
        <v>1761500100</v>
      </c>
      <c r="D739" s="259" t="s">
        <v>1474</v>
      </c>
      <c r="E739" s="121" t="s">
        <v>36</v>
      </c>
      <c r="F739" s="121" t="s">
        <v>34</v>
      </c>
      <c r="G739" s="121" t="s">
        <v>1475</v>
      </c>
      <c r="H739" s="121" t="s">
        <v>16</v>
      </c>
      <c r="I739" s="121" t="s">
        <v>16</v>
      </c>
      <c r="J739" s="121" t="s">
        <v>16</v>
      </c>
      <c r="K739" s="121" t="s">
        <v>16</v>
      </c>
      <c r="L739" s="121" t="s">
        <v>16</v>
      </c>
      <c r="M739" s="123">
        <f>LEN(Tab_Receita_SIGEF_2022!$A739)</f>
        <v>10</v>
      </c>
      <c r="N739" s="122" t="s">
        <v>4149</v>
      </c>
      <c r="O739" s="122" t="str">
        <f t="shared" si="15"/>
        <v xml:space="preserve">Transferência de Convênios do </v>
      </c>
    </row>
    <row r="740" spans="1:15" x14ac:dyDescent="0.25">
      <c r="A740" s="116" t="s">
        <v>1476</v>
      </c>
      <c r="B740" s="117" t="s">
        <v>32</v>
      </c>
      <c r="C740" s="130">
        <v>1761500200</v>
      </c>
      <c r="D740" s="258" t="s">
        <v>1477</v>
      </c>
      <c r="E740" s="117" t="s">
        <v>36</v>
      </c>
      <c r="F740" s="117" t="s">
        <v>34</v>
      </c>
      <c r="G740" s="117" t="s">
        <v>1475</v>
      </c>
      <c r="H740" s="117" t="s">
        <v>16</v>
      </c>
      <c r="I740" s="117" t="s">
        <v>16</v>
      </c>
      <c r="J740" s="117" t="s">
        <v>16</v>
      </c>
      <c r="K740" s="117" t="s">
        <v>16</v>
      </c>
      <c r="L740" s="117" t="s">
        <v>16</v>
      </c>
      <c r="M740" s="119">
        <f>LEN(Tab_Receita_SIGEF_2022!$A740)</f>
        <v>10</v>
      </c>
      <c r="N740" s="118" t="s">
        <v>4150</v>
      </c>
      <c r="O740" s="118" t="str">
        <f t="shared" si="15"/>
        <v xml:space="preserve">Transferência de Convênios do </v>
      </c>
    </row>
    <row r="741" spans="1:15" x14ac:dyDescent="0.25">
      <c r="A741" s="120" t="s">
        <v>1478</v>
      </c>
      <c r="B741" s="121" t="s">
        <v>32</v>
      </c>
      <c r="C741" s="131">
        <v>1761500300</v>
      </c>
      <c r="D741" s="259" t="s">
        <v>1479</v>
      </c>
      <c r="E741" s="121" t="s">
        <v>36</v>
      </c>
      <c r="F741" s="121" t="s">
        <v>34</v>
      </c>
      <c r="G741" s="121" t="s">
        <v>1475</v>
      </c>
      <c r="H741" s="121" t="s">
        <v>16</v>
      </c>
      <c r="I741" s="121" t="s">
        <v>16</v>
      </c>
      <c r="J741" s="121" t="s">
        <v>16</v>
      </c>
      <c r="K741" s="121" t="s">
        <v>16</v>
      </c>
      <c r="L741" s="121" t="s">
        <v>16</v>
      </c>
      <c r="M741" s="123">
        <f>LEN(Tab_Receita_SIGEF_2022!$A741)</f>
        <v>10</v>
      </c>
      <c r="N741" s="122" t="s">
        <v>4151</v>
      </c>
      <c r="O741" s="122" t="str">
        <f t="shared" si="15"/>
        <v xml:space="preserve">Transferência de Convênios do </v>
      </c>
    </row>
    <row r="742" spans="1:15" x14ac:dyDescent="0.25">
      <c r="A742" s="116" t="s">
        <v>1480</v>
      </c>
      <c r="B742" s="117" t="s">
        <v>32</v>
      </c>
      <c r="C742" s="130">
        <v>1761500400</v>
      </c>
      <c r="D742" s="258" t="s">
        <v>1481</v>
      </c>
      <c r="E742" s="117" t="s">
        <v>36</v>
      </c>
      <c r="F742" s="117" t="s">
        <v>34</v>
      </c>
      <c r="G742" s="117" t="s">
        <v>1475</v>
      </c>
      <c r="H742" s="117" t="s">
        <v>16</v>
      </c>
      <c r="I742" s="117" t="s">
        <v>16</v>
      </c>
      <c r="J742" s="117" t="s">
        <v>16</v>
      </c>
      <c r="K742" s="117" t="s">
        <v>16</v>
      </c>
      <c r="L742" s="117" t="s">
        <v>16</v>
      </c>
      <c r="M742" s="119">
        <f>LEN(Tab_Receita_SIGEF_2022!$A742)</f>
        <v>10</v>
      </c>
      <c r="N742" s="118" t="s">
        <v>4152</v>
      </c>
      <c r="O742" s="118" t="str">
        <f t="shared" si="15"/>
        <v xml:space="preserve">Transferência de Convênios do </v>
      </c>
    </row>
    <row r="743" spans="1:15" x14ac:dyDescent="0.25">
      <c r="A743" s="137" t="s">
        <v>1482</v>
      </c>
      <c r="B743" s="142" t="s">
        <v>25</v>
      </c>
      <c r="C743" s="143">
        <v>1761510000</v>
      </c>
      <c r="D743" s="257" t="s">
        <v>1483</v>
      </c>
      <c r="E743" s="138" t="s">
        <v>15</v>
      </c>
      <c r="F743" s="138" t="s">
        <v>16</v>
      </c>
      <c r="G743" s="138" t="s">
        <v>16</v>
      </c>
      <c r="H743" s="138" t="s">
        <v>16</v>
      </c>
      <c r="I743" s="138" t="s">
        <v>16</v>
      </c>
      <c r="J743" s="138" t="s">
        <v>16</v>
      </c>
      <c r="K743" s="138" t="s">
        <v>16</v>
      </c>
      <c r="L743" s="138" t="s">
        <v>16</v>
      </c>
      <c r="M743" s="141">
        <f>LEN(Tab_Receita_SIGEF_2022!$A743)</f>
        <v>10</v>
      </c>
      <c r="N743" s="140" t="s">
        <v>4153</v>
      </c>
      <c r="O743" s="140" t="str">
        <f t="shared" si="15"/>
        <v xml:space="preserve">Transferência de Convênios do </v>
      </c>
    </row>
    <row r="744" spans="1:15" x14ac:dyDescent="0.25">
      <c r="A744" s="116" t="s">
        <v>1485</v>
      </c>
      <c r="B744" s="117" t="s">
        <v>32</v>
      </c>
      <c r="C744" s="130">
        <v>1761510100</v>
      </c>
      <c r="D744" s="258" t="s">
        <v>1486</v>
      </c>
      <c r="E744" s="117" t="s">
        <v>36</v>
      </c>
      <c r="F744" s="117" t="s">
        <v>34</v>
      </c>
      <c r="G744" s="117" t="s">
        <v>1475</v>
      </c>
      <c r="H744" s="117" t="s">
        <v>16</v>
      </c>
      <c r="I744" s="117" t="s">
        <v>16</v>
      </c>
      <c r="J744" s="117" t="s">
        <v>16</v>
      </c>
      <c r="K744" s="117" t="s">
        <v>16</v>
      </c>
      <c r="L744" s="117" t="s">
        <v>16</v>
      </c>
      <c r="M744" s="119">
        <f>LEN(Tab_Receita_SIGEF_2022!$A744)</f>
        <v>10</v>
      </c>
      <c r="N744" s="118" t="s">
        <v>4154</v>
      </c>
      <c r="O744" s="118" t="str">
        <f t="shared" si="15"/>
        <v xml:space="preserve">Transferência de Convênios do </v>
      </c>
    </row>
    <row r="745" spans="1:15" x14ac:dyDescent="0.25">
      <c r="A745" s="120" t="s">
        <v>1487</v>
      </c>
      <c r="B745" s="121" t="s">
        <v>32</v>
      </c>
      <c r="C745" s="131">
        <v>1761510200</v>
      </c>
      <c r="D745" s="259" t="s">
        <v>1488</v>
      </c>
      <c r="E745" s="121" t="s">
        <v>36</v>
      </c>
      <c r="F745" s="121" t="s">
        <v>34</v>
      </c>
      <c r="G745" s="121" t="s">
        <v>1475</v>
      </c>
      <c r="H745" s="121" t="s">
        <v>16</v>
      </c>
      <c r="I745" s="121" t="s">
        <v>16</v>
      </c>
      <c r="J745" s="121" t="s">
        <v>16</v>
      </c>
      <c r="K745" s="121" t="s">
        <v>16</v>
      </c>
      <c r="L745" s="121" t="s">
        <v>16</v>
      </c>
      <c r="M745" s="123">
        <f>LEN(Tab_Receita_SIGEF_2022!$A745)</f>
        <v>10</v>
      </c>
      <c r="N745" s="122" t="s">
        <v>4155</v>
      </c>
      <c r="O745" s="122" t="str">
        <f t="shared" si="15"/>
        <v xml:space="preserve">Transferência de Convênios do </v>
      </c>
    </row>
    <row r="746" spans="1:15" x14ac:dyDescent="0.25">
      <c r="A746" s="116" t="s">
        <v>1489</v>
      </c>
      <c r="B746" s="117" t="s">
        <v>32</v>
      </c>
      <c r="C746" s="130">
        <v>1761510300</v>
      </c>
      <c r="D746" s="258" t="s">
        <v>1490</v>
      </c>
      <c r="E746" s="117" t="s">
        <v>36</v>
      </c>
      <c r="F746" s="117" t="s">
        <v>34</v>
      </c>
      <c r="G746" s="117" t="s">
        <v>1475</v>
      </c>
      <c r="H746" s="117" t="s">
        <v>16</v>
      </c>
      <c r="I746" s="117" t="s">
        <v>16</v>
      </c>
      <c r="J746" s="117" t="s">
        <v>16</v>
      </c>
      <c r="K746" s="117" t="s">
        <v>16</v>
      </c>
      <c r="L746" s="117" t="s">
        <v>16</v>
      </c>
      <c r="M746" s="119">
        <f>LEN(Tab_Receita_SIGEF_2022!$A746)</f>
        <v>10</v>
      </c>
      <c r="N746" s="118" t="s">
        <v>4156</v>
      </c>
      <c r="O746" s="118" t="str">
        <f t="shared" si="15"/>
        <v xml:space="preserve">Transferência de Convênios do </v>
      </c>
    </row>
    <row r="747" spans="1:15" x14ac:dyDescent="0.25">
      <c r="A747" s="120" t="s">
        <v>1491</v>
      </c>
      <c r="B747" s="121" t="s">
        <v>32</v>
      </c>
      <c r="C747" s="131">
        <v>1761510400</v>
      </c>
      <c r="D747" s="259" t="s">
        <v>1492</v>
      </c>
      <c r="E747" s="121" t="s">
        <v>36</v>
      </c>
      <c r="F747" s="121" t="s">
        <v>34</v>
      </c>
      <c r="G747" s="121" t="s">
        <v>1475</v>
      </c>
      <c r="H747" s="121" t="s">
        <v>16</v>
      </c>
      <c r="I747" s="121" t="s">
        <v>16</v>
      </c>
      <c r="J747" s="121" t="s">
        <v>16</v>
      </c>
      <c r="K747" s="121" t="s">
        <v>16</v>
      </c>
      <c r="L747" s="121" t="s">
        <v>16</v>
      </c>
      <c r="M747" s="123">
        <f>LEN(Tab_Receita_SIGEF_2022!$A747)</f>
        <v>10</v>
      </c>
      <c r="N747" s="122" t="s">
        <v>4157</v>
      </c>
      <c r="O747" s="122" t="str">
        <f t="shared" si="15"/>
        <v xml:space="preserve">Transferência de Convênios do </v>
      </c>
    </row>
    <row r="748" spans="1:15" x14ac:dyDescent="0.25">
      <c r="A748" s="132" t="s">
        <v>1493</v>
      </c>
      <c r="B748" s="144" t="s">
        <v>25</v>
      </c>
      <c r="C748" s="145">
        <v>1761990000</v>
      </c>
      <c r="D748" s="256" t="s">
        <v>1494</v>
      </c>
      <c r="E748" s="133" t="s">
        <v>15</v>
      </c>
      <c r="F748" s="133" t="s">
        <v>16</v>
      </c>
      <c r="G748" s="133" t="s">
        <v>16</v>
      </c>
      <c r="H748" s="133" t="s">
        <v>16</v>
      </c>
      <c r="I748" s="133" t="s">
        <v>16</v>
      </c>
      <c r="J748" s="133" t="s">
        <v>16</v>
      </c>
      <c r="K748" s="133" t="s">
        <v>16</v>
      </c>
      <c r="L748" s="133" t="s">
        <v>16</v>
      </c>
      <c r="M748" s="136">
        <f>LEN(Tab_Receita_SIGEF_2022!$A748)</f>
        <v>10</v>
      </c>
      <c r="N748" s="135" t="s">
        <v>4158</v>
      </c>
      <c r="O748" s="135" t="str">
        <f t="shared" si="15"/>
        <v>Outras Transferência de Convên</v>
      </c>
    </row>
    <row r="749" spans="1:15" x14ac:dyDescent="0.25">
      <c r="A749" s="120" t="s">
        <v>1496</v>
      </c>
      <c r="B749" s="121" t="s">
        <v>32</v>
      </c>
      <c r="C749" s="131">
        <v>1761990100</v>
      </c>
      <c r="D749" s="259" t="s">
        <v>1497</v>
      </c>
      <c r="E749" s="121" t="s">
        <v>36</v>
      </c>
      <c r="F749" s="121" t="s">
        <v>34</v>
      </c>
      <c r="G749" s="121" t="s">
        <v>1475</v>
      </c>
      <c r="H749" s="121" t="s">
        <v>16</v>
      </c>
      <c r="I749" s="121" t="s">
        <v>16</v>
      </c>
      <c r="J749" s="121" t="s">
        <v>16</v>
      </c>
      <c r="K749" s="121" t="s">
        <v>16</v>
      </c>
      <c r="L749" s="121" t="s">
        <v>16</v>
      </c>
      <c r="M749" s="123">
        <f>LEN(Tab_Receita_SIGEF_2022!$A749)</f>
        <v>10</v>
      </c>
      <c r="N749" s="122" t="s">
        <v>4159</v>
      </c>
      <c r="O749" s="122" t="str">
        <f t="shared" si="15"/>
        <v>Outras Transferência de Convên</v>
      </c>
    </row>
    <row r="750" spans="1:15" x14ac:dyDescent="0.25">
      <c r="A750" s="116" t="s">
        <v>1498</v>
      </c>
      <c r="B750" s="117" t="s">
        <v>32</v>
      </c>
      <c r="C750" s="130">
        <v>1761990200</v>
      </c>
      <c r="D750" s="258" t="s">
        <v>1499</v>
      </c>
      <c r="E750" s="117" t="s">
        <v>36</v>
      </c>
      <c r="F750" s="117" t="s">
        <v>34</v>
      </c>
      <c r="G750" s="117" t="s">
        <v>1475</v>
      </c>
      <c r="H750" s="117" t="s">
        <v>16</v>
      </c>
      <c r="I750" s="117" t="s">
        <v>16</v>
      </c>
      <c r="J750" s="117" t="s">
        <v>16</v>
      </c>
      <c r="K750" s="117" t="s">
        <v>16</v>
      </c>
      <c r="L750" s="117" t="s">
        <v>16</v>
      </c>
      <c r="M750" s="119">
        <f>LEN(Tab_Receita_SIGEF_2022!$A750)</f>
        <v>10</v>
      </c>
      <c r="N750" s="118" t="s">
        <v>4160</v>
      </c>
      <c r="O750" s="118" t="str">
        <f t="shared" si="15"/>
        <v>Outras Transferência de Convên</v>
      </c>
    </row>
    <row r="751" spans="1:15" x14ac:dyDescent="0.25">
      <c r="A751" s="120" t="s">
        <v>1500</v>
      </c>
      <c r="B751" s="121" t="s">
        <v>32</v>
      </c>
      <c r="C751" s="131">
        <v>1761990300</v>
      </c>
      <c r="D751" s="259" t="s">
        <v>1501</v>
      </c>
      <c r="E751" s="121" t="s">
        <v>36</v>
      </c>
      <c r="F751" s="121" t="s">
        <v>34</v>
      </c>
      <c r="G751" s="121" t="s">
        <v>1475</v>
      </c>
      <c r="H751" s="121" t="s">
        <v>16</v>
      </c>
      <c r="I751" s="121" t="s">
        <v>16</v>
      </c>
      <c r="J751" s="121" t="s">
        <v>16</v>
      </c>
      <c r="K751" s="121" t="s">
        <v>16</v>
      </c>
      <c r="L751" s="121" t="s">
        <v>16</v>
      </c>
      <c r="M751" s="123">
        <f>LEN(Tab_Receita_SIGEF_2022!$A751)</f>
        <v>10</v>
      </c>
      <c r="N751" s="122" t="s">
        <v>4161</v>
      </c>
      <c r="O751" s="122" t="str">
        <f t="shared" si="15"/>
        <v>Outras Transferência de Convên</v>
      </c>
    </row>
    <row r="752" spans="1:15" x14ac:dyDescent="0.25">
      <c r="A752" s="116" t="s">
        <v>1502</v>
      </c>
      <c r="B752" s="117" t="s">
        <v>32</v>
      </c>
      <c r="C752" s="130">
        <v>1761990400</v>
      </c>
      <c r="D752" s="258" t="s">
        <v>1503</v>
      </c>
      <c r="E752" s="117" t="s">
        <v>36</v>
      </c>
      <c r="F752" s="117" t="s">
        <v>34</v>
      </c>
      <c r="G752" s="117" t="s">
        <v>1475</v>
      </c>
      <c r="H752" s="117" t="s">
        <v>16</v>
      </c>
      <c r="I752" s="117" t="s">
        <v>16</v>
      </c>
      <c r="J752" s="117" t="s">
        <v>16</v>
      </c>
      <c r="K752" s="117" t="s">
        <v>16</v>
      </c>
      <c r="L752" s="117" t="s">
        <v>16</v>
      </c>
      <c r="M752" s="119">
        <f>LEN(Tab_Receita_SIGEF_2022!$A752)</f>
        <v>10</v>
      </c>
      <c r="N752" s="118" t="s">
        <v>4161</v>
      </c>
      <c r="O752" s="118" t="str">
        <f t="shared" si="15"/>
        <v>Outras Transferência de Convên</v>
      </c>
    </row>
    <row r="753" spans="1:15" x14ac:dyDescent="0.25">
      <c r="A753" s="137" t="s">
        <v>1504</v>
      </c>
      <c r="B753" s="142" t="s">
        <v>25</v>
      </c>
      <c r="C753" s="143">
        <v>1791000000</v>
      </c>
      <c r="D753" s="257" t="s">
        <v>1505</v>
      </c>
      <c r="E753" s="138" t="s">
        <v>15</v>
      </c>
      <c r="F753" s="138" t="s">
        <v>16</v>
      </c>
      <c r="G753" s="138" t="s">
        <v>16</v>
      </c>
      <c r="H753" s="138" t="s">
        <v>16</v>
      </c>
      <c r="I753" s="138" t="s">
        <v>16</v>
      </c>
      <c r="J753" s="138" t="s">
        <v>16</v>
      </c>
      <c r="K753" s="138" t="s">
        <v>16</v>
      </c>
      <c r="L753" s="138" t="s">
        <v>16</v>
      </c>
      <c r="M753" s="141">
        <f>LEN(Tab_Receita_SIGEF_2022!$A753)</f>
        <v>10</v>
      </c>
      <c r="N753" s="140" t="s">
        <v>1505</v>
      </c>
      <c r="O753" s="140" t="str">
        <f t="shared" si="15"/>
        <v>Transferências de Pessoas Físi</v>
      </c>
    </row>
    <row r="754" spans="1:15" x14ac:dyDescent="0.25">
      <c r="A754" s="132" t="s">
        <v>4162</v>
      </c>
      <c r="B754" s="133" t="s">
        <v>3710</v>
      </c>
      <c r="C754" s="134"/>
      <c r="D754" s="256" t="s">
        <v>3688</v>
      </c>
      <c r="E754" s="133" t="s">
        <v>15</v>
      </c>
      <c r="F754" s="133" t="s">
        <v>16</v>
      </c>
      <c r="G754" s="133" t="s">
        <v>16</v>
      </c>
      <c r="H754" s="133" t="s">
        <v>16</v>
      </c>
      <c r="I754" s="133" t="s">
        <v>16</v>
      </c>
      <c r="J754" s="133" t="s">
        <v>16</v>
      </c>
      <c r="K754" s="133" t="s">
        <v>16</v>
      </c>
      <c r="L754" s="133" t="s">
        <v>16</v>
      </c>
      <c r="M754" s="136">
        <f>LEN(Tab_Receita_SIGEF_2022!$A754)</f>
        <v>10</v>
      </c>
      <c r="N754" s="135" t="s">
        <v>4163</v>
      </c>
      <c r="O754" s="135" t="str">
        <f t="shared" si="15"/>
        <v>Transferências de Pessoas Físi</v>
      </c>
    </row>
    <row r="755" spans="1:15" x14ac:dyDescent="0.25">
      <c r="A755" s="137" t="s">
        <v>1507</v>
      </c>
      <c r="B755" s="142" t="s">
        <v>25</v>
      </c>
      <c r="C755" s="143">
        <v>1791010000</v>
      </c>
      <c r="D755" s="257" t="s">
        <v>1508</v>
      </c>
      <c r="E755" s="138" t="s">
        <v>15</v>
      </c>
      <c r="F755" s="138" t="s">
        <v>16</v>
      </c>
      <c r="G755" s="138" t="s">
        <v>16</v>
      </c>
      <c r="H755" s="138" t="s">
        <v>16</v>
      </c>
      <c r="I755" s="138" t="s">
        <v>16</v>
      </c>
      <c r="J755" s="138" t="s">
        <v>16</v>
      </c>
      <c r="K755" s="138" t="s">
        <v>16</v>
      </c>
      <c r="L755" s="138" t="s">
        <v>16</v>
      </c>
      <c r="M755" s="141">
        <f>LEN(Tab_Receita_SIGEF_2022!$A755)</f>
        <v>10</v>
      </c>
      <c r="N755" s="140" t="s">
        <v>1508</v>
      </c>
      <c r="O755" s="140" t="str">
        <f t="shared" si="15"/>
        <v>Transferências de Pessoas Físi</v>
      </c>
    </row>
    <row r="756" spans="1:15" x14ac:dyDescent="0.25">
      <c r="A756" s="132" t="s">
        <v>1510</v>
      </c>
      <c r="B756" s="144" t="s">
        <v>25</v>
      </c>
      <c r="C756" s="145">
        <v>1791500000</v>
      </c>
      <c r="D756" s="256" t="s">
        <v>1511</v>
      </c>
      <c r="E756" s="133" t="s">
        <v>15</v>
      </c>
      <c r="F756" s="133" t="s">
        <v>16</v>
      </c>
      <c r="G756" s="133" t="s">
        <v>16</v>
      </c>
      <c r="H756" s="133" t="s">
        <v>16</v>
      </c>
      <c r="I756" s="133" t="s">
        <v>16</v>
      </c>
      <c r="J756" s="133" t="s">
        <v>16</v>
      </c>
      <c r="K756" s="133" t="s">
        <v>16</v>
      </c>
      <c r="L756" s="133" t="s">
        <v>16</v>
      </c>
      <c r="M756" s="136">
        <f>LEN(Tab_Receita_SIGEF_2022!$A756)</f>
        <v>10</v>
      </c>
      <c r="N756" s="135" t="s">
        <v>4164</v>
      </c>
      <c r="O756" s="135" t="str">
        <f t="shared" si="15"/>
        <v>Transferências de Pessoas Físi</v>
      </c>
    </row>
    <row r="757" spans="1:15" x14ac:dyDescent="0.25">
      <c r="A757" s="120" t="s">
        <v>1513</v>
      </c>
      <c r="B757" s="121" t="s">
        <v>32</v>
      </c>
      <c r="C757" s="131">
        <v>1791500100</v>
      </c>
      <c r="D757" s="259" t="s">
        <v>1514</v>
      </c>
      <c r="E757" s="121" t="s">
        <v>36</v>
      </c>
      <c r="F757" s="121" t="s">
        <v>34</v>
      </c>
      <c r="G757" s="121" t="s">
        <v>1515</v>
      </c>
      <c r="H757" s="121" t="s">
        <v>16</v>
      </c>
      <c r="I757" s="121" t="s">
        <v>16</v>
      </c>
      <c r="J757" s="121" t="s">
        <v>16</v>
      </c>
      <c r="K757" s="121" t="s">
        <v>16</v>
      </c>
      <c r="L757" s="121" t="s">
        <v>16</v>
      </c>
      <c r="M757" s="123">
        <f>LEN(Tab_Receita_SIGEF_2022!$A757)</f>
        <v>10</v>
      </c>
      <c r="N757" s="122" t="s">
        <v>4165</v>
      </c>
      <c r="O757" s="122" t="str">
        <f t="shared" si="15"/>
        <v>Transferências de Pessoas Físi</v>
      </c>
    </row>
    <row r="758" spans="1:15" x14ac:dyDescent="0.25">
      <c r="A758" s="116" t="s">
        <v>1516</v>
      </c>
      <c r="B758" s="117" t="s">
        <v>32</v>
      </c>
      <c r="C758" s="130">
        <v>1791500200</v>
      </c>
      <c r="D758" s="258" t="s">
        <v>1517</v>
      </c>
      <c r="E758" s="117" t="s">
        <v>36</v>
      </c>
      <c r="F758" s="117" t="s">
        <v>34</v>
      </c>
      <c r="G758" s="117" t="s">
        <v>1515</v>
      </c>
      <c r="H758" s="117" t="s">
        <v>16</v>
      </c>
      <c r="I758" s="117" t="s">
        <v>16</v>
      </c>
      <c r="J758" s="117" t="s">
        <v>16</v>
      </c>
      <c r="K758" s="117" t="s">
        <v>16</v>
      </c>
      <c r="L758" s="117" t="s">
        <v>16</v>
      </c>
      <c r="M758" s="119">
        <f>LEN(Tab_Receita_SIGEF_2022!$A758)</f>
        <v>10</v>
      </c>
      <c r="N758" s="118" t="s">
        <v>4166</v>
      </c>
      <c r="O758" s="118" t="str">
        <f t="shared" si="15"/>
        <v>Transferências de Pessoas Físi</v>
      </c>
    </row>
    <row r="759" spans="1:15" x14ac:dyDescent="0.25">
      <c r="A759" s="120" t="s">
        <v>1518</v>
      </c>
      <c r="B759" s="121" t="s">
        <v>32</v>
      </c>
      <c r="C759" s="131">
        <v>1791500300</v>
      </c>
      <c r="D759" s="259" t="s">
        <v>1519</v>
      </c>
      <c r="E759" s="121" t="s">
        <v>36</v>
      </c>
      <c r="F759" s="121" t="s">
        <v>34</v>
      </c>
      <c r="G759" s="121" t="s">
        <v>1515</v>
      </c>
      <c r="H759" s="121" t="s">
        <v>16</v>
      </c>
      <c r="I759" s="121" t="s">
        <v>16</v>
      </c>
      <c r="J759" s="121" t="s">
        <v>16</v>
      </c>
      <c r="K759" s="121" t="s">
        <v>16</v>
      </c>
      <c r="L759" s="121" t="s">
        <v>16</v>
      </c>
      <c r="M759" s="123">
        <f>LEN(Tab_Receita_SIGEF_2022!$A759)</f>
        <v>10</v>
      </c>
      <c r="N759" s="122" t="s">
        <v>4167</v>
      </c>
      <c r="O759" s="122" t="str">
        <f t="shared" si="15"/>
        <v>Transferências de Pessoas Físi</v>
      </c>
    </row>
    <row r="760" spans="1:15" x14ac:dyDescent="0.25">
      <c r="A760" s="116" t="s">
        <v>1520</v>
      </c>
      <c r="B760" s="117" t="s">
        <v>32</v>
      </c>
      <c r="C760" s="130">
        <v>1791500400</v>
      </c>
      <c r="D760" s="258" t="s">
        <v>1521</v>
      </c>
      <c r="E760" s="117" t="s">
        <v>36</v>
      </c>
      <c r="F760" s="117" t="s">
        <v>34</v>
      </c>
      <c r="G760" s="117" t="s">
        <v>1515</v>
      </c>
      <c r="H760" s="117" t="s">
        <v>16</v>
      </c>
      <c r="I760" s="117" t="s">
        <v>16</v>
      </c>
      <c r="J760" s="117" t="s">
        <v>16</v>
      </c>
      <c r="K760" s="117" t="s">
        <v>16</v>
      </c>
      <c r="L760" s="117" t="s">
        <v>16</v>
      </c>
      <c r="M760" s="119">
        <f>LEN(Tab_Receita_SIGEF_2022!$A760)</f>
        <v>10</v>
      </c>
      <c r="N760" s="118" t="s">
        <v>4167</v>
      </c>
      <c r="O760" s="118" t="str">
        <f t="shared" si="15"/>
        <v>Transferências de Pessoas Físi</v>
      </c>
    </row>
    <row r="761" spans="1:15" x14ac:dyDescent="0.25">
      <c r="A761" s="137" t="s">
        <v>1522</v>
      </c>
      <c r="B761" s="142" t="s">
        <v>25</v>
      </c>
      <c r="C761" s="143">
        <v>1791510000</v>
      </c>
      <c r="D761" s="257" t="s">
        <v>1523</v>
      </c>
      <c r="E761" s="138" t="s">
        <v>15</v>
      </c>
      <c r="F761" s="138" t="s">
        <v>16</v>
      </c>
      <c r="G761" s="138" t="s">
        <v>16</v>
      </c>
      <c r="H761" s="138" t="s">
        <v>16</v>
      </c>
      <c r="I761" s="138" t="s">
        <v>16</v>
      </c>
      <c r="J761" s="138" t="s">
        <v>16</v>
      </c>
      <c r="K761" s="138" t="s">
        <v>16</v>
      </c>
      <c r="L761" s="138" t="s">
        <v>16</v>
      </c>
      <c r="M761" s="141">
        <f>LEN(Tab_Receita_SIGEF_2022!$A761)</f>
        <v>10</v>
      </c>
      <c r="N761" s="140" t="s">
        <v>4168</v>
      </c>
      <c r="O761" s="140" t="str">
        <f t="shared" si="15"/>
        <v>Transferências de Pessoas Físi</v>
      </c>
    </row>
    <row r="762" spans="1:15" x14ac:dyDescent="0.25">
      <c r="A762" s="116" t="s">
        <v>1525</v>
      </c>
      <c r="B762" s="117" t="s">
        <v>32</v>
      </c>
      <c r="C762" s="130">
        <v>1791510100</v>
      </c>
      <c r="D762" s="258" t="s">
        <v>1526</v>
      </c>
      <c r="E762" s="117" t="s">
        <v>36</v>
      </c>
      <c r="F762" s="117" t="s">
        <v>34</v>
      </c>
      <c r="G762" s="117" t="s">
        <v>1515</v>
      </c>
      <c r="H762" s="117" t="s">
        <v>16</v>
      </c>
      <c r="I762" s="117" t="s">
        <v>16</v>
      </c>
      <c r="J762" s="117" t="s">
        <v>16</v>
      </c>
      <c r="K762" s="117" t="s">
        <v>16</v>
      </c>
      <c r="L762" s="117" t="s">
        <v>16</v>
      </c>
      <c r="M762" s="119">
        <f>LEN(Tab_Receita_SIGEF_2022!$A762)</f>
        <v>10</v>
      </c>
      <c r="N762" s="118" t="s">
        <v>4169</v>
      </c>
      <c r="O762" s="118" t="str">
        <f t="shared" si="15"/>
        <v>Transferências de Pessoas Físi</v>
      </c>
    </row>
    <row r="763" spans="1:15" x14ac:dyDescent="0.25">
      <c r="A763" s="120" t="s">
        <v>1527</v>
      </c>
      <c r="B763" s="121" t="s">
        <v>32</v>
      </c>
      <c r="C763" s="131">
        <v>1791510200</v>
      </c>
      <c r="D763" s="259" t="s">
        <v>1528</v>
      </c>
      <c r="E763" s="121" t="s">
        <v>36</v>
      </c>
      <c r="F763" s="121" t="s">
        <v>34</v>
      </c>
      <c r="G763" s="121" t="s">
        <v>1515</v>
      </c>
      <c r="H763" s="121" t="s">
        <v>16</v>
      </c>
      <c r="I763" s="121" t="s">
        <v>16</v>
      </c>
      <c r="J763" s="121" t="s">
        <v>16</v>
      </c>
      <c r="K763" s="121" t="s">
        <v>16</v>
      </c>
      <c r="L763" s="121" t="s">
        <v>16</v>
      </c>
      <c r="M763" s="123">
        <f>LEN(Tab_Receita_SIGEF_2022!$A763)</f>
        <v>10</v>
      </c>
      <c r="N763" s="122" t="s">
        <v>4170</v>
      </c>
      <c r="O763" s="122" t="str">
        <f t="shared" si="15"/>
        <v>Transferências de Pessoas Físi</v>
      </c>
    </row>
    <row r="764" spans="1:15" x14ac:dyDescent="0.25">
      <c r="A764" s="116" t="s">
        <v>1529</v>
      </c>
      <c r="B764" s="117" t="s">
        <v>32</v>
      </c>
      <c r="C764" s="130">
        <v>1791510300</v>
      </c>
      <c r="D764" s="258" t="s">
        <v>1530</v>
      </c>
      <c r="E764" s="117" t="s">
        <v>36</v>
      </c>
      <c r="F764" s="117" t="s">
        <v>34</v>
      </c>
      <c r="G764" s="117" t="s">
        <v>1515</v>
      </c>
      <c r="H764" s="117" t="s">
        <v>16</v>
      </c>
      <c r="I764" s="117" t="s">
        <v>16</v>
      </c>
      <c r="J764" s="117" t="s">
        <v>16</v>
      </c>
      <c r="K764" s="117" t="s">
        <v>16</v>
      </c>
      <c r="L764" s="117" t="s">
        <v>16</v>
      </c>
      <c r="M764" s="119">
        <f>LEN(Tab_Receita_SIGEF_2022!$A764)</f>
        <v>10</v>
      </c>
      <c r="N764" s="118" t="s">
        <v>4171</v>
      </c>
      <c r="O764" s="118" t="str">
        <f t="shared" si="15"/>
        <v>Transferências de Pessoas Físi</v>
      </c>
    </row>
    <row r="765" spans="1:15" x14ac:dyDescent="0.25">
      <c r="A765" s="120" t="s">
        <v>1531</v>
      </c>
      <c r="B765" s="121" t="s">
        <v>32</v>
      </c>
      <c r="C765" s="131">
        <v>1791510400</v>
      </c>
      <c r="D765" s="259" t="s">
        <v>1532</v>
      </c>
      <c r="E765" s="121" t="s">
        <v>36</v>
      </c>
      <c r="F765" s="121" t="s">
        <v>34</v>
      </c>
      <c r="G765" s="121" t="s">
        <v>1515</v>
      </c>
      <c r="H765" s="121" t="s">
        <v>16</v>
      </c>
      <c r="I765" s="121" t="s">
        <v>16</v>
      </c>
      <c r="J765" s="121" t="s">
        <v>16</v>
      </c>
      <c r="K765" s="121" t="s">
        <v>16</v>
      </c>
      <c r="L765" s="121" t="s">
        <v>16</v>
      </c>
      <c r="M765" s="123">
        <f>LEN(Tab_Receita_SIGEF_2022!$A765)</f>
        <v>10</v>
      </c>
      <c r="N765" s="122" t="s">
        <v>4171</v>
      </c>
      <c r="O765" s="122" t="str">
        <f t="shared" si="15"/>
        <v>Transferências de Pessoas Físi</v>
      </c>
    </row>
    <row r="766" spans="1:15" x14ac:dyDescent="0.25">
      <c r="A766" s="132" t="s">
        <v>1533</v>
      </c>
      <c r="B766" s="144" t="s">
        <v>25</v>
      </c>
      <c r="C766" s="145">
        <v>1791990000</v>
      </c>
      <c r="D766" s="256" t="s">
        <v>1534</v>
      </c>
      <c r="E766" s="133" t="s">
        <v>15</v>
      </c>
      <c r="F766" s="133" t="s">
        <v>16</v>
      </c>
      <c r="G766" s="133" t="s">
        <v>16</v>
      </c>
      <c r="H766" s="133" t="s">
        <v>16</v>
      </c>
      <c r="I766" s="133" t="s">
        <v>16</v>
      </c>
      <c r="J766" s="133" t="s">
        <v>16</v>
      </c>
      <c r="K766" s="133" t="s">
        <v>16</v>
      </c>
      <c r="L766" s="133" t="s">
        <v>16</v>
      </c>
      <c r="M766" s="136">
        <f>LEN(Tab_Receita_SIGEF_2022!$A766)</f>
        <v>10</v>
      </c>
      <c r="N766" s="135" t="s">
        <v>4172</v>
      </c>
      <c r="O766" s="135" t="str">
        <f t="shared" si="15"/>
        <v>Outras Transferência de Pessoa</v>
      </c>
    </row>
    <row r="767" spans="1:15" x14ac:dyDescent="0.25">
      <c r="A767" s="120" t="s">
        <v>1536</v>
      </c>
      <c r="B767" s="121" t="s">
        <v>32</v>
      </c>
      <c r="C767" s="131">
        <v>1791990100</v>
      </c>
      <c r="D767" s="259" t="s">
        <v>1537</v>
      </c>
      <c r="E767" s="121" t="s">
        <v>36</v>
      </c>
      <c r="F767" s="121" t="s">
        <v>34</v>
      </c>
      <c r="G767" s="121" t="s">
        <v>1515</v>
      </c>
      <c r="H767" s="121" t="s">
        <v>16</v>
      </c>
      <c r="I767" s="121" t="s">
        <v>16</v>
      </c>
      <c r="J767" s="121" t="s">
        <v>16</v>
      </c>
      <c r="K767" s="121" t="s">
        <v>16</v>
      </c>
      <c r="L767" s="121" t="s">
        <v>16</v>
      </c>
      <c r="M767" s="123">
        <f>LEN(Tab_Receita_SIGEF_2022!$A767)</f>
        <v>10</v>
      </c>
      <c r="N767" s="122" t="s">
        <v>4172</v>
      </c>
      <c r="O767" s="122" t="str">
        <f t="shared" si="15"/>
        <v>Outras Transferência de Pessoa</v>
      </c>
    </row>
    <row r="768" spans="1:15" x14ac:dyDescent="0.25">
      <c r="A768" s="116" t="s">
        <v>1538</v>
      </c>
      <c r="B768" s="117" t="s">
        <v>32</v>
      </c>
      <c r="C768" s="130">
        <v>1791990200</v>
      </c>
      <c r="D768" s="258" t="s">
        <v>1539</v>
      </c>
      <c r="E768" s="117" t="s">
        <v>36</v>
      </c>
      <c r="F768" s="117" t="s">
        <v>34</v>
      </c>
      <c r="G768" s="117" t="s">
        <v>1515</v>
      </c>
      <c r="H768" s="117" t="s">
        <v>16</v>
      </c>
      <c r="I768" s="117" t="s">
        <v>16</v>
      </c>
      <c r="J768" s="117" t="s">
        <v>16</v>
      </c>
      <c r="K768" s="117" t="s">
        <v>16</v>
      </c>
      <c r="L768" s="117" t="s">
        <v>16</v>
      </c>
      <c r="M768" s="119">
        <f>LEN(Tab_Receita_SIGEF_2022!$A768)</f>
        <v>10</v>
      </c>
      <c r="N768" s="118" t="s">
        <v>4172</v>
      </c>
      <c r="O768" s="118" t="str">
        <f t="shared" si="15"/>
        <v>Outras Transferência de Pessoa</v>
      </c>
    </row>
    <row r="769" spans="1:15" x14ac:dyDescent="0.25">
      <c r="A769" s="120" t="s">
        <v>1540</v>
      </c>
      <c r="B769" s="121" t="s">
        <v>32</v>
      </c>
      <c r="C769" s="131">
        <v>1791990300</v>
      </c>
      <c r="D769" s="259" t="s">
        <v>1541</v>
      </c>
      <c r="E769" s="121" t="s">
        <v>36</v>
      </c>
      <c r="F769" s="121" t="s">
        <v>34</v>
      </c>
      <c r="G769" s="121" t="s">
        <v>1515</v>
      </c>
      <c r="H769" s="121" t="s">
        <v>16</v>
      </c>
      <c r="I769" s="121" t="s">
        <v>16</v>
      </c>
      <c r="J769" s="121" t="s">
        <v>16</v>
      </c>
      <c r="K769" s="121" t="s">
        <v>16</v>
      </c>
      <c r="L769" s="121" t="s">
        <v>16</v>
      </c>
      <c r="M769" s="123">
        <f>LEN(Tab_Receita_SIGEF_2022!$A769)</f>
        <v>10</v>
      </c>
      <c r="N769" s="122" t="s">
        <v>4172</v>
      </c>
      <c r="O769" s="122" t="str">
        <f t="shared" si="15"/>
        <v>Outras Transferência de Pessoa</v>
      </c>
    </row>
    <row r="770" spans="1:15" x14ac:dyDescent="0.25">
      <c r="A770" s="116" t="s">
        <v>1542</v>
      </c>
      <c r="B770" s="117" t="s">
        <v>32</v>
      </c>
      <c r="C770" s="130">
        <v>1791990400</v>
      </c>
      <c r="D770" s="258" t="s">
        <v>1543</v>
      </c>
      <c r="E770" s="117" t="s">
        <v>36</v>
      </c>
      <c r="F770" s="117" t="s">
        <v>34</v>
      </c>
      <c r="G770" s="117" t="s">
        <v>1515</v>
      </c>
      <c r="H770" s="117" t="s">
        <v>16</v>
      </c>
      <c r="I770" s="117" t="s">
        <v>16</v>
      </c>
      <c r="J770" s="117" t="s">
        <v>16</v>
      </c>
      <c r="K770" s="117" t="s">
        <v>16</v>
      </c>
      <c r="L770" s="117" t="s">
        <v>16</v>
      </c>
      <c r="M770" s="119">
        <f>LEN(Tab_Receita_SIGEF_2022!$A770)</f>
        <v>10</v>
      </c>
      <c r="N770" s="118" t="s">
        <v>4172</v>
      </c>
      <c r="O770" s="118" t="str">
        <f t="shared" si="15"/>
        <v>Outras Transferência de Pessoa</v>
      </c>
    </row>
    <row r="771" spans="1:15" x14ac:dyDescent="0.25">
      <c r="A771" s="137" t="s">
        <v>1544</v>
      </c>
      <c r="B771" s="138" t="s">
        <v>13</v>
      </c>
      <c r="C771" s="139">
        <v>1900000000</v>
      </c>
      <c r="D771" s="257" t="s">
        <v>1545</v>
      </c>
      <c r="E771" s="138" t="s">
        <v>15</v>
      </c>
      <c r="F771" s="138" t="s">
        <v>16</v>
      </c>
      <c r="G771" s="138" t="s">
        <v>16</v>
      </c>
      <c r="H771" s="138" t="s">
        <v>16</v>
      </c>
      <c r="I771" s="138" t="s">
        <v>16</v>
      </c>
      <c r="J771" s="138" t="s">
        <v>16</v>
      </c>
      <c r="K771" s="138" t="s">
        <v>16</v>
      </c>
      <c r="L771" s="138" t="s">
        <v>16</v>
      </c>
      <c r="M771" s="141">
        <f>LEN(Tab_Receita_SIGEF_2022!$A771)</f>
        <v>10</v>
      </c>
      <c r="N771" s="140" t="s">
        <v>1545</v>
      </c>
      <c r="O771" s="140" t="str">
        <f t="shared" si="15"/>
        <v>Outras Receitas Correntes</v>
      </c>
    </row>
    <row r="772" spans="1:15" x14ac:dyDescent="0.25">
      <c r="A772" s="132" t="s">
        <v>1547</v>
      </c>
      <c r="B772" s="133" t="s">
        <v>13</v>
      </c>
      <c r="C772" s="134">
        <v>1910000000</v>
      </c>
      <c r="D772" s="256" t="s">
        <v>1548</v>
      </c>
      <c r="E772" s="133" t="s">
        <v>15</v>
      </c>
      <c r="F772" s="133" t="s">
        <v>16</v>
      </c>
      <c r="G772" s="133" t="s">
        <v>16</v>
      </c>
      <c r="H772" s="133" t="s">
        <v>16</v>
      </c>
      <c r="I772" s="133" t="s">
        <v>16</v>
      </c>
      <c r="J772" s="133" t="s">
        <v>16</v>
      </c>
      <c r="K772" s="133" t="s">
        <v>16</v>
      </c>
      <c r="L772" s="133" t="s">
        <v>16</v>
      </c>
      <c r="M772" s="136">
        <f>LEN(Tab_Receita_SIGEF_2022!$A772)</f>
        <v>10</v>
      </c>
      <c r="N772" s="135" t="s">
        <v>1548</v>
      </c>
      <c r="O772" s="135" t="str">
        <f t="shared" si="15"/>
        <v>Multas Administrativas, Contra</v>
      </c>
    </row>
    <row r="773" spans="1:15" x14ac:dyDescent="0.25">
      <c r="A773" s="120"/>
      <c r="B773" s="121" t="s">
        <v>105</v>
      </c>
      <c r="C773" s="131" t="s">
        <v>2589</v>
      </c>
      <c r="D773" s="259" t="s">
        <v>3688</v>
      </c>
      <c r="E773" s="121"/>
      <c r="F773" s="121"/>
      <c r="G773" s="121"/>
      <c r="H773" s="121"/>
      <c r="I773" s="121"/>
      <c r="J773" s="121"/>
      <c r="K773" s="121"/>
      <c r="L773" s="121"/>
      <c r="M773" s="123"/>
      <c r="N773" s="122" t="s">
        <v>1548</v>
      </c>
      <c r="O773" s="122"/>
    </row>
    <row r="774" spans="1:15" x14ac:dyDescent="0.25">
      <c r="A774" s="137" t="s">
        <v>1550</v>
      </c>
      <c r="B774" s="142" t="s">
        <v>25</v>
      </c>
      <c r="C774" s="143">
        <v>1911010000</v>
      </c>
      <c r="D774" s="257" t="s">
        <v>1551</v>
      </c>
      <c r="E774" s="138" t="s">
        <v>15</v>
      </c>
      <c r="F774" s="138" t="s">
        <v>16</v>
      </c>
      <c r="G774" s="138" t="s">
        <v>16</v>
      </c>
      <c r="H774" s="138" t="s">
        <v>16</v>
      </c>
      <c r="I774" s="138" t="s">
        <v>16</v>
      </c>
      <c r="J774" s="138" t="s">
        <v>16</v>
      </c>
      <c r="K774" s="138" t="s">
        <v>16</v>
      </c>
      <c r="L774" s="138" t="s">
        <v>16</v>
      </c>
      <c r="M774" s="141">
        <f>LEN(Tab_Receita_SIGEF_2022!$A774)</f>
        <v>10</v>
      </c>
      <c r="N774" s="140" t="s">
        <v>1551</v>
      </c>
      <c r="O774" s="140" t="str">
        <f t="shared" si="15"/>
        <v>Multas Previstas em Legislação</v>
      </c>
    </row>
    <row r="775" spans="1:15" x14ac:dyDescent="0.25">
      <c r="A775" s="132" t="s">
        <v>4173</v>
      </c>
      <c r="B775" s="133" t="s">
        <v>3710</v>
      </c>
      <c r="C775" s="134"/>
      <c r="D775" s="256" t="s">
        <v>3688</v>
      </c>
      <c r="E775" s="133" t="s">
        <v>15</v>
      </c>
      <c r="F775" s="133" t="s">
        <v>16</v>
      </c>
      <c r="G775" s="133" t="s">
        <v>16</v>
      </c>
      <c r="H775" s="133" t="s">
        <v>16</v>
      </c>
      <c r="I775" s="133" t="s">
        <v>16</v>
      </c>
      <c r="J775" s="133" t="s">
        <v>16</v>
      </c>
      <c r="K775" s="133" t="s">
        <v>16</v>
      </c>
      <c r="L775" s="133" t="s">
        <v>16</v>
      </c>
      <c r="M775" s="136">
        <f>LEN(Tab_Receita_SIGEF_2022!$A775)</f>
        <v>10</v>
      </c>
      <c r="N775" s="135" t="s">
        <v>1551</v>
      </c>
      <c r="O775" s="135" t="str">
        <f t="shared" si="15"/>
        <v>Multas Previstas em Legislação</v>
      </c>
    </row>
    <row r="776" spans="1:15" x14ac:dyDescent="0.25">
      <c r="A776" s="120" t="s">
        <v>1553</v>
      </c>
      <c r="B776" s="121" t="s">
        <v>32</v>
      </c>
      <c r="C776" s="131">
        <v>1911010100</v>
      </c>
      <c r="D776" s="259" t="s">
        <v>1554</v>
      </c>
      <c r="E776" s="121" t="s">
        <v>36</v>
      </c>
      <c r="F776" s="121" t="s">
        <v>34</v>
      </c>
      <c r="G776" s="121" t="s">
        <v>1555</v>
      </c>
      <c r="H776" s="121" t="s">
        <v>1556</v>
      </c>
      <c r="I776" s="121" t="s">
        <v>16</v>
      </c>
      <c r="J776" s="121" t="s">
        <v>16</v>
      </c>
      <c r="K776" s="121" t="s">
        <v>16</v>
      </c>
      <c r="L776" s="121" t="s">
        <v>16</v>
      </c>
      <c r="M776" s="123">
        <f>LEN(Tab_Receita_SIGEF_2022!$A776)</f>
        <v>10</v>
      </c>
      <c r="N776" s="122" t="s">
        <v>1554</v>
      </c>
      <c r="O776" s="122" t="str">
        <f t="shared" si="15"/>
        <v>Multas Previstas em Legislação</v>
      </c>
    </row>
    <row r="777" spans="1:15" x14ac:dyDescent="0.25">
      <c r="A777" s="116" t="s">
        <v>1557</v>
      </c>
      <c r="B777" s="117" t="s">
        <v>32</v>
      </c>
      <c r="C777" s="130">
        <v>1911010200</v>
      </c>
      <c r="D777" s="258" t="s">
        <v>1558</v>
      </c>
      <c r="E777" s="117" t="s">
        <v>36</v>
      </c>
      <c r="F777" s="117" t="s">
        <v>34</v>
      </c>
      <c r="G777" s="117" t="s">
        <v>1555</v>
      </c>
      <c r="H777" s="117" t="s">
        <v>16</v>
      </c>
      <c r="I777" s="117" t="s">
        <v>16</v>
      </c>
      <c r="J777" s="117" t="s">
        <v>16</v>
      </c>
      <c r="K777" s="117" t="s">
        <v>16</v>
      </c>
      <c r="L777" s="117" t="s">
        <v>16</v>
      </c>
      <c r="M777" s="119">
        <f>LEN(Tab_Receita_SIGEF_2022!$A777)</f>
        <v>10</v>
      </c>
      <c r="N777" s="118" t="s">
        <v>1558</v>
      </c>
      <c r="O777" s="118" t="str">
        <f t="shared" si="15"/>
        <v>Multas Previstas em Legislação</v>
      </c>
    </row>
    <row r="778" spans="1:15" x14ac:dyDescent="0.25">
      <c r="A778" s="120" t="s">
        <v>1559</v>
      </c>
      <c r="B778" s="121" t="s">
        <v>32</v>
      </c>
      <c r="C778" s="131">
        <v>1911010300</v>
      </c>
      <c r="D778" s="259" t="s">
        <v>1560</v>
      </c>
      <c r="E778" s="121" t="s">
        <v>36</v>
      </c>
      <c r="F778" s="121" t="s">
        <v>34</v>
      </c>
      <c r="G778" s="121" t="s">
        <v>1555</v>
      </c>
      <c r="H778" s="121" t="s">
        <v>16</v>
      </c>
      <c r="I778" s="121" t="s">
        <v>16</v>
      </c>
      <c r="J778" s="121" t="s">
        <v>16</v>
      </c>
      <c r="K778" s="121" t="s">
        <v>16</v>
      </c>
      <c r="L778" s="121" t="s">
        <v>16</v>
      </c>
      <c r="M778" s="123">
        <f>LEN(Tab_Receita_SIGEF_2022!$A778)</f>
        <v>10</v>
      </c>
      <c r="N778" s="122" t="s">
        <v>1560</v>
      </c>
      <c r="O778" s="122" t="str">
        <f t="shared" si="15"/>
        <v>Multas Previstas em Legislação</v>
      </c>
    </row>
    <row r="779" spans="1:15" x14ac:dyDescent="0.25">
      <c r="A779" s="116" t="s">
        <v>1561</v>
      </c>
      <c r="B779" s="117" t="s">
        <v>32</v>
      </c>
      <c r="C779" s="130">
        <v>1911010400</v>
      </c>
      <c r="D779" s="258" t="s">
        <v>1562</v>
      </c>
      <c r="E779" s="117" t="s">
        <v>36</v>
      </c>
      <c r="F779" s="117" t="s">
        <v>34</v>
      </c>
      <c r="G779" s="117" t="s">
        <v>1555</v>
      </c>
      <c r="H779" s="117" t="s">
        <v>1556</v>
      </c>
      <c r="I779" s="117" t="s">
        <v>16</v>
      </c>
      <c r="J779" s="117" t="s">
        <v>16</v>
      </c>
      <c r="K779" s="117" t="s">
        <v>16</v>
      </c>
      <c r="L779" s="117" t="s">
        <v>16</v>
      </c>
      <c r="M779" s="119">
        <f>LEN(Tab_Receita_SIGEF_2022!$A779)</f>
        <v>10</v>
      </c>
      <c r="N779" s="118" t="s">
        <v>4174</v>
      </c>
      <c r="O779" s="118" t="str">
        <f t="shared" si="15"/>
        <v>Multas Previstas em Legislação</v>
      </c>
    </row>
    <row r="780" spans="1:15" x14ac:dyDescent="0.25">
      <c r="A780" s="137" t="s">
        <v>1563</v>
      </c>
      <c r="B780" s="142" t="s">
        <v>25</v>
      </c>
      <c r="C780" s="143">
        <v>1911040000</v>
      </c>
      <c r="D780" s="257" t="s">
        <v>1564</v>
      </c>
      <c r="E780" s="138" t="s">
        <v>15</v>
      </c>
      <c r="F780" s="138" t="s">
        <v>16</v>
      </c>
      <c r="G780" s="138" t="s">
        <v>16</v>
      </c>
      <c r="H780" s="138" t="s">
        <v>16</v>
      </c>
      <c r="I780" s="138" t="s">
        <v>16</v>
      </c>
      <c r="J780" s="138" t="s">
        <v>16</v>
      </c>
      <c r="K780" s="138" t="s">
        <v>16</v>
      </c>
      <c r="L780" s="138" t="s">
        <v>16</v>
      </c>
      <c r="M780" s="141">
        <f>LEN(Tab_Receita_SIGEF_2022!$A780)</f>
        <v>10</v>
      </c>
      <c r="N780" s="140" t="s">
        <v>1564</v>
      </c>
      <c r="O780" s="140" t="str">
        <f t="shared" si="15"/>
        <v>Multas Previstas na Legislação</v>
      </c>
    </row>
    <row r="781" spans="1:15" x14ac:dyDescent="0.25">
      <c r="A781" s="132" t="s">
        <v>4175</v>
      </c>
      <c r="B781" s="133" t="s">
        <v>3710</v>
      </c>
      <c r="C781" s="134"/>
      <c r="D781" s="256" t="s">
        <v>3688</v>
      </c>
      <c r="E781" s="133" t="s">
        <v>15</v>
      </c>
      <c r="F781" s="133" t="s">
        <v>16</v>
      </c>
      <c r="G781" s="133" t="s">
        <v>16</v>
      </c>
      <c r="H781" s="133" t="s">
        <v>16</v>
      </c>
      <c r="I781" s="133" t="s">
        <v>16</v>
      </c>
      <c r="J781" s="133" t="s">
        <v>16</v>
      </c>
      <c r="K781" s="133" t="s">
        <v>16</v>
      </c>
      <c r="L781" s="133" t="s">
        <v>16</v>
      </c>
      <c r="M781" s="136">
        <f>LEN(Tab_Receita_SIGEF_2022!$A781)</f>
        <v>10</v>
      </c>
      <c r="N781" s="135" t="s">
        <v>1564</v>
      </c>
      <c r="O781" s="135" t="str">
        <f t="shared" si="15"/>
        <v>Multas Previstas na Legislação</v>
      </c>
    </row>
    <row r="782" spans="1:15" x14ac:dyDescent="0.25">
      <c r="A782" s="120" t="s">
        <v>1566</v>
      </c>
      <c r="B782" s="121" t="s">
        <v>32</v>
      </c>
      <c r="C782" s="131">
        <v>1911040100</v>
      </c>
      <c r="D782" s="259" t="s">
        <v>1567</v>
      </c>
      <c r="E782" s="121" t="s">
        <v>36</v>
      </c>
      <c r="F782" s="121" t="s">
        <v>34</v>
      </c>
      <c r="G782" s="121" t="s">
        <v>1568</v>
      </c>
      <c r="H782" s="121" t="s">
        <v>16</v>
      </c>
      <c r="I782" s="121" t="s">
        <v>16</v>
      </c>
      <c r="J782" s="121" t="s">
        <v>16</v>
      </c>
      <c r="K782" s="121" t="s">
        <v>16</v>
      </c>
      <c r="L782" s="121" t="s">
        <v>16</v>
      </c>
      <c r="M782" s="123">
        <f>LEN(Tab_Receita_SIGEF_2022!$A782)</f>
        <v>10</v>
      </c>
      <c r="N782" s="122" t="s">
        <v>1567</v>
      </c>
      <c r="O782" s="122" t="str">
        <f t="shared" si="15"/>
        <v>Multas Previstas na Legislação</v>
      </c>
    </row>
    <row r="783" spans="1:15" x14ac:dyDescent="0.25">
      <c r="A783" s="116" t="s">
        <v>1569</v>
      </c>
      <c r="B783" s="117" t="s">
        <v>32</v>
      </c>
      <c r="C783" s="130">
        <v>1911040200</v>
      </c>
      <c r="D783" s="258" t="s">
        <v>1570</v>
      </c>
      <c r="E783" s="117" t="s">
        <v>36</v>
      </c>
      <c r="F783" s="117" t="s">
        <v>34</v>
      </c>
      <c r="G783" s="117" t="s">
        <v>1568</v>
      </c>
      <c r="H783" s="117" t="s">
        <v>16</v>
      </c>
      <c r="I783" s="117" t="s">
        <v>16</v>
      </c>
      <c r="J783" s="117" t="s">
        <v>16</v>
      </c>
      <c r="K783" s="117" t="s">
        <v>16</v>
      </c>
      <c r="L783" s="117" t="s">
        <v>16</v>
      </c>
      <c r="M783" s="119">
        <f>LEN(Tab_Receita_SIGEF_2022!$A783)</f>
        <v>10</v>
      </c>
      <c r="N783" s="118" t="s">
        <v>1570</v>
      </c>
      <c r="O783" s="118" t="str">
        <f t="shared" si="15"/>
        <v>Multas Previstas na Legislação</v>
      </c>
    </row>
    <row r="784" spans="1:15" x14ac:dyDescent="0.25">
      <c r="A784" s="120" t="s">
        <v>1571</v>
      </c>
      <c r="B784" s="121" t="s">
        <v>32</v>
      </c>
      <c r="C784" s="131">
        <v>1911040300</v>
      </c>
      <c r="D784" s="259" t="s">
        <v>1572</v>
      </c>
      <c r="E784" s="121" t="s">
        <v>36</v>
      </c>
      <c r="F784" s="121" t="s">
        <v>34</v>
      </c>
      <c r="G784" s="121" t="s">
        <v>1568</v>
      </c>
      <c r="H784" s="121" t="s">
        <v>16</v>
      </c>
      <c r="I784" s="121" t="s">
        <v>16</v>
      </c>
      <c r="J784" s="121" t="s">
        <v>16</v>
      </c>
      <c r="K784" s="121" t="s">
        <v>16</v>
      </c>
      <c r="L784" s="121" t="s">
        <v>16</v>
      </c>
      <c r="M784" s="123">
        <f>LEN(Tab_Receita_SIGEF_2022!$A784)</f>
        <v>10</v>
      </c>
      <c r="N784" s="122" t="s">
        <v>1572</v>
      </c>
      <c r="O784" s="122" t="str">
        <f t="shared" si="15"/>
        <v>Multas Previstas na Legislação</v>
      </c>
    </row>
    <row r="785" spans="1:15" x14ac:dyDescent="0.25">
      <c r="A785" s="116" t="s">
        <v>1573</v>
      </c>
      <c r="B785" s="117" t="s">
        <v>32</v>
      </c>
      <c r="C785" s="130">
        <v>1911040400</v>
      </c>
      <c r="D785" s="258" t="s">
        <v>1574</v>
      </c>
      <c r="E785" s="117" t="s">
        <v>36</v>
      </c>
      <c r="F785" s="117" t="s">
        <v>34</v>
      </c>
      <c r="G785" s="117" t="s">
        <v>1568</v>
      </c>
      <c r="H785" s="117" t="s">
        <v>16</v>
      </c>
      <c r="I785" s="117" t="s">
        <v>16</v>
      </c>
      <c r="J785" s="117" t="s">
        <v>16</v>
      </c>
      <c r="K785" s="117" t="s">
        <v>16</v>
      </c>
      <c r="L785" s="117" t="s">
        <v>16</v>
      </c>
      <c r="M785" s="119">
        <f>LEN(Tab_Receita_SIGEF_2022!$A785)</f>
        <v>10</v>
      </c>
      <c r="N785" s="118" t="s">
        <v>4176</v>
      </c>
      <c r="O785" s="118" t="str">
        <f t="shared" si="15"/>
        <v>Multas Previstas na Legislação</v>
      </c>
    </row>
    <row r="786" spans="1:15" x14ac:dyDescent="0.25">
      <c r="A786" s="137" t="s">
        <v>1575</v>
      </c>
      <c r="B786" s="142" t="s">
        <v>25</v>
      </c>
      <c r="C786" s="143">
        <v>1911060000</v>
      </c>
      <c r="D786" s="257" t="s">
        <v>1576</v>
      </c>
      <c r="E786" s="138" t="s">
        <v>15</v>
      </c>
      <c r="F786" s="138" t="s">
        <v>16</v>
      </c>
      <c r="G786" s="138" t="s">
        <v>16</v>
      </c>
      <c r="H786" s="138" t="s">
        <v>16</v>
      </c>
      <c r="I786" s="138" t="s">
        <v>16</v>
      </c>
      <c r="J786" s="138" t="s">
        <v>16</v>
      </c>
      <c r="K786" s="138" t="s">
        <v>16</v>
      </c>
      <c r="L786" s="138" t="s">
        <v>16</v>
      </c>
      <c r="M786" s="141">
        <f>LEN(Tab_Receita_SIGEF_2022!$A786)</f>
        <v>10</v>
      </c>
      <c r="N786" s="140" t="s">
        <v>1576</v>
      </c>
      <c r="O786" s="140" t="str">
        <f t="shared" si="15"/>
        <v>Multas por Danos Ambientais</v>
      </c>
    </row>
    <row r="787" spans="1:15" x14ac:dyDescent="0.25">
      <c r="A787" s="132" t="s">
        <v>1578</v>
      </c>
      <c r="B787" s="144" t="s">
        <v>25</v>
      </c>
      <c r="C787" s="145">
        <v>1911061000</v>
      </c>
      <c r="D787" s="256" t="s">
        <v>1579</v>
      </c>
      <c r="E787" s="133" t="s">
        <v>15</v>
      </c>
      <c r="F787" s="133" t="s">
        <v>16</v>
      </c>
      <c r="G787" s="133" t="s">
        <v>16</v>
      </c>
      <c r="H787" s="133" t="s">
        <v>16</v>
      </c>
      <c r="I787" s="133" t="s">
        <v>16</v>
      </c>
      <c r="J787" s="133" t="s">
        <v>16</v>
      </c>
      <c r="K787" s="133" t="s">
        <v>16</v>
      </c>
      <c r="L787" s="133" t="s">
        <v>16</v>
      </c>
      <c r="M787" s="136">
        <f>LEN(Tab_Receita_SIGEF_2022!$A787)</f>
        <v>10</v>
      </c>
      <c r="N787" s="135" t="s">
        <v>1579</v>
      </c>
      <c r="O787" s="135" t="str">
        <f t="shared" si="15"/>
        <v>Multas Administrativas por Dan</v>
      </c>
    </row>
    <row r="788" spans="1:15" x14ac:dyDescent="0.25">
      <c r="A788" s="120" t="s">
        <v>1581</v>
      </c>
      <c r="B788" s="121" t="s">
        <v>32</v>
      </c>
      <c r="C788" s="131">
        <v>1911061100</v>
      </c>
      <c r="D788" s="259" t="s">
        <v>1582</v>
      </c>
      <c r="E788" s="121" t="s">
        <v>36</v>
      </c>
      <c r="F788" s="121" t="s">
        <v>34</v>
      </c>
      <c r="G788" s="121" t="s">
        <v>1583</v>
      </c>
      <c r="H788" s="121" t="s">
        <v>16</v>
      </c>
      <c r="I788" s="121" t="s">
        <v>16</v>
      </c>
      <c r="J788" s="121" t="s">
        <v>16</v>
      </c>
      <c r="K788" s="121" t="s">
        <v>16</v>
      </c>
      <c r="L788" s="121" t="s">
        <v>16</v>
      </c>
      <c r="M788" s="123">
        <f>LEN(Tab_Receita_SIGEF_2022!$A788)</f>
        <v>10</v>
      </c>
      <c r="N788" s="122" t="s">
        <v>1582</v>
      </c>
      <c r="O788" s="122" t="str">
        <f t="shared" ref="O788:O851" si="16">MID(N788,1,30)</f>
        <v>Multas Administrativas por Dan</v>
      </c>
    </row>
    <row r="789" spans="1:15" x14ac:dyDescent="0.25">
      <c r="A789" s="116" t="s">
        <v>1584</v>
      </c>
      <c r="B789" s="117" t="s">
        <v>32</v>
      </c>
      <c r="C789" s="130">
        <v>1911061200</v>
      </c>
      <c r="D789" s="258" t="s">
        <v>1585</v>
      </c>
      <c r="E789" s="117" t="s">
        <v>36</v>
      </c>
      <c r="F789" s="117" t="s">
        <v>34</v>
      </c>
      <c r="G789" s="117" t="s">
        <v>1583</v>
      </c>
      <c r="H789" s="117" t="s">
        <v>16</v>
      </c>
      <c r="I789" s="117" t="s">
        <v>16</v>
      </c>
      <c r="J789" s="117" t="s">
        <v>16</v>
      </c>
      <c r="K789" s="117" t="s">
        <v>16</v>
      </c>
      <c r="L789" s="117" t="s">
        <v>16</v>
      </c>
      <c r="M789" s="119">
        <f>LEN(Tab_Receita_SIGEF_2022!$A789)</f>
        <v>10</v>
      </c>
      <c r="N789" s="118" t="s">
        <v>1585</v>
      </c>
      <c r="O789" s="118" t="str">
        <f t="shared" si="16"/>
        <v>Multas Administrativas por Dan</v>
      </c>
    </row>
    <row r="790" spans="1:15" x14ac:dyDescent="0.25">
      <c r="A790" s="120" t="s">
        <v>1586</v>
      </c>
      <c r="B790" s="121" t="s">
        <v>32</v>
      </c>
      <c r="C790" s="131">
        <v>1911061300</v>
      </c>
      <c r="D790" s="259" t="s">
        <v>1587</v>
      </c>
      <c r="E790" s="121" t="s">
        <v>36</v>
      </c>
      <c r="F790" s="121" t="s">
        <v>34</v>
      </c>
      <c r="G790" s="121" t="s">
        <v>1583</v>
      </c>
      <c r="H790" s="121" t="s">
        <v>16</v>
      </c>
      <c r="I790" s="121" t="s">
        <v>16</v>
      </c>
      <c r="J790" s="121" t="s">
        <v>16</v>
      </c>
      <c r="K790" s="121" t="s">
        <v>16</v>
      </c>
      <c r="L790" s="121" t="s">
        <v>16</v>
      </c>
      <c r="M790" s="123">
        <f>LEN(Tab_Receita_SIGEF_2022!$A790)</f>
        <v>10</v>
      </c>
      <c r="N790" s="122" t="s">
        <v>1587</v>
      </c>
      <c r="O790" s="122" t="str">
        <f t="shared" si="16"/>
        <v>Multas Administrativas por Dan</v>
      </c>
    </row>
    <row r="791" spans="1:15" x14ac:dyDescent="0.25">
      <c r="A791" s="116" t="s">
        <v>1588</v>
      </c>
      <c r="B791" s="117" t="s">
        <v>32</v>
      </c>
      <c r="C791" s="130">
        <v>1911061400</v>
      </c>
      <c r="D791" s="258" t="s">
        <v>1589</v>
      </c>
      <c r="E791" s="117" t="s">
        <v>36</v>
      </c>
      <c r="F791" s="117" t="s">
        <v>34</v>
      </c>
      <c r="G791" s="117" t="s">
        <v>1583</v>
      </c>
      <c r="H791" s="117" t="s">
        <v>16</v>
      </c>
      <c r="I791" s="117" t="s">
        <v>16</v>
      </c>
      <c r="J791" s="117" t="s">
        <v>16</v>
      </c>
      <c r="K791" s="117" t="s">
        <v>16</v>
      </c>
      <c r="L791" s="117" t="s">
        <v>16</v>
      </c>
      <c r="M791" s="119">
        <f>LEN(Tab_Receita_SIGEF_2022!$A791)</f>
        <v>10</v>
      </c>
      <c r="N791" s="118" t="s">
        <v>4177</v>
      </c>
      <c r="O791" s="118" t="str">
        <f t="shared" si="16"/>
        <v>Multas Administrativas por Dan</v>
      </c>
    </row>
    <row r="792" spans="1:15" x14ac:dyDescent="0.25">
      <c r="A792" s="137" t="s">
        <v>1590</v>
      </c>
      <c r="B792" s="142" t="s">
        <v>25</v>
      </c>
      <c r="C792" s="143">
        <v>1911062000</v>
      </c>
      <c r="D792" s="257" t="s">
        <v>1591</v>
      </c>
      <c r="E792" s="138" t="s">
        <v>15</v>
      </c>
      <c r="F792" s="138" t="s">
        <v>16</v>
      </c>
      <c r="G792" s="138" t="s">
        <v>16</v>
      </c>
      <c r="H792" s="138" t="s">
        <v>16</v>
      </c>
      <c r="I792" s="138" t="s">
        <v>16</v>
      </c>
      <c r="J792" s="138" t="s">
        <v>16</v>
      </c>
      <c r="K792" s="138" t="s">
        <v>16</v>
      </c>
      <c r="L792" s="138" t="s">
        <v>16</v>
      </c>
      <c r="M792" s="141">
        <f>LEN(Tab_Receita_SIGEF_2022!$A792)</f>
        <v>10</v>
      </c>
      <c r="N792" s="140" t="s">
        <v>1591</v>
      </c>
      <c r="O792" s="140" t="str">
        <f t="shared" si="16"/>
        <v>Multas Judiciais por Danos Amb</v>
      </c>
    </row>
    <row r="793" spans="1:15" x14ac:dyDescent="0.25">
      <c r="A793" s="116" t="s">
        <v>1593</v>
      </c>
      <c r="B793" s="117" t="s">
        <v>32</v>
      </c>
      <c r="C793" s="130">
        <v>1911062100</v>
      </c>
      <c r="D793" s="258" t="s">
        <v>1594</v>
      </c>
      <c r="E793" s="117" t="s">
        <v>36</v>
      </c>
      <c r="F793" s="117" t="s">
        <v>34</v>
      </c>
      <c r="G793" s="117" t="s">
        <v>1595</v>
      </c>
      <c r="H793" s="117" t="s">
        <v>16</v>
      </c>
      <c r="I793" s="117" t="s">
        <v>16</v>
      </c>
      <c r="J793" s="117" t="s">
        <v>16</v>
      </c>
      <c r="K793" s="117" t="s">
        <v>16</v>
      </c>
      <c r="L793" s="117" t="s">
        <v>16</v>
      </c>
      <c r="M793" s="119">
        <f>LEN(Tab_Receita_SIGEF_2022!$A793)</f>
        <v>10</v>
      </c>
      <c r="N793" s="118" t="s">
        <v>1594</v>
      </c>
      <c r="O793" s="118" t="str">
        <f t="shared" si="16"/>
        <v>Multas Judiciais por Danos Amb</v>
      </c>
    </row>
    <row r="794" spans="1:15" x14ac:dyDescent="0.25">
      <c r="A794" s="120" t="s">
        <v>1596</v>
      </c>
      <c r="B794" s="121" t="s">
        <v>32</v>
      </c>
      <c r="C794" s="131">
        <v>1911062200</v>
      </c>
      <c r="D794" s="259" t="s">
        <v>1597</v>
      </c>
      <c r="E794" s="121" t="s">
        <v>36</v>
      </c>
      <c r="F794" s="121" t="s">
        <v>34</v>
      </c>
      <c r="G794" s="121" t="s">
        <v>1595</v>
      </c>
      <c r="H794" s="121" t="s">
        <v>16</v>
      </c>
      <c r="I794" s="121" t="s">
        <v>16</v>
      </c>
      <c r="J794" s="121" t="s">
        <v>16</v>
      </c>
      <c r="K794" s="121" t="s">
        <v>16</v>
      </c>
      <c r="L794" s="121" t="s">
        <v>16</v>
      </c>
      <c r="M794" s="123">
        <f>LEN(Tab_Receita_SIGEF_2022!$A794)</f>
        <v>10</v>
      </c>
      <c r="N794" s="122" t="s">
        <v>1597</v>
      </c>
      <c r="O794" s="122" t="str">
        <f t="shared" si="16"/>
        <v>Multas Judiciais por Danos Amb</v>
      </c>
    </row>
    <row r="795" spans="1:15" x14ac:dyDescent="0.25">
      <c r="A795" s="116" t="s">
        <v>1598</v>
      </c>
      <c r="B795" s="117" t="s">
        <v>32</v>
      </c>
      <c r="C795" s="130">
        <v>1911062300</v>
      </c>
      <c r="D795" s="258" t="s">
        <v>1599</v>
      </c>
      <c r="E795" s="117" t="s">
        <v>36</v>
      </c>
      <c r="F795" s="117" t="s">
        <v>34</v>
      </c>
      <c r="G795" s="117" t="s">
        <v>1595</v>
      </c>
      <c r="H795" s="117" t="s">
        <v>16</v>
      </c>
      <c r="I795" s="117" t="s">
        <v>16</v>
      </c>
      <c r="J795" s="117" t="s">
        <v>16</v>
      </c>
      <c r="K795" s="117" t="s">
        <v>16</v>
      </c>
      <c r="L795" s="117" t="s">
        <v>16</v>
      </c>
      <c r="M795" s="119">
        <f>LEN(Tab_Receita_SIGEF_2022!$A795)</f>
        <v>10</v>
      </c>
      <c r="N795" s="118" t="s">
        <v>1599</v>
      </c>
      <c r="O795" s="118" t="str">
        <f t="shared" si="16"/>
        <v>Multas Judiciais por Danos Amb</v>
      </c>
    </row>
    <row r="796" spans="1:15" x14ac:dyDescent="0.25">
      <c r="A796" s="120" t="s">
        <v>1600</v>
      </c>
      <c r="B796" s="121" t="s">
        <v>32</v>
      </c>
      <c r="C796" s="131">
        <v>1911062400</v>
      </c>
      <c r="D796" s="259" t="s">
        <v>1601</v>
      </c>
      <c r="E796" s="121" t="s">
        <v>36</v>
      </c>
      <c r="F796" s="121" t="s">
        <v>34</v>
      </c>
      <c r="G796" s="121" t="s">
        <v>1595</v>
      </c>
      <c r="H796" s="121" t="s">
        <v>16</v>
      </c>
      <c r="I796" s="121" t="s">
        <v>16</v>
      </c>
      <c r="J796" s="121" t="s">
        <v>16</v>
      </c>
      <c r="K796" s="121" t="s">
        <v>16</v>
      </c>
      <c r="L796" s="121" t="s">
        <v>16</v>
      </c>
      <c r="M796" s="123">
        <f>LEN(Tab_Receita_SIGEF_2022!$A796)</f>
        <v>10</v>
      </c>
      <c r="N796" s="122" t="s">
        <v>4178</v>
      </c>
      <c r="O796" s="122" t="str">
        <f t="shared" si="16"/>
        <v>Multas Judiciais por Danos Amb</v>
      </c>
    </row>
    <row r="797" spans="1:15" x14ac:dyDescent="0.25">
      <c r="A797" s="132" t="s">
        <v>1602</v>
      </c>
      <c r="B797" s="144" t="s">
        <v>25</v>
      </c>
      <c r="C797" s="145">
        <v>1911070000</v>
      </c>
      <c r="D797" s="256" t="s">
        <v>1603</v>
      </c>
      <c r="E797" s="133" t="s">
        <v>15</v>
      </c>
      <c r="F797" s="133" t="s">
        <v>16</v>
      </c>
      <c r="G797" s="133" t="s">
        <v>16</v>
      </c>
      <c r="H797" s="133" t="s">
        <v>16</v>
      </c>
      <c r="I797" s="133" t="s">
        <v>16</v>
      </c>
      <c r="J797" s="133" t="s">
        <v>16</v>
      </c>
      <c r="K797" s="133" t="s">
        <v>16</v>
      </c>
      <c r="L797" s="133" t="s">
        <v>16</v>
      </c>
      <c r="M797" s="136">
        <f>LEN(Tab_Receita_SIGEF_2022!$A797)</f>
        <v>10</v>
      </c>
      <c r="N797" s="135" t="s">
        <v>1603</v>
      </c>
      <c r="O797" s="135" t="str">
        <f t="shared" si="16"/>
        <v>Multas Aplicadas pelos Tribuna</v>
      </c>
    </row>
    <row r="798" spans="1:15" x14ac:dyDescent="0.25">
      <c r="A798" s="137" t="s">
        <v>4179</v>
      </c>
      <c r="B798" s="138" t="s">
        <v>3710</v>
      </c>
      <c r="C798" s="139"/>
      <c r="D798" s="257" t="s">
        <v>3688</v>
      </c>
      <c r="E798" s="138" t="s">
        <v>15</v>
      </c>
      <c r="F798" s="138" t="s">
        <v>16</v>
      </c>
      <c r="G798" s="138" t="s">
        <v>16</v>
      </c>
      <c r="H798" s="138" t="s">
        <v>16</v>
      </c>
      <c r="I798" s="138" t="s">
        <v>16</v>
      </c>
      <c r="J798" s="138" t="s">
        <v>16</v>
      </c>
      <c r="K798" s="138" t="s">
        <v>16</v>
      </c>
      <c r="L798" s="138" t="s">
        <v>16</v>
      </c>
      <c r="M798" s="141">
        <f>LEN(Tab_Receita_SIGEF_2022!$A798)</f>
        <v>10</v>
      </c>
      <c r="N798" s="140" t="s">
        <v>1603</v>
      </c>
      <c r="O798" s="140" t="str">
        <f t="shared" si="16"/>
        <v>Multas Aplicadas pelos Tribuna</v>
      </c>
    </row>
    <row r="799" spans="1:15" x14ac:dyDescent="0.25">
      <c r="A799" s="116" t="s">
        <v>1605</v>
      </c>
      <c r="B799" s="117" t="s">
        <v>32</v>
      </c>
      <c r="C799" s="130">
        <v>1911070100</v>
      </c>
      <c r="D799" s="258" t="s">
        <v>1606</v>
      </c>
      <c r="E799" s="117" t="s">
        <v>36</v>
      </c>
      <c r="F799" s="117" t="s">
        <v>34</v>
      </c>
      <c r="G799" s="117" t="s">
        <v>1607</v>
      </c>
      <c r="H799" s="117" t="s">
        <v>16</v>
      </c>
      <c r="I799" s="117" t="s">
        <v>16</v>
      </c>
      <c r="J799" s="117" t="s">
        <v>16</v>
      </c>
      <c r="K799" s="117" t="s">
        <v>16</v>
      </c>
      <c r="L799" s="117" t="s">
        <v>16</v>
      </c>
      <c r="M799" s="119">
        <f>LEN(Tab_Receita_SIGEF_2022!$A799)</f>
        <v>10</v>
      </c>
      <c r="N799" s="118" t="s">
        <v>1606</v>
      </c>
      <c r="O799" s="118" t="str">
        <f t="shared" si="16"/>
        <v>Multas Aplicadas pelos Tribuna</v>
      </c>
    </row>
    <row r="800" spans="1:15" x14ac:dyDescent="0.25">
      <c r="A800" s="120" t="s">
        <v>1608</v>
      </c>
      <c r="B800" s="121" t="s">
        <v>32</v>
      </c>
      <c r="C800" s="131">
        <v>1911070200</v>
      </c>
      <c r="D800" s="259" t="s">
        <v>1609</v>
      </c>
      <c r="E800" s="121" t="s">
        <v>36</v>
      </c>
      <c r="F800" s="121" t="s">
        <v>34</v>
      </c>
      <c r="G800" s="121" t="s">
        <v>1607</v>
      </c>
      <c r="H800" s="121" t="s">
        <v>16</v>
      </c>
      <c r="I800" s="121" t="s">
        <v>16</v>
      </c>
      <c r="J800" s="121" t="s">
        <v>16</v>
      </c>
      <c r="K800" s="121" t="s">
        <v>16</v>
      </c>
      <c r="L800" s="121" t="s">
        <v>16</v>
      </c>
      <c r="M800" s="123">
        <f>LEN(Tab_Receita_SIGEF_2022!$A800)</f>
        <v>10</v>
      </c>
      <c r="N800" s="122" t="s">
        <v>1609</v>
      </c>
      <c r="O800" s="122" t="str">
        <f t="shared" si="16"/>
        <v>Multas Aplicadas pelos Tribuna</v>
      </c>
    </row>
    <row r="801" spans="1:15" x14ac:dyDescent="0.25">
      <c r="A801" s="116" t="s">
        <v>1610</v>
      </c>
      <c r="B801" s="117" t="s">
        <v>32</v>
      </c>
      <c r="C801" s="130">
        <v>1911070300</v>
      </c>
      <c r="D801" s="258" t="s">
        <v>1611</v>
      </c>
      <c r="E801" s="117" t="s">
        <v>36</v>
      </c>
      <c r="F801" s="117" t="s">
        <v>34</v>
      </c>
      <c r="G801" s="117" t="s">
        <v>1607</v>
      </c>
      <c r="H801" s="117" t="s">
        <v>16</v>
      </c>
      <c r="I801" s="117" t="s">
        <v>16</v>
      </c>
      <c r="J801" s="117" t="s">
        <v>16</v>
      </c>
      <c r="K801" s="117" t="s">
        <v>16</v>
      </c>
      <c r="L801" s="117" t="s">
        <v>16</v>
      </c>
      <c r="M801" s="119">
        <f>LEN(Tab_Receita_SIGEF_2022!$A801)</f>
        <v>10</v>
      </c>
      <c r="N801" s="118" t="s">
        <v>1611</v>
      </c>
      <c r="O801" s="118" t="str">
        <f t="shared" si="16"/>
        <v>Multas Aplicadas pelos Tribuna</v>
      </c>
    </row>
    <row r="802" spans="1:15" x14ac:dyDescent="0.25">
      <c r="A802" s="120" t="s">
        <v>1612</v>
      </c>
      <c r="B802" s="121" t="s">
        <v>32</v>
      </c>
      <c r="C802" s="131">
        <v>1911070400</v>
      </c>
      <c r="D802" s="259" t="s">
        <v>1613</v>
      </c>
      <c r="E802" s="121" t="s">
        <v>36</v>
      </c>
      <c r="F802" s="121" t="s">
        <v>34</v>
      </c>
      <c r="G802" s="121" t="s">
        <v>1607</v>
      </c>
      <c r="H802" s="121" t="s">
        <v>16</v>
      </c>
      <c r="I802" s="121" t="s">
        <v>16</v>
      </c>
      <c r="J802" s="121" t="s">
        <v>16</v>
      </c>
      <c r="K802" s="121" t="s">
        <v>16</v>
      </c>
      <c r="L802" s="121" t="s">
        <v>16</v>
      </c>
      <c r="M802" s="123">
        <f>LEN(Tab_Receita_SIGEF_2022!$A802)</f>
        <v>10</v>
      </c>
      <c r="N802" s="122" t="s">
        <v>4180</v>
      </c>
      <c r="O802" s="122" t="str">
        <f t="shared" si="16"/>
        <v>Multas Aplicadas pelos Tribuna</v>
      </c>
    </row>
    <row r="803" spans="1:15" x14ac:dyDescent="0.25">
      <c r="A803" s="132" t="s">
        <v>1614</v>
      </c>
      <c r="B803" s="144" t="s">
        <v>25</v>
      </c>
      <c r="C803" s="145">
        <v>1911080000</v>
      </c>
      <c r="D803" s="256" t="s">
        <v>1615</v>
      </c>
      <c r="E803" s="133" t="s">
        <v>15</v>
      </c>
      <c r="F803" s="133" t="s">
        <v>16</v>
      </c>
      <c r="G803" s="133" t="s">
        <v>16</v>
      </c>
      <c r="H803" s="133" t="s">
        <v>16</v>
      </c>
      <c r="I803" s="133" t="s">
        <v>16</v>
      </c>
      <c r="J803" s="133" t="s">
        <v>16</v>
      </c>
      <c r="K803" s="133" t="s">
        <v>16</v>
      </c>
      <c r="L803" s="133" t="s">
        <v>16</v>
      </c>
      <c r="M803" s="136">
        <f>LEN(Tab_Receita_SIGEF_2022!$A803)</f>
        <v>10</v>
      </c>
      <c r="N803" s="135" t="s">
        <v>1615</v>
      </c>
      <c r="O803" s="135" t="str">
        <f t="shared" si="16"/>
        <v>Multas Decorrentes de Sentença</v>
      </c>
    </row>
    <row r="804" spans="1:15" x14ac:dyDescent="0.25">
      <c r="A804" s="137" t="s">
        <v>4181</v>
      </c>
      <c r="B804" s="138" t="s">
        <v>3710</v>
      </c>
      <c r="C804" s="139"/>
      <c r="D804" s="257" t="s">
        <v>3688</v>
      </c>
      <c r="E804" s="138" t="s">
        <v>15</v>
      </c>
      <c r="F804" s="138" t="s">
        <v>16</v>
      </c>
      <c r="G804" s="138" t="s">
        <v>16</v>
      </c>
      <c r="H804" s="138" t="s">
        <v>16</v>
      </c>
      <c r="I804" s="138" t="s">
        <v>16</v>
      </c>
      <c r="J804" s="138" t="s">
        <v>16</v>
      </c>
      <c r="K804" s="138" t="s">
        <v>16</v>
      </c>
      <c r="L804" s="138" t="s">
        <v>16</v>
      </c>
      <c r="M804" s="141">
        <f>LEN(Tab_Receita_SIGEF_2022!$A804)</f>
        <v>10</v>
      </c>
      <c r="N804" s="140" t="s">
        <v>1615</v>
      </c>
      <c r="O804" s="140" t="str">
        <f t="shared" si="16"/>
        <v>Multas Decorrentes de Sentença</v>
      </c>
    </row>
    <row r="805" spans="1:15" x14ac:dyDescent="0.25">
      <c r="A805" s="116" t="s">
        <v>1617</v>
      </c>
      <c r="B805" s="117" t="s">
        <v>32</v>
      </c>
      <c r="C805" s="130">
        <v>1911080100</v>
      </c>
      <c r="D805" s="258" t="s">
        <v>1618</v>
      </c>
      <c r="E805" s="117" t="s">
        <v>36</v>
      </c>
      <c r="F805" s="117" t="s">
        <v>34</v>
      </c>
      <c r="G805" s="117" t="s">
        <v>1619</v>
      </c>
      <c r="H805" s="117" t="s">
        <v>16</v>
      </c>
      <c r="I805" s="117" t="s">
        <v>16</v>
      </c>
      <c r="J805" s="117" t="s">
        <v>16</v>
      </c>
      <c r="K805" s="117" t="s">
        <v>16</v>
      </c>
      <c r="L805" s="117" t="s">
        <v>16</v>
      </c>
      <c r="M805" s="119">
        <f>LEN(Tab_Receita_SIGEF_2022!$A805)</f>
        <v>10</v>
      </c>
      <c r="N805" s="118" t="s">
        <v>1618</v>
      </c>
      <c r="O805" s="118" t="str">
        <f t="shared" si="16"/>
        <v>Multas Decorrentes de Sentença</v>
      </c>
    </row>
    <row r="806" spans="1:15" x14ac:dyDescent="0.25">
      <c r="A806" s="120" t="s">
        <v>1620</v>
      </c>
      <c r="B806" s="121" t="s">
        <v>32</v>
      </c>
      <c r="C806" s="131">
        <v>1911080200</v>
      </c>
      <c r="D806" s="259" t="s">
        <v>1621</v>
      </c>
      <c r="E806" s="121" t="s">
        <v>36</v>
      </c>
      <c r="F806" s="121" t="s">
        <v>34</v>
      </c>
      <c r="G806" s="121" t="s">
        <v>1619</v>
      </c>
      <c r="H806" s="121" t="s">
        <v>16</v>
      </c>
      <c r="I806" s="121" t="s">
        <v>16</v>
      </c>
      <c r="J806" s="121" t="s">
        <v>16</v>
      </c>
      <c r="K806" s="121" t="s">
        <v>16</v>
      </c>
      <c r="L806" s="121" t="s">
        <v>16</v>
      </c>
      <c r="M806" s="123">
        <f>LEN(Tab_Receita_SIGEF_2022!$A806)</f>
        <v>10</v>
      </c>
      <c r="N806" s="122" t="s">
        <v>1621</v>
      </c>
      <c r="O806" s="122" t="str">
        <f t="shared" si="16"/>
        <v>Multas Decorrentes de Sentença</v>
      </c>
    </row>
    <row r="807" spans="1:15" x14ac:dyDescent="0.25">
      <c r="A807" s="116" t="s">
        <v>1622</v>
      </c>
      <c r="B807" s="117" t="s">
        <v>32</v>
      </c>
      <c r="C807" s="130">
        <v>1911080300</v>
      </c>
      <c r="D807" s="258" t="s">
        <v>1623</v>
      </c>
      <c r="E807" s="117" t="s">
        <v>36</v>
      </c>
      <c r="F807" s="117" t="s">
        <v>34</v>
      </c>
      <c r="G807" s="117" t="s">
        <v>1619</v>
      </c>
      <c r="H807" s="117" t="s">
        <v>16</v>
      </c>
      <c r="I807" s="117" t="s">
        <v>16</v>
      </c>
      <c r="J807" s="117" t="s">
        <v>16</v>
      </c>
      <c r="K807" s="117" t="s">
        <v>16</v>
      </c>
      <c r="L807" s="117" t="s">
        <v>16</v>
      </c>
      <c r="M807" s="119">
        <f>LEN(Tab_Receita_SIGEF_2022!$A807)</f>
        <v>10</v>
      </c>
      <c r="N807" s="118" t="s">
        <v>1623</v>
      </c>
      <c r="O807" s="118" t="str">
        <f t="shared" si="16"/>
        <v>Multas Decorrentes de Sentença</v>
      </c>
    </row>
    <row r="808" spans="1:15" x14ac:dyDescent="0.25">
      <c r="A808" s="120" t="s">
        <v>1624</v>
      </c>
      <c r="B808" s="121" t="s">
        <v>32</v>
      </c>
      <c r="C808" s="131">
        <v>1911080400</v>
      </c>
      <c r="D808" s="259" t="s">
        <v>1625</v>
      </c>
      <c r="E808" s="121" t="s">
        <v>36</v>
      </c>
      <c r="F808" s="121" t="s">
        <v>34</v>
      </c>
      <c r="G808" s="121" t="s">
        <v>1619</v>
      </c>
      <c r="H808" s="121" t="s">
        <v>16</v>
      </c>
      <c r="I808" s="121" t="s">
        <v>16</v>
      </c>
      <c r="J808" s="121" t="s">
        <v>16</v>
      </c>
      <c r="K808" s="121" t="s">
        <v>16</v>
      </c>
      <c r="L808" s="121" t="s">
        <v>16</v>
      </c>
      <c r="M808" s="123">
        <f>LEN(Tab_Receita_SIGEF_2022!$A808)</f>
        <v>10</v>
      </c>
      <c r="N808" s="122" t="s">
        <v>4182</v>
      </c>
      <c r="O808" s="122" t="str">
        <f t="shared" si="16"/>
        <v>Multas Decorrentes de Sentença</v>
      </c>
    </row>
    <row r="809" spans="1:15" x14ac:dyDescent="0.25">
      <c r="A809" s="132" t="s">
        <v>1626</v>
      </c>
      <c r="B809" s="144" t="s">
        <v>25</v>
      </c>
      <c r="C809" s="145">
        <v>1911090000</v>
      </c>
      <c r="D809" s="256" t="s">
        <v>1627</v>
      </c>
      <c r="E809" s="133" t="s">
        <v>15</v>
      </c>
      <c r="F809" s="133" t="s">
        <v>16</v>
      </c>
      <c r="G809" s="133" t="s">
        <v>16</v>
      </c>
      <c r="H809" s="133" t="s">
        <v>16</v>
      </c>
      <c r="I809" s="133" t="s">
        <v>16</v>
      </c>
      <c r="J809" s="133" t="s">
        <v>16</v>
      </c>
      <c r="K809" s="133" t="s">
        <v>16</v>
      </c>
      <c r="L809" s="133" t="s">
        <v>16</v>
      </c>
      <c r="M809" s="136">
        <f>LEN(Tab_Receita_SIGEF_2022!$A809)</f>
        <v>10</v>
      </c>
      <c r="N809" s="135" t="s">
        <v>1627</v>
      </c>
      <c r="O809" s="135" t="str">
        <f t="shared" si="16"/>
        <v>Multas e Juros Previstos em Co</v>
      </c>
    </row>
    <row r="810" spans="1:15" x14ac:dyDescent="0.25">
      <c r="A810" s="137" t="s">
        <v>4183</v>
      </c>
      <c r="B810" s="138" t="s">
        <v>3710</v>
      </c>
      <c r="C810" s="139"/>
      <c r="D810" s="257" t="s">
        <v>3688</v>
      </c>
      <c r="E810" s="138" t="s">
        <v>15</v>
      </c>
      <c r="F810" s="138" t="s">
        <v>16</v>
      </c>
      <c r="G810" s="138" t="s">
        <v>16</v>
      </c>
      <c r="H810" s="138" t="s">
        <v>16</v>
      </c>
      <c r="I810" s="138" t="s">
        <v>16</v>
      </c>
      <c r="J810" s="138" t="s">
        <v>16</v>
      </c>
      <c r="K810" s="138" t="s">
        <v>16</v>
      </c>
      <c r="L810" s="138" t="s">
        <v>16</v>
      </c>
      <c r="M810" s="141">
        <f>LEN(Tab_Receita_SIGEF_2022!$A810)</f>
        <v>10</v>
      </c>
      <c r="N810" s="140" t="s">
        <v>1627</v>
      </c>
      <c r="O810" s="140" t="str">
        <f t="shared" si="16"/>
        <v>Multas e Juros Previstos em Co</v>
      </c>
    </row>
    <row r="811" spans="1:15" x14ac:dyDescent="0.25">
      <c r="A811" s="116" t="s">
        <v>1629</v>
      </c>
      <c r="B811" s="117" t="s">
        <v>32</v>
      </c>
      <c r="C811" s="130">
        <v>1911090100</v>
      </c>
      <c r="D811" s="258" t="s">
        <v>1630</v>
      </c>
      <c r="E811" s="117" t="s">
        <v>36</v>
      </c>
      <c r="F811" s="117" t="s">
        <v>34</v>
      </c>
      <c r="G811" s="117" t="s">
        <v>1631</v>
      </c>
      <c r="H811" s="117" t="s">
        <v>16</v>
      </c>
      <c r="I811" s="117" t="s">
        <v>16</v>
      </c>
      <c r="J811" s="117" t="s">
        <v>16</v>
      </c>
      <c r="K811" s="117" t="s">
        <v>16</v>
      </c>
      <c r="L811" s="117" t="s">
        <v>16</v>
      </c>
      <c r="M811" s="119">
        <f>LEN(Tab_Receita_SIGEF_2022!$A811)</f>
        <v>10</v>
      </c>
      <c r="N811" s="118" t="s">
        <v>1630</v>
      </c>
      <c r="O811" s="118" t="str">
        <f t="shared" si="16"/>
        <v>Multas e Juros Previstos em Co</v>
      </c>
    </row>
    <row r="812" spans="1:15" x14ac:dyDescent="0.25">
      <c r="A812" s="120" t="s">
        <v>1632</v>
      </c>
      <c r="B812" s="121" t="s">
        <v>32</v>
      </c>
      <c r="C812" s="131">
        <v>1911090200</v>
      </c>
      <c r="D812" s="259" t="s">
        <v>1633</v>
      </c>
      <c r="E812" s="121" t="s">
        <v>36</v>
      </c>
      <c r="F812" s="121" t="s">
        <v>34</v>
      </c>
      <c r="G812" s="121" t="s">
        <v>1631</v>
      </c>
      <c r="H812" s="121" t="s">
        <v>16</v>
      </c>
      <c r="I812" s="121" t="s">
        <v>16</v>
      </c>
      <c r="J812" s="121" t="s">
        <v>16</v>
      </c>
      <c r="K812" s="121" t="s">
        <v>16</v>
      </c>
      <c r="L812" s="121" t="s">
        <v>16</v>
      </c>
      <c r="M812" s="123">
        <f>LEN(Tab_Receita_SIGEF_2022!$A812)</f>
        <v>10</v>
      </c>
      <c r="N812" s="122" t="s">
        <v>1633</v>
      </c>
      <c r="O812" s="122" t="str">
        <f t="shared" si="16"/>
        <v>Multas e Juros Previstos em Co</v>
      </c>
    </row>
    <row r="813" spans="1:15" x14ac:dyDescent="0.25">
      <c r="A813" s="116" t="s">
        <v>1634</v>
      </c>
      <c r="B813" s="117" t="s">
        <v>32</v>
      </c>
      <c r="C813" s="130">
        <v>1911090300</v>
      </c>
      <c r="D813" s="258" t="s">
        <v>1635</v>
      </c>
      <c r="E813" s="117" t="s">
        <v>36</v>
      </c>
      <c r="F813" s="117" t="s">
        <v>34</v>
      </c>
      <c r="G813" s="117" t="s">
        <v>1631</v>
      </c>
      <c r="H813" s="117" t="s">
        <v>16</v>
      </c>
      <c r="I813" s="117" t="s">
        <v>16</v>
      </c>
      <c r="J813" s="117" t="s">
        <v>16</v>
      </c>
      <c r="K813" s="117" t="s">
        <v>16</v>
      </c>
      <c r="L813" s="117" t="s">
        <v>16</v>
      </c>
      <c r="M813" s="119">
        <f>LEN(Tab_Receita_SIGEF_2022!$A813)</f>
        <v>10</v>
      </c>
      <c r="N813" s="118" t="s">
        <v>1635</v>
      </c>
      <c r="O813" s="118" t="str">
        <f t="shared" si="16"/>
        <v>Multas e Juros Previstos em Co</v>
      </c>
    </row>
    <row r="814" spans="1:15" x14ac:dyDescent="0.25">
      <c r="A814" s="120" t="s">
        <v>1636</v>
      </c>
      <c r="B814" s="121" t="s">
        <v>32</v>
      </c>
      <c r="C814" s="131">
        <v>1911090400</v>
      </c>
      <c r="D814" s="259" t="s">
        <v>1637</v>
      </c>
      <c r="E814" s="121" t="s">
        <v>36</v>
      </c>
      <c r="F814" s="121" t="s">
        <v>34</v>
      </c>
      <c r="G814" s="121" t="s">
        <v>1631</v>
      </c>
      <c r="H814" s="121" t="s">
        <v>16</v>
      </c>
      <c r="I814" s="121" t="s">
        <v>16</v>
      </c>
      <c r="J814" s="121" t="s">
        <v>16</v>
      </c>
      <c r="K814" s="121" t="s">
        <v>16</v>
      </c>
      <c r="L814" s="121" t="s">
        <v>16</v>
      </c>
      <c r="M814" s="123">
        <f>LEN(Tab_Receita_SIGEF_2022!$A814)</f>
        <v>10</v>
      </c>
      <c r="N814" s="122" t="s">
        <v>4184</v>
      </c>
      <c r="O814" s="122" t="str">
        <f t="shared" si="16"/>
        <v>Multas e Juros Previstos em Co</v>
      </c>
    </row>
    <row r="815" spans="1:15" x14ac:dyDescent="0.25">
      <c r="A815" s="132" t="s">
        <v>1638</v>
      </c>
      <c r="B815" s="133" t="s">
        <v>13</v>
      </c>
      <c r="C815" s="134">
        <v>1920000000</v>
      </c>
      <c r="D815" s="256" t="s">
        <v>1639</v>
      </c>
      <c r="E815" s="133" t="s">
        <v>15</v>
      </c>
      <c r="F815" s="133" t="s">
        <v>16</v>
      </c>
      <c r="G815" s="133" t="s">
        <v>16</v>
      </c>
      <c r="H815" s="133" t="s">
        <v>16</v>
      </c>
      <c r="I815" s="133" t="s">
        <v>16</v>
      </c>
      <c r="J815" s="133" t="s">
        <v>16</v>
      </c>
      <c r="K815" s="133" t="s">
        <v>16</v>
      </c>
      <c r="L815" s="133" t="s">
        <v>16</v>
      </c>
      <c r="M815" s="136">
        <f>LEN(Tab_Receita_SIGEF_2022!$A815)</f>
        <v>10</v>
      </c>
      <c r="N815" s="135" t="s">
        <v>1639</v>
      </c>
      <c r="O815" s="135" t="str">
        <f t="shared" si="16"/>
        <v>Indenizações, Restituições e R</v>
      </c>
    </row>
    <row r="816" spans="1:15" x14ac:dyDescent="0.25">
      <c r="A816" s="137" t="s">
        <v>1641</v>
      </c>
      <c r="B816" s="138" t="s">
        <v>13</v>
      </c>
      <c r="C816" s="139">
        <v>1921000000</v>
      </c>
      <c r="D816" s="257" t="s">
        <v>1642</v>
      </c>
      <c r="E816" s="138" t="s">
        <v>15</v>
      </c>
      <c r="F816" s="138" t="s">
        <v>16</v>
      </c>
      <c r="G816" s="138" t="s">
        <v>16</v>
      </c>
      <c r="H816" s="138" t="s">
        <v>16</v>
      </c>
      <c r="I816" s="138" t="s">
        <v>16</v>
      </c>
      <c r="J816" s="138" t="s">
        <v>16</v>
      </c>
      <c r="K816" s="138" t="s">
        <v>16</v>
      </c>
      <c r="L816" s="138" t="s">
        <v>16</v>
      </c>
      <c r="M816" s="141">
        <f>LEN(Tab_Receita_SIGEF_2022!$A816)</f>
        <v>10</v>
      </c>
      <c r="N816" s="140" t="s">
        <v>1642</v>
      </c>
      <c r="O816" s="140" t="str">
        <f t="shared" si="16"/>
        <v>Indenizações</v>
      </c>
    </row>
    <row r="817" spans="1:15" x14ac:dyDescent="0.25">
      <c r="A817" s="132" t="s">
        <v>1644</v>
      </c>
      <c r="B817" s="133" t="s">
        <v>13</v>
      </c>
      <c r="C817" s="134">
        <v>1921010000</v>
      </c>
      <c r="D817" s="256" t="s">
        <v>1645</v>
      </c>
      <c r="E817" s="133" t="s">
        <v>15</v>
      </c>
      <c r="F817" s="133" t="s">
        <v>16</v>
      </c>
      <c r="G817" s="133" t="s">
        <v>16</v>
      </c>
      <c r="H817" s="133" t="s">
        <v>16</v>
      </c>
      <c r="I817" s="133" t="s">
        <v>16</v>
      </c>
      <c r="J817" s="133" t="s">
        <v>16</v>
      </c>
      <c r="K817" s="133" t="s">
        <v>16</v>
      </c>
      <c r="L817" s="133" t="s">
        <v>16</v>
      </c>
      <c r="M817" s="136">
        <f>LEN(Tab_Receita_SIGEF_2022!$A817)</f>
        <v>10</v>
      </c>
      <c r="N817" s="135" t="s">
        <v>1645</v>
      </c>
      <c r="O817" s="135" t="str">
        <f t="shared" si="16"/>
        <v>Indenizações por Danos Causado</v>
      </c>
    </row>
    <row r="818" spans="1:15" x14ac:dyDescent="0.25">
      <c r="A818" s="137" t="s">
        <v>4185</v>
      </c>
      <c r="B818" s="138" t="s">
        <v>3710</v>
      </c>
      <c r="C818" s="139"/>
      <c r="D818" s="257" t="s">
        <v>3688</v>
      </c>
      <c r="E818" s="138" t="s">
        <v>15</v>
      </c>
      <c r="F818" s="138" t="s">
        <v>16</v>
      </c>
      <c r="G818" s="138" t="s">
        <v>16</v>
      </c>
      <c r="H818" s="138" t="s">
        <v>16</v>
      </c>
      <c r="I818" s="138" t="s">
        <v>16</v>
      </c>
      <c r="J818" s="138" t="s">
        <v>16</v>
      </c>
      <c r="K818" s="138" t="s">
        <v>16</v>
      </c>
      <c r="L818" s="138" t="s">
        <v>16</v>
      </c>
      <c r="M818" s="141">
        <f>LEN(Tab_Receita_SIGEF_2022!$A818)</f>
        <v>10</v>
      </c>
      <c r="N818" s="140" t="s">
        <v>1645</v>
      </c>
      <c r="O818" s="140" t="str">
        <f t="shared" si="16"/>
        <v>Indenizações por Danos Causado</v>
      </c>
    </row>
    <row r="819" spans="1:15" x14ac:dyDescent="0.25">
      <c r="A819" s="116" t="s">
        <v>1647</v>
      </c>
      <c r="B819" s="117" t="s">
        <v>32</v>
      </c>
      <c r="C819" s="130">
        <v>1921010100</v>
      </c>
      <c r="D819" s="258" t="s">
        <v>1648</v>
      </c>
      <c r="E819" s="117" t="s">
        <v>36</v>
      </c>
      <c r="F819" s="117" t="s">
        <v>34</v>
      </c>
      <c r="G819" s="117" t="s">
        <v>1649</v>
      </c>
      <c r="H819" s="117" t="s">
        <v>16</v>
      </c>
      <c r="I819" s="117" t="s">
        <v>16</v>
      </c>
      <c r="J819" s="117" t="s">
        <v>16</v>
      </c>
      <c r="K819" s="117" t="s">
        <v>16</v>
      </c>
      <c r="L819" s="117" t="s">
        <v>16</v>
      </c>
      <c r="M819" s="119">
        <f>LEN(Tab_Receita_SIGEF_2022!$A819)</f>
        <v>10</v>
      </c>
      <c r="N819" s="118" t="s">
        <v>1648</v>
      </c>
      <c r="O819" s="118" t="str">
        <f t="shared" si="16"/>
        <v>Indenizações por Danos Causado</v>
      </c>
    </row>
    <row r="820" spans="1:15" x14ac:dyDescent="0.25">
      <c r="A820" s="120" t="s">
        <v>1650</v>
      </c>
      <c r="B820" s="121" t="s">
        <v>32</v>
      </c>
      <c r="C820" s="131">
        <v>1921010200</v>
      </c>
      <c r="D820" s="259" t="s">
        <v>1651</v>
      </c>
      <c r="E820" s="121" t="s">
        <v>36</v>
      </c>
      <c r="F820" s="121" t="s">
        <v>34</v>
      </c>
      <c r="G820" s="121" t="s">
        <v>1652</v>
      </c>
      <c r="H820" s="121" t="s">
        <v>16</v>
      </c>
      <c r="I820" s="121" t="s">
        <v>16</v>
      </c>
      <c r="J820" s="121" t="s">
        <v>16</v>
      </c>
      <c r="K820" s="121" t="s">
        <v>16</v>
      </c>
      <c r="L820" s="121" t="s">
        <v>16</v>
      </c>
      <c r="M820" s="123">
        <f>LEN(Tab_Receita_SIGEF_2022!$A820)</f>
        <v>10</v>
      </c>
      <c r="N820" s="122" t="s">
        <v>1651</v>
      </c>
      <c r="O820" s="122" t="str">
        <f t="shared" si="16"/>
        <v>Indenizações por Danos Causado</v>
      </c>
    </row>
    <row r="821" spans="1:15" x14ac:dyDescent="0.25">
      <c r="A821" s="116" t="s">
        <v>1653</v>
      </c>
      <c r="B821" s="117" t="s">
        <v>32</v>
      </c>
      <c r="C821" s="130">
        <v>1921010300</v>
      </c>
      <c r="D821" s="258" t="s">
        <v>1654</v>
      </c>
      <c r="E821" s="117" t="s">
        <v>36</v>
      </c>
      <c r="F821" s="117" t="s">
        <v>34</v>
      </c>
      <c r="G821" s="117" t="s">
        <v>1652</v>
      </c>
      <c r="H821" s="117" t="s">
        <v>16</v>
      </c>
      <c r="I821" s="117" t="s">
        <v>16</v>
      </c>
      <c r="J821" s="117" t="s">
        <v>16</v>
      </c>
      <c r="K821" s="117" t="s">
        <v>16</v>
      </c>
      <c r="L821" s="117" t="s">
        <v>16</v>
      </c>
      <c r="M821" s="119">
        <f>LEN(Tab_Receita_SIGEF_2022!$A821)</f>
        <v>10</v>
      </c>
      <c r="N821" s="118" t="s">
        <v>1654</v>
      </c>
      <c r="O821" s="118" t="str">
        <f t="shared" si="16"/>
        <v>Indenizações por Danos Causado</v>
      </c>
    </row>
    <row r="822" spans="1:15" x14ac:dyDescent="0.25">
      <c r="A822" s="120" t="s">
        <v>1655</v>
      </c>
      <c r="B822" s="121" t="s">
        <v>32</v>
      </c>
      <c r="C822" s="131">
        <v>1921010400</v>
      </c>
      <c r="D822" s="259" t="s">
        <v>1656</v>
      </c>
      <c r="E822" s="121" t="s">
        <v>36</v>
      </c>
      <c r="F822" s="121" t="s">
        <v>34</v>
      </c>
      <c r="G822" s="121" t="s">
        <v>1652</v>
      </c>
      <c r="H822" s="121" t="s">
        <v>16</v>
      </c>
      <c r="I822" s="121" t="s">
        <v>16</v>
      </c>
      <c r="J822" s="121" t="s">
        <v>16</v>
      </c>
      <c r="K822" s="121" t="s">
        <v>16</v>
      </c>
      <c r="L822" s="121" t="s">
        <v>16</v>
      </c>
      <c r="M822" s="123">
        <f>LEN(Tab_Receita_SIGEF_2022!$A822)</f>
        <v>10</v>
      </c>
      <c r="N822" s="122" t="s">
        <v>4186</v>
      </c>
      <c r="O822" s="122" t="str">
        <f t="shared" si="16"/>
        <v>Indenizações por Danos Causado</v>
      </c>
    </row>
    <row r="823" spans="1:15" x14ac:dyDescent="0.25">
      <c r="A823" s="132" t="s">
        <v>1657</v>
      </c>
      <c r="B823" s="133" t="s">
        <v>13</v>
      </c>
      <c r="C823" s="134">
        <v>1921030000</v>
      </c>
      <c r="D823" s="256" t="s">
        <v>1658</v>
      </c>
      <c r="E823" s="133" t="s">
        <v>15</v>
      </c>
      <c r="F823" s="133" t="s">
        <v>16</v>
      </c>
      <c r="G823" s="133" t="s">
        <v>16</v>
      </c>
      <c r="H823" s="133" t="s">
        <v>16</v>
      </c>
      <c r="I823" s="133" t="s">
        <v>16</v>
      </c>
      <c r="J823" s="133" t="s">
        <v>16</v>
      </c>
      <c r="K823" s="133" t="s">
        <v>16</v>
      </c>
      <c r="L823" s="133" t="s">
        <v>16</v>
      </c>
      <c r="M823" s="136">
        <f>LEN(Tab_Receita_SIGEF_2022!$A823)</f>
        <v>10</v>
      </c>
      <c r="N823" s="135" t="s">
        <v>1658</v>
      </c>
      <c r="O823" s="135" t="str">
        <f t="shared" si="16"/>
        <v>Indenização por Sinistro</v>
      </c>
    </row>
    <row r="824" spans="1:15" x14ac:dyDescent="0.25">
      <c r="A824" s="137" t="s">
        <v>4187</v>
      </c>
      <c r="B824" s="138" t="s">
        <v>3710</v>
      </c>
      <c r="C824" s="139"/>
      <c r="D824" s="257" t="s">
        <v>3688</v>
      </c>
      <c r="E824" s="138" t="s">
        <v>15</v>
      </c>
      <c r="F824" s="138" t="s">
        <v>16</v>
      </c>
      <c r="G824" s="138" t="s">
        <v>16</v>
      </c>
      <c r="H824" s="138" t="s">
        <v>16</v>
      </c>
      <c r="I824" s="138" t="s">
        <v>16</v>
      </c>
      <c r="J824" s="138" t="s">
        <v>16</v>
      </c>
      <c r="K824" s="138" t="s">
        <v>16</v>
      </c>
      <c r="L824" s="138" t="s">
        <v>16</v>
      </c>
      <c r="M824" s="141">
        <f>LEN(Tab_Receita_SIGEF_2022!$A824)</f>
        <v>10</v>
      </c>
      <c r="N824" s="140" t="s">
        <v>1658</v>
      </c>
      <c r="O824" s="140" t="str">
        <f t="shared" si="16"/>
        <v>Indenização por Sinistro</v>
      </c>
    </row>
    <row r="825" spans="1:15" x14ac:dyDescent="0.25">
      <c r="A825" s="116" t="s">
        <v>1660</v>
      </c>
      <c r="B825" s="117" t="s">
        <v>32</v>
      </c>
      <c r="C825" s="130">
        <v>1921030100</v>
      </c>
      <c r="D825" s="258" t="s">
        <v>1661</v>
      </c>
      <c r="E825" s="117" t="s">
        <v>36</v>
      </c>
      <c r="F825" s="117" t="s">
        <v>34</v>
      </c>
      <c r="G825" s="117" t="s">
        <v>1652</v>
      </c>
      <c r="H825" s="117" t="s">
        <v>16</v>
      </c>
      <c r="I825" s="117" t="s">
        <v>16</v>
      </c>
      <c r="J825" s="117" t="s">
        <v>16</v>
      </c>
      <c r="K825" s="117" t="s">
        <v>16</v>
      </c>
      <c r="L825" s="117" t="s">
        <v>16</v>
      </c>
      <c r="M825" s="119">
        <f>LEN(Tab_Receita_SIGEF_2022!$A825)</f>
        <v>10</v>
      </c>
      <c r="N825" s="118" t="s">
        <v>1661</v>
      </c>
      <c r="O825" s="118" t="str">
        <f t="shared" si="16"/>
        <v>Indenização por Sinistro - Pri</v>
      </c>
    </row>
    <row r="826" spans="1:15" x14ac:dyDescent="0.25">
      <c r="A826" s="120" t="s">
        <v>1662</v>
      </c>
      <c r="B826" s="121" t="s">
        <v>32</v>
      </c>
      <c r="C826" s="131">
        <v>1921030200</v>
      </c>
      <c r="D826" s="259" t="s">
        <v>1663</v>
      </c>
      <c r="E826" s="121" t="s">
        <v>36</v>
      </c>
      <c r="F826" s="121" t="s">
        <v>34</v>
      </c>
      <c r="G826" s="121" t="s">
        <v>1652</v>
      </c>
      <c r="H826" s="121" t="s">
        <v>16</v>
      </c>
      <c r="I826" s="121" t="s">
        <v>16</v>
      </c>
      <c r="J826" s="121" t="s">
        <v>16</v>
      </c>
      <c r="K826" s="121" t="s">
        <v>16</v>
      </c>
      <c r="L826" s="121" t="s">
        <v>16</v>
      </c>
      <c r="M826" s="123">
        <f>LEN(Tab_Receita_SIGEF_2022!$A826)</f>
        <v>10</v>
      </c>
      <c r="N826" s="122" t="s">
        <v>1663</v>
      </c>
      <c r="O826" s="122" t="str">
        <f t="shared" si="16"/>
        <v>Indenização por Sinistro - Mul</v>
      </c>
    </row>
    <row r="827" spans="1:15" x14ac:dyDescent="0.25">
      <c r="A827" s="116" t="s">
        <v>1664</v>
      </c>
      <c r="B827" s="117" t="s">
        <v>32</v>
      </c>
      <c r="C827" s="130">
        <v>1921030300</v>
      </c>
      <c r="D827" s="258" t="s">
        <v>1665</v>
      </c>
      <c r="E827" s="117" t="s">
        <v>36</v>
      </c>
      <c r="F827" s="117" t="s">
        <v>34</v>
      </c>
      <c r="G827" s="117" t="s">
        <v>1652</v>
      </c>
      <c r="H827" s="117" t="s">
        <v>16</v>
      </c>
      <c r="I827" s="117" t="s">
        <v>16</v>
      </c>
      <c r="J827" s="117" t="s">
        <v>16</v>
      </c>
      <c r="K827" s="117" t="s">
        <v>16</v>
      </c>
      <c r="L827" s="117" t="s">
        <v>16</v>
      </c>
      <c r="M827" s="119">
        <f>LEN(Tab_Receita_SIGEF_2022!$A827)</f>
        <v>10</v>
      </c>
      <c r="N827" s="118" t="s">
        <v>1665</v>
      </c>
      <c r="O827" s="118" t="str">
        <f t="shared" si="16"/>
        <v>Indenização por Sinistro - Dív</v>
      </c>
    </row>
    <row r="828" spans="1:15" x14ac:dyDescent="0.25">
      <c r="A828" s="120" t="s">
        <v>1666</v>
      </c>
      <c r="B828" s="121" t="s">
        <v>32</v>
      </c>
      <c r="C828" s="131">
        <v>1921030400</v>
      </c>
      <c r="D828" s="259" t="s">
        <v>1667</v>
      </c>
      <c r="E828" s="121" t="s">
        <v>36</v>
      </c>
      <c r="F828" s="121" t="s">
        <v>34</v>
      </c>
      <c r="G828" s="121" t="s">
        <v>1652</v>
      </c>
      <c r="H828" s="121" t="s">
        <v>16</v>
      </c>
      <c r="I828" s="121" t="s">
        <v>16</v>
      </c>
      <c r="J828" s="121" t="s">
        <v>16</v>
      </c>
      <c r="K828" s="121" t="s">
        <v>16</v>
      </c>
      <c r="L828" s="121" t="s">
        <v>16</v>
      </c>
      <c r="M828" s="123">
        <f>LEN(Tab_Receita_SIGEF_2022!$A828)</f>
        <v>10</v>
      </c>
      <c r="N828" s="122" t="s">
        <v>1667</v>
      </c>
      <c r="O828" s="122" t="str">
        <f t="shared" si="16"/>
        <v>Indenização por Sinistro - Dív</v>
      </c>
    </row>
    <row r="829" spans="1:15" x14ac:dyDescent="0.25">
      <c r="A829" s="132" t="s">
        <v>1668</v>
      </c>
      <c r="B829" s="133" t="s">
        <v>13</v>
      </c>
      <c r="C829" s="134">
        <v>1921990000</v>
      </c>
      <c r="D829" s="256" t="s">
        <v>1669</v>
      </c>
      <c r="E829" s="133" t="s">
        <v>15</v>
      </c>
      <c r="F829" s="133" t="s">
        <v>16</v>
      </c>
      <c r="G829" s="133" t="s">
        <v>16</v>
      </c>
      <c r="H829" s="133" t="s">
        <v>16</v>
      </c>
      <c r="I829" s="133" t="s">
        <v>16</v>
      </c>
      <c r="J829" s="133" t="s">
        <v>16</v>
      </c>
      <c r="K829" s="133" t="s">
        <v>16</v>
      </c>
      <c r="L829" s="133" t="s">
        <v>16</v>
      </c>
      <c r="M829" s="136">
        <f>LEN(Tab_Receita_SIGEF_2022!$A829)</f>
        <v>10</v>
      </c>
      <c r="N829" s="135" t="s">
        <v>1669</v>
      </c>
      <c r="O829" s="135" t="str">
        <f t="shared" si="16"/>
        <v>Outras Indenizações</v>
      </c>
    </row>
    <row r="830" spans="1:15" x14ac:dyDescent="0.25">
      <c r="A830" s="137" t="s">
        <v>4188</v>
      </c>
      <c r="B830" s="138" t="s">
        <v>3710</v>
      </c>
      <c r="C830" s="139"/>
      <c r="D830" s="257" t="s">
        <v>3688</v>
      </c>
      <c r="E830" s="138" t="s">
        <v>15</v>
      </c>
      <c r="F830" s="138" t="s">
        <v>16</v>
      </c>
      <c r="G830" s="138" t="s">
        <v>16</v>
      </c>
      <c r="H830" s="138" t="s">
        <v>16</v>
      </c>
      <c r="I830" s="138" t="s">
        <v>16</v>
      </c>
      <c r="J830" s="138" t="s">
        <v>16</v>
      </c>
      <c r="K830" s="138" t="s">
        <v>16</v>
      </c>
      <c r="L830" s="138" t="s">
        <v>16</v>
      </c>
      <c r="M830" s="141">
        <f>LEN(Tab_Receita_SIGEF_2022!$A830)</f>
        <v>10</v>
      </c>
      <c r="N830" s="140" t="s">
        <v>1669</v>
      </c>
      <c r="O830" s="140" t="str">
        <f t="shared" si="16"/>
        <v>Outras Indenizações</v>
      </c>
    </row>
    <row r="831" spans="1:15" x14ac:dyDescent="0.25">
      <c r="A831" s="116" t="s">
        <v>1671</v>
      </c>
      <c r="B831" s="117" t="s">
        <v>32</v>
      </c>
      <c r="C831" s="130">
        <v>1921990100</v>
      </c>
      <c r="D831" s="258" t="s">
        <v>1672</v>
      </c>
      <c r="E831" s="117" t="s">
        <v>36</v>
      </c>
      <c r="F831" s="117" t="s">
        <v>34</v>
      </c>
      <c r="G831" s="117" t="s">
        <v>1652</v>
      </c>
      <c r="H831" s="117" t="s">
        <v>16</v>
      </c>
      <c r="I831" s="117" t="s">
        <v>16</v>
      </c>
      <c r="J831" s="117" t="s">
        <v>16</v>
      </c>
      <c r="K831" s="117" t="s">
        <v>16</v>
      </c>
      <c r="L831" s="117" t="s">
        <v>16</v>
      </c>
      <c r="M831" s="119">
        <f>LEN(Tab_Receita_SIGEF_2022!$A831)</f>
        <v>10</v>
      </c>
      <c r="N831" s="118" t="s">
        <v>1672</v>
      </c>
      <c r="O831" s="118" t="str">
        <f t="shared" si="16"/>
        <v>Outras Indenizações - Principa</v>
      </c>
    </row>
    <row r="832" spans="1:15" x14ac:dyDescent="0.25">
      <c r="A832" s="120" t="s">
        <v>1673</v>
      </c>
      <c r="B832" s="121" t="s">
        <v>32</v>
      </c>
      <c r="C832" s="131">
        <v>1921990200</v>
      </c>
      <c r="D832" s="259" t="s">
        <v>1674</v>
      </c>
      <c r="E832" s="121" t="s">
        <v>36</v>
      </c>
      <c r="F832" s="121" t="s">
        <v>34</v>
      </c>
      <c r="G832" s="121" t="s">
        <v>1652</v>
      </c>
      <c r="H832" s="121" t="s">
        <v>16</v>
      </c>
      <c r="I832" s="121" t="s">
        <v>16</v>
      </c>
      <c r="J832" s="121" t="s">
        <v>16</v>
      </c>
      <c r="K832" s="121" t="s">
        <v>16</v>
      </c>
      <c r="L832" s="121" t="s">
        <v>16</v>
      </c>
      <c r="M832" s="123">
        <f>LEN(Tab_Receita_SIGEF_2022!$A832)</f>
        <v>10</v>
      </c>
      <c r="N832" s="122" t="s">
        <v>1674</v>
      </c>
      <c r="O832" s="122" t="str">
        <f t="shared" si="16"/>
        <v>Outras Indenizações - Multas e</v>
      </c>
    </row>
    <row r="833" spans="1:15" x14ac:dyDescent="0.25">
      <c r="A833" s="116" t="s">
        <v>1675</v>
      </c>
      <c r="B833" s="117" t="s">
        <v>32</v>
      </c>
      <c r="C833" s="130">
        <v>1921990300</v>
      </c>
      <c r="D833" s="258" t="s">
        <v>1676</v>
      </c>
      <c r="E833" s="117" t="s">
        <v>36</v>
      </c>
      <c r="F833" s="117" t="s">
        <v>34</v>
      </c>
      <c r="G833" s="117" t="s">
        <v>1652</v>
      </c>
      <c r="H833" s="117" t="s">
        <v>16</v>
      </c>
      <c r="I833" s="117" t="s">
        <v>16</v>
      </c>
      <c r="J833" s="117" t="s">
        <v>16</v>
      </c>
      <c r="K833" s="117" t="s">
        <v>16</v>
      </c>
      <c r="L833" s="117" t="s">
        <v>16</v>
      </c>
      <c r="M833" s="119">
        <f>LEN(Tab_Receita_SIGEF_2022!$A833)</f>
        <v>10</v>
      </c>
      <c r="N833" s="118" t="s">
        <v>1676</v>
      </c>
      <c r="O833" s="118" t="str">
        <f t="shared" si="16"/>
        <v>Outras Indenizações - Dívida A</v>
      </c>
    </row>
    <row r="834" spans="1:15" x14ac:dyDescent="0.25">
      <c r="A834" s="120" t="s">
        <v>1677</v>
      </c>
      <c r="B834" s="121" t="s">
        <v>32</v>
      </c>
      <c r="C834" s="131">
        <v>1921990400</v>
      </c>
      <c r="D834" s="259" t="s">
        <v>1678</v>
      </c>
      <c r="E834" s="121" t="s">
        <v>36</v>
      </c>
      <c r="F834" s="121" t="s">
        <v>34</v>
      </c>
      <c r="G834" s="121" t="s">
        <v>1652</v>
      </c>
      <c r="H834" s="121" t="s">
        <v>16</v>
      </c>
      <c r="I834" s="121" t="s">
        <v>16</v>
      </c>
      <c r="J834" s="121" t="s">
        <v>16</v>
      </c>
      <c r="K834" s="121" t="s">
        <v>16</v>
      </c>
      <c r="L834" s="121" t="s">
        <v>16</v>
      </c>
      <c r="M834" s="123">
        <f>LEN(Tab_Receita_SIGEF_2022!$A834)</f>
        <v>10</v>
      </c>
      <c r="N834" s="122" t="s">
        <v>1678</v>
      </c>
      <c r="O834" s="122" t="str">
        <f t="shared" si="16"/>
        <v>Outras Indenizações - Dívida A</v>
      </c>
    </row>
    <row r="835" spans="1:15" x14ac:dyDescent="0.25">
      <c r="A835" s="132" t="s">
        <v>1679</v>
      </c>
      <c r="B835" s="133" t="s">
        <v>13</v>
      </c>
      <c r="C835" s="134">
        <v>1922000000</v>
      </c>
      <c r="D835" s="256" t="s">
        <v>1680</v>
      </c>
      <c r="E835" s="133" t="s">
        <v>15</v>
      </c>
      <c r="F835" s="133" t="s">
        <v>16</v>
      </c>
      <c r="G835" s="133" t="s">
        <v>16</v>
      </c>
      <c r="H835" s="133" t="s">
        <v>16</v>
      </c>
      <c r="I835" s="133" t="s">
        <v>16</v>
      </c>
      <c r="J835" s="133" t="s">
        <v>16</v>
      </c>
      <c r="K835" s="133" t="s">
        <v>16</v>
      </c>
      <c r="L835" s="133" t="s">
        <v>16</v>
      </c>
      <c r="M835" s="136">
        <f>LEN(Tab_Receita_SIGEF_2022!$A835)</f>
        <v>10</v>
      </c>
      <c r="N835" s="135" t="s">
        <v>1680</v>
      </c>
      <c r="O835" s="135" t="str">
        <f t="shared" si="16"/>
        <v>Restituições</v>
      </c>
    </row>
    <row r="836" spans="1:15" x14ac:dyDescent="0.25">
      <c r="A836" s="137" t="s">
        <v>1682</v>
      </c>
      <c r="B836" s="138" t="s">
        <v>13</v>
      </c>
      <c r="C836" s="139">
        <v>1922010000</v>
      </c>
      <c r="D836" s="257" t="s">
        <v>1683</v>
      </c>
      <c r="E836" s="138" t="s">
        <v>15</v>
      </c>
      <c r="F836" s="138" t="s">
        <v>16</v>
      </c>
      <c r="G836" s="138" t="s">
        <v>16</v>
      </c>
      <c r="H836" s="138" t="s">
        <v>16</v>
      </c>
      <c r="I836" s="138" t="s">
        <v>16</v>
      </c>
      <c r="J836" s="138" t="s">
        <v>16</v>
      </c>
      <c r="K836" s="138" t="s">
        <v>16</v>
      </c>
      <c r="L836" s="138" t="s">
        <v>16</v>
      </c>
      <c r="M836" s="141">
        <f>LEN(Tab_Receita_SIGEF_2022!$A836)</f>
        <v>10</v>
      </c>
      <c r="N836" s="140" t="s">
        <v>1683</v>
      </c>
      <c r="O836" s="140" t="str">
        <f t="shared" si="16"/>
        <v>Restituição de Convênios</v>
      </c>
    </row>
    <row r="837" spans="1:15" x14ac:dyDescent="0.25">
      <c r="A837" s="132" t="s">
        <v>1685</v>
      </c>
      <c r="B837" s="133" t="s">
        <v>13</v>
      </c>
      <c r="C837" s="134">
        <v>1922011000</v>
      </c>
      <c r="D837" s="256" t="s">
        <v>1686</v>
      </c>
      <c r="E837" s="133" t="s">
        <v>15</v>
      </c>
      <c r="F837" s="133" t="s">
        <v>16</v>
      </c>
      <c r="G837" s="133" t="s">
        <v>16</v>
      </c>
      <c r="H837" s="133" t="s">
        <v>16</v>
      </c>
      <c r="I837" s="133" t="s">
        <v>16</v>
      </c>
      <c r="J837" s="133" t="s">
        <v>16</v>
      </c>
      <c r="K837" s="133" t="s">
        <v>16</v>
      </c>
      <c r="L837" s="133" t="s">
        <v>16</v>
      </c>
      <c r="M837" s="136">
        <f>LEN(Tab_Receita_SIGEF_2022!$A837)</f>
        <v>10</v>
      </c>
      <c r="N837" s="135" t="s">
        <v>1686</v>
      </c>
      <c r="O837" s="135" t="str">
        <f t="shared" si="16"/>
        <v>Restituição de Convênios - Pri</v>
      </c>
    </row>
    <row r="838" spans="1:15" x14ac:dyDescent="0.25">
      <c r="A838" s="120" t="s">
        <v>1688</v>
      </c>
      <c r="B838" s="121" t="s">
        <v>32</v>
      </c>
      <c r="C838" s="131">
        <v>1922011100</v>
      </c>
      <c r="D838" s="259" t="s">
        <v>1689</v>
      </c>
      <c r="E838" s="121" t="s">
        <v>36</v>
      </c>
      <c r="F838" s="121" t="s">
        <v>34</v>
      </c>
      <c r="G838" s="121" t="s">
        <v>1690</v>
      </c>
      <c r="H838" s="121" t="s">
        <v>16</v>
      </c>
      <c r="I838" s="121" t="s">
        <v>16</v>
      </c>
      <c r="J838" s="121" t="s">
        <v>16</v>
      </c>
      <c r="K838" s="121" t="s">
        <v>16</v>
      </c>
      <c r="L838" s="121" t="s">
        <v>16</v>
      </c>
      <c r="M838" s="123">
        <f>LEN(Tab_Receita_SIGEF_2022!$A838)</f>
        <v>10</v>
      </c>
      <c r="N838" s="122" t="s">
        <v>1689</v>
      </c>
      <c r="O838" s="122" t="str">
        <f t="shared" si="16"/>
        <v>Restituição de Convênios - Pri</v>
      </c>
    </row>
    <row r="839" spans="1:15" x14ac:dyDescent="0.25">
      <c r="A839" s="116" t="s">
        <v>1691</v>
      </c>
      <c r="B839" s="117" t="s">
        <v>32</v>
      </c>
      <c r="C839" s="130">
        <v>1922011200</v>
      </c>
      <c r="D839" s="258" t="s">
        <v>1692</v>
      </c>
      <c r="E839" s="117" t="s">
        <v>36</v>
      </c>
      <c r="F839" s="117" t="s">
        <v>34</v>
      </c>
      <c r="G839" s="117" t="s">
        <v>1690</v>
      </c>
      <c r="H839" s="117" t="s">
        <v>16</v>
      </c>
      <c r="I839" s="117" t="s">
        <v>16</v>
      </c>
      <c r="J839" s="117" t="s">
        <v>16</v>
      </c>
      <c r="K839" s="117" t="s">
        <v>16</v>
      </c>
      <c r="L839" s="117" t="s">
        <v>16</v>
      </c>
      <c r="M839" s="119">
        <f>LEN(Tab_Receita_SIGEF_2022!$A839)</f>
        <v>10</v>
      </c>
      <c r="N839" s="118" t="s">
        <v>1692</v>
      </c>
      <c r="O839" s="118" t="str">
        <f t="shared" si="16"/>
        <v>Restituição de Convênios - Pri</v>
      </c>
    </row>
    <row r="840" spans="1:15" x14ac:dyDescent="0.25">
      <c r="A840" s="120" t="s">
        <v>1693</v>
      </c>
      <c r="B840" s="121" t="s">
        <v>32</v>
      </c>
      <c r="C840" s="131">
        <v>1922011300</v>
      </c>
      <c r="D840" s="259" t="s">
        <v>1694</v>
      </c>
      <c r="E840" s="121" t="s">
        <v>36</v>
      </c>
      <c r="F840" s="121" t="s">
        <v>34</v>
      </c>
      <c r="G840" s="121" t="s">
        <v>1690</v>
      </c>
      <c r="H840" s="121" t="s">
        <v>16</v>
      </c>
      <c r="I840" s="121" t="s">
        <v>16</v>
      </c>
      <c r="J840" s="121" t="s">
        <v>16</v>
      </c>
      <c r="K840" s="121" t="s">
        <v>16</v>
      </c>
      <c r="L840" s="121" t="s">
        <v>16</v>
      </c>
      <c r="M840" s="123">
        <f>LEN(Tab_Receita_SIGEF_2022!$A840)</f>
        <v>10</v>
      </c>
      <c r="N840" s="122" t="s">
        <v>1694</v>
      </c>
      <c r="O840" s="122" t="str">
        <f t="shared" si="16"/>
        <v>Restituição de Convênios - Pri</v>
      </c>
    </row>
    <row r="841" spans="1:15" x14ac:dyDescent="0.25">
      <c r="A841" s="116" t="s">
        <v>1695</v>
      </c>
      <c r="B841" s="117" t="s">
        <v>32</v>
      </c>
      <c r="C841" s="130">
        <v>1922011400</v>
      </c>
      <c r="D841" s="258" t="s">
        <v>1696</v>
      </c>
      <c r="E841" s="117" t="s">
        <v>36</v>
      </c>
      <c r="F841" s="117" t="s">
        <v>34</v>
      </c>
      <c r="G841" s="117" t="s">
        <v>1690</v>
      </c>
      <c r="H841" s="117" t="s">
        <v>16</v>
      </c>
      <c r="I841" s="117" t="s">
        <v>16</v>
      </c>
      <c r="J841" s="117" t="s">
        <v>16</v>
      </c>
      <c r="K841" s="117" t="s">
        <v>16</v>
      </c>
      <c r="L841" s="117" t="s">
        <v>16</v>
      </c>
      <c r="M841" s="119">
        <f>LEN(Tab_Receita_SIGEF_2022!$A841)</f>
        <v>10</v>
      </c>
      <c r="N841" s="118" t="s">
        <v>4189</v>
      </c>
      <c r="O841" s="118" t="str">
        <f t="shared" si="16"/>
        <v>Restituição de Convênios - Pri</v>
      </c>
    </row>
    <row r="842" spans="1:15" x14ac:dyDescent="0.25">
      <c r="A842" s="137" t="s">
        <v>1697</v>
      </c>
      <c r="B842" s="138" t="s">
        <v>13</v>
      </c>
      <c r="C842" s="139">
        <v>1922012000</v>
      </c>
      <c r="D842" s="257" t="s">
        <v>1698</v>
      </c>
      <c r="E842" s="138" t="s">
        <v>15</v>
      </c>
      <c r="F842" s="138" t="s">
        <v>16</v>
      </c>
      <c r="G842" s="138" t="s">
        <v>16</v>
      </c>
      <c r="H842" s="138" t="s">
        <v>16</v>
      </c>
      <c r="I842" s="138" t="s">
        <v>16</v>
      </c>
      <c r="J842" s="138" t="s">
        <v>16</v>
      </c>
      <c r="K842" s="138" t="s">
        <v>16</v>
      </c>
      <c r="L842" s="138" t="s">
        <v>16</v>
      </c>
      <c r="M842" s="141">
        <f>LEN(Tab_Receita_SIGEF_2022!$A842)</f>
        <v>10</v>
      </c>
      <c r="N842" s="140" t="s">
        <v>1698</v>
      </c>
      <c r="O842" s="140" t="str">
        <f t="shared" si="16"/>
        <v>Restituição de Convênios - Fin</v>
      </c>
    </row>
    <row r="843" spans="1:15" x14ac:dyDescent="0.25">
      <c r="A843" s="116" t="s">
        <v>1699</v>
      </c>
      <c r="B843" s="117" t="s">
        <v>32</v>
      </c>
      <c r="C843" s="130">
        <v>1922012100</v>
      </c>
      <c r="D843" s="258" t="s">
        <v>1700</v>
      </c>
      <c r="E843" s="117" t="s">
        <v>36</v>
      </c>
      <c r="F843" s="117" t="s">
        <v>34</v>
      </c>
      <c r="G843" s="117" t="s">
        <v>1690</v>
      </c>
      <c r="H843" s="117" t="s">
        <v>16</v>
      </c>
      <c r="I843" s="117" t="s">
        <v>16</v>
      </c>
      <c r="J843" s="117" t="s">
        <v>16</v>
      </c>
      <c r="K843" s="117" t="s">
        <v>16</v>
      </c>
      <c r="L843" s="117" t="s">
        <v>16</v>
      </c>
      <c r="M843" s="119">
        <f>LEN(Tab_Receita_SIGEF_2022!$A843)</f>
        <v>10</v>
      </c>
      <c r="N843" s="118" t="s">
        <v>1700</v>
      </c>
      <c r="O843" s="118" t="str">
        <f t="shared" si="16"/>
        <v>Restituição de Convênios - Fin</v>
      </c>
    </row>
    <row r="844" spans="1:15" x14ac:dyDescent="0.25">
      <c r="A844" s="120" t="s">
        <v>1701</v>
      </c>
      <c r="B844" s="121" t="s">
        <v>32</v>
      </c>
      <c r="C844" s="131">
        <v>1922012200</v>
      </c>
      <c r="D844" s="259" t="s">
        <v>1702</v>
      </c>
      <c r="E844" s="121" t="s">
        <v>36</v>
      </c>
      <c r="F844" s="121" t="s">
        <v>34</v>
      </c>
      <c r="G844" s="121" t="s">
        <v>1690</v>
      </c>
      <c r="H844" s="121" t="s">
        <v>16</v>
      </c>
      <c r="I844" s="121" t="s">
        <v>16</v>
      </c>
      <c r="J844" s="121" t="s">
        <v>16</v>
      </c>
      <c r="K844" s="121" t="s">
        <v>16</v>
      </c>
      <c r="L844" s="121" t="s">
        <v>16</v>
      </c>
      <c r="M844" s="123">
        <f>LEN(Tab_Receita_SIGEF_2022!$A844)</f>
        <v>10</v>
      </c>
      <c r="N844" s="122" t="s">
        <v>1702</v>
      </c>
      <c r="O844" s="122" t="str">
        <f t="shared" si="16"/>
        <v>Restituição de Convênios - Fin</v>
      </c>
    </row>
    <row r="845" spans="1:15" x14ac:dyDescent="0.25">
      <c r="A845" s="116" t="s">
        <v>1703</v>
      </c>
      <c r="B845" s="117" t="s">
        <v>32</v>
      </c>
      <c r="C845" s="130">
        <v>1922012300</v>
      </c>
      <c r="D845" s="258" t="s">
        <v>1704</v>
      </c>
      <c r="E845" s="117" t="s">
        <v>36</v>
      </c>
      <c r="F845" s="117" t="s">
        <v>34</v>
      </c>
      <c r="G845" s="117" t="s">
        <v>1690</v>
      </c>
      <c r="H845" s="117" t="s">
        <v>16</v>
      </c>
      <c r="I845" s="117" t="s">
        <v>16</v>
      </c>
      <c r="J845" s="117" t="s">
        <v>16</v>
      </c>
      <c r="K845" s="117" t="s">
        <v>16</v>
      </c>
      <c r="L845" s="117" t="s">
        <v>16</v>
      </c>
      <c r="M845" s="119">
        <f>LEN(Tab_Receita_SIGEF_2022!$A845)</f>
        <v>10</v>
      </c>
      <c r="N845" s="118" t="s">
        <v>1704</v>
      </c>
      <c r="O845" s="118" t="str">
        <f t="shared" si="16"/>
        <v>Restituição de Convênios - Fin</v>
      </c>
    </row>
    <row r="846" spans="1:15" x14ac:dyDescent="0.25">
      <c r="A846" s="120" t="s">
        <v>1705</v>
      </c>
      <c r="B846" s="121" t="s">
        <v>32</v>
      </c>
      <c r="C846" s="131">
        <v>1922012400</v>
      </c>
      <c r="D846" s="259" t="s">
        <v>1706</v>
      </c>
      <c r="E846" s="121" t="s">
        <v>36</v>
      </c>
      <c r="F846" s="121" t="s">
        <v>34</v>
      </c>
      <c r="G846" s="121" t="s">
        <v>1690</v>
      </c>
      <c r="H846" s="121" t="s">
        <v>16</v>
      </c>
      <c r="I846" s="121" t="s">
        <v>16</v>
      </c>
      <c r="J846" s="121" t="s">
        <v>16</v>
      </c>
      <c r="K846" s="121" t="s">
        <v>16</v>
      </c>
      <c r="L846" s="121" t="s">
        <v>16</v>
      </c>
      <c r="M846" s="123">
        <f>LEN(Tab_Receita_SIGEF_2022!$A846)</f>
        <v>10</v>
      </c>
      <c r="N846" s="122" t="s">
        <v>4190</v>
      </c>
      <c r="O846" s="122" t="str">
        <f t="shared" si="16"/>
        <v>Restituição de Convênios - Fin</v>
      </c>
    </row>
    <row r="847" spans="1:15" x14ac:dyDescent="0.25">
      <c r="A847" s="132" t="s">
        <v>1707</v>
      </c>
      <c r="B847" s="133" t="s">
        <v>13</v>
      </c>
      <c r="C847" s="134">
        <v>1922060000</v>
      </c>
      <c r="D847" s="256" t="s">
        <v>1708</v>
      </c>
      <c r="E847" s="133" t="s">
        <v>15</v>
      </c>
      <c r="F847" s="133" t="s">
        <v>16</v>
      </c>
      <c r="G847" s="133" t="s">
        <v>16</v>
      </c>
      <c r="H847" s="133" t="s">
        <v>16</v>
      </c>
      <c r="I847" s="133" t="s">
        <v>16</v>
      </c>
      <c r="J847" s="133" t="s">
        <v>16</v>
      </c>
      <c r="K847" s="133" t="s">
        <v>16</v>
      </c>
      <c r="L847" s="133" t="s">
        <v>16</v>
      </c>
      <c r="M847" s="136">
        <f>LEN(Tab_Receita_SIGEF_2022!$A847)</f>
        <v>10</v>
      </c>
      <c r="N847" s="135" t="s">
        <v>1708</v>
      </c>
      <c r="O847" s="135" t="str">
        <f t="shared" si="16"/>
        <v>Restituição de Despesas de Exe</v>
      </c>
    </row>
    <row r="848" spans="1:15" x14ac:dyDescent="0.25">
      <c r="A848" s="137" t="s">
        <v>4191</v>
      </c>
      <c r="B848" s="138" t="s">
        <v>3710</v>
      </c>
      <c r="C848" s="139"/>
      <c r="D848" s="257" t="s">
        <v>3688</v>
      </c>
      <c r="E848" s="138" t="s">
        <v>15</v>
      </c>
      <c r="F848" s="138" t="s">
        <v>16</v>
      </c>
      <c r="G848" s="138" t="s">
        <v>16</v>
      </c>
      <c r="H848" s="138" t="s">
        <v>16</v>
      </c>
      <c r="I848" s="138" t="s">
        <v>16</v>
      </c>
      <c r="J848" s="138" t="s">
        <v>16</v>
      </c>
      <c r="K848" s="138" t="s">
        <v>16</v>
      </c>
      <c r="L848" s="138" t="s">
        <v>16</v>
      </c>
      <c r="M848" s="141">
        <f>LEN(Tab_Receita_SIGEF_2022!$A848)</f>
        <v>10</v>
      </c>
      <c r="N848" s="140" t="s">
        <v>1708</v>
      </c>
      <c r="O848" s="140" t="str">
        <f t="shared" si="16"/>
        <v>Restituição de Despesas de Exe</v>
      </c>
    </row>
    <row r="849" spans="1:15" x14ac:dyDescent="0.25">
      <c r="A849" s="116" t="s">
        <v>1710</v>
      </c>
      <c r="B849" s="117" t="s">
        <v>3710</v>
      </c>
      <c r="C849" s="130"/>
      <c r="D849" s="258" t="s">
        <v>3688</v>
      </c>
      <c r="E849" s="117" t="s">
        <v>36</v>
      </c>
      <c r="F849" s="117" t="s">
        <v>34</v>
      </c>
      <c r="G849" s="117" t="s">
        <v>1690</v>
      </c>
      <c r="H849" s="117" t="s">
        <v>16</v>
      </c>
      <c r="I849" s="117" t="s">
        <v>16</v>
      </c>
      <c r="J849" s="117" t="s">
        <v>16</v>
      </c>
      <c r="K849" s="117" t="s">
        <v>16</v>
      </c>
      <c r="L849" s="117" t="s">
        <v>16</v>
      </c>
      <c r="M849" s="119">
        <f>LEN(Tab_Receita_SIGEF_2022!$A849)</f>
        <v>10</v>
      </c>
      <c r="N849" s="118" t="s">
        <v>3670</v>
      </c>
      <c r="O849" s="118" t="str">
        <f t="shared" si="16"/>
        <v>Restituição de Despesas de Exe</v>
      </c>
    </row>
    <row r="850" spans="1:15" x14ac:dyDescent="0.25">
      <c r="A850" s="120" t="s">
        <v>1713</v>
      </c>
      <c r="B850" s="121" t="s">
        <v>3710</v>
      </c>
      <c r="C850" s="131"/>
      <c r="D850" s="259" t="s">
        <v>3688</v>
      </c>
      <c r="E850" s="121" t="s">
        <v>36</v>
      </c>
      <c r="F850" s="121" t="s">
        <v>34</v>
      </c>
      <c r="G850" s="121" t="s">
        <v>1690</v>
      </c>
      <c r="H850" s="121" t="s">
        <v>16</v>
      </c>
      <c r="I850" s="121" t="s">
        <v>16</v>
      </c>
      <c r="J850" s="121" t="s">
        <v>16</v>
      </c>
      <c r="K850" s="121" t="s">
        <v>16</v>
      </c>
      <c r="L850" s="121" t="s">
        <v>16</v>
      </c>
      <c r="M850" s="123">
        <f>LEN(Tab_Receita_SIGEF_2022!$A850)</f>
        <v>10</v>
      </c>
      <c r="N850" s="122" t="s">
        <v>4192</v>
      </c>
      <c r="O850" s="122" t="str">
        <f t="shared" si="16"/>
        <v>Restituição de Despesas de Exe</v>
      </c>
    </row>
    <row r="851" spans="1:15" x14ac:dyDescent="0.25">
      <c r="A851" s="116" t="s">
        <v>4193</v>
      </c>
      <c r="B851" s="117" t="s">
        <v>3710</v>
      </c>
      <c r="C851" s="130"/>
      <c r="D851" s="258" t="s">
        <v>3688</v>
      </c>
      <c r="E851" s="117" t="s">
        <v>36</v>
      </c>
      <c r="F851" s="117" t="s">
        <v>34</v>
      </c>
      <c r="G851" s="117" t="s">
        <v>1690</v>
      </c>
      <c r="H851" s="117" t="s">
        <v>16</v>
      </c>
      <c r="I851" s="117" t="s">
        <v>16</v>
      </c>
      <c r="J851" s="117" t="s">
        <v>16</v>
      </c>
      <c r="K851" s="117" t="s">
        <v>16</v>
      </c>
      <c r="L851" s="117" t="s">
        <v>16</v>
      </c>
      <c r="M851" s="119">
        <f>LEN(Tab_Receita_SIGEF_2022!$A851)</f>
        <v>10</v>
      </c>
      <c r="N851" s="118" t="s">
        <v>4194</v>
      </c>
      <c r="O851" s="118" t="str">
        <f t="shared" si="16"/>
        <v>Restituição de Despesas de Exe</v>
      </c>
    </row>
    <row r="852" spans="1:15" x14ac:dyDescent="0.25">
      <c r="A852" s="120" t="s">
        <v>4195</v>
      </c>
      <c r="B852" s="121" t="s">
        <v>3710</v>
      </c>
      <c r="C852" s="131"/>
      <c r="D852" s="259" t="s">
        <v>3688</v>
      </c>
      <c r="E852" s="121" t="s">
        <v>36</v>
      </c>
      <c r="F852" s="121" t="s">
        <v>34</v>
      </c>
      <c r="G852" s="121" t="s">
        <v>1690</v>
      </c>
      <c r="H852" s="121" t="s">
        <v>16</v>
      </c>
      <c r="I852" s="121" t="s">
        <v>16</v>
      </c>
      <c r="J852" s="121" t="s">
        <v>16</v>
      </c>
      <c r="K852" s="121" t="s">
        <v>16</v>
      </c>
      <c r="L852" s="121" t="s">
        <v>16</v>
      </c>
      <c r="M852" s="123">
        <f>LEN(Tab_Receita_SIGEF_2022!$A852)</f>
        <v>10</v>
      </c>
      <c r="N852" s="122" t="s">
        <v>4196</v>
      </c>
      <c r="O852" s="122" t="str">
        <f t="shared" ref="O852:O915" si="17">MID(N852,1,30)</f>
        <v>Restituição de Despesas de Exe</v>
      </c>
    </row>
    <row r="853" spans="1:15" x14ac:dyDescent="0.25">
      <c r="A853" s="132" t="s">
        <v>1714</v>
      </c>
      <c r="B853" s="133" t="s">
        <v>13</v>
      </c>
      <c r="C853" s="134">
        <v>1922990000</v>
      </c>
      <c r="D853" s="256" t="s">
        <v>1715</v>
      </c>
      <c r="E853" s="133" t="s">
        <v>15</v>
      </c>
      <c r="F853" s="133" t="s">
        <v>16</v>
      </c>
      <c r="G853" s="133" t="s">
        <v>16</v>
      </c>
      <c r="H853" s="133" t="s">
        <v>16</v>
      </c>
      <c r="I853" s="133" t="s">
        <v>16</v>
      </c>
      <c r="J853" s="133" t="s">
        <v>16</v>
      </c>
      <c r="K853" s="133" t="s">
        <v>16</v>
      </c>
      <c r="L853" s="133" t="s">
        <v>16</v>
      </c>
      <c r="M853" s="136">
        <f>LEN(Tab_Receita_SIGEF_2022!$A853)</f>
        <v>10</v>
      </c>
      <c r="N853" s="135" t="s">
        <v>1715</v>
      </c>
      <c r="O853" s="135" t="str">
        <f t="shared" si="17"/>
        <v>Outras Restituições</v>
      </c>
    </row>
    <row r="854" spans="1:15" x14ac:dyDescent="0.25">
      <c r="A854" s="137" t="s">
        <v>4197</v>
      </c>
      <c r="B854" s="138" t="s">
        <v>3710</v>
      </c>
      <c r="C854" s="139"/>
      <c r="D854" s="257" t="s">
        <v>3688</v>
      </c>
      <c r="E854" s="138" t="s">
        <v>15</v>
      </c>
      <c r="F854" s="138" t="s">
        <v>16</v>
      </c>
      <c r="G854" s="138" t="s">
        <v>16</v>
      </c>
      <c r="H854" s="138" t="s">
        <v>16</v>
      </c>
      <c r="I854" s="138" t="s">
        <v>16</v>
      </c>
      <c r="J854" s="138" t="s">
        <v>16</v>
      </c>
      <c r="K854" s="138" t="s">
        <v>16</v>
      </c>
      <c r="L854" s="138" t="s">
        <v>16</v>
      </c>
      <c r="M854" s="141">
        <f>LEN(Tab_Receita_SIGEF_2022!$A854)</f>
        <v>10</v>
      </c>
      <c r="N854" s="140" t="s">
        <v>1715</v>
      </c>
      <c r="O854" s="140" t="str">
        <f t="shared" si="17"/>
        <v>Outras Restituições</v>
      </c>
    </row>
    <row r="855" spans="1:15" x14ac:dyDescent="0.25">
      <c r="A855" s="116" t="s">
        <v>1717</v>
      </c>
      <c r="B855" s="117" t="s">
        <v>32</v>
      </c>
      <c r="C855" s="130">
        <v>1922990100</v>
      </c>
      <c r="D855" s="258" t="s">
        <v>1718</v>
      </c>
      <c r="E855" s="117" t="s">
        <v>36</v>
      </c>
      <c r="F855" s="117" t="s">
        <v>34</v>
      </c>
      <c r="G855" s="117" t="s">
        <v>1690</v>
      </c>
      <c r="H855" s="117" t="s">
        <v>16</v>
      </c>
      <c r="I855" s="117" t="s">
        <v>16</v>
      </c>
      <c r="J855" s="117" t="s">
        <v>16</v>
      </c>
      <c r="K855" s="117" t="s">
        <v>16</v>
      </c>
      <c r="L855" s="117" t="s">
        <v>16</v>
      </c>
      <c r="M855" s="119">
        <f>LEN(Tab_Receita_SIGEF_2022!$A855)</f>
        <v>10</v>
      </c>
      <c r="N855" s="118" t="s">
        <v>1718</v>
      </c>
      <c r="O855" s="118" t="str">
        <f t="shared" si="17"/>
        <v>Outras Restituições - Principa</v>
      </c>
    </row>
    <row r="856" spans="1:15" x14ac:dyDescent="0.25">
      <c r="A856" s="120" t="s">
        <v>1719</v>
      </c>
      <c r="B856" s="121" t="s">
        <v>32</v>
      </c>
      <c r="C856" s="131">
        <v>1922990200</v>
      </c>
      <c r="D856" s="259" t="s">
        <v>1720</v>
      </c>
      <c r="E856" s="121" t="s">
        <v>36</v>
      </c>
      <c r="F856" s="121" t="s">
        <v>34</v>
      </c>
      <c r="G856" s="121" t="s">
        <v>1690</v>
      </c>
      <c r="H856" s="121" t="s">
        <v>16</v>
      </c>
      <c r="I856" s="121" t="s">
        <v>16</v>
      </c>
      <c r="J856" s="121" t="s">
        <v>16</v>
      </c>
      <c r="K856" s="121" t="s">
        <v>16</v>
      </c>
      <c r="L856" s="121" t="s">
        <v>16</v>
      </c>
      <c r="M856" s="123">
        <f>LEN(Tab_Receita_SIGEF_2022!$A856)</f>
        <v>10</v>
      </c>
      <c r="N856" s="122" t="s">
        <v>1720</v>
      </c>
      <c r="O856" s="122" t="str">
        <f t="shared" si="17"/>
        <v>Outras Restituições - Multas e</v>
      </c>
    </row>
    <row r="857" spans="1:15" x14ac:dyDescent="0.25">
      <c r="A857" s="116" t="s">
        <v>1721</v>
      </c>
      <c r="B857" s="117" t="s">
        <v>32</v>
      </c>
      <c r="C857" s="130">
        <v>1922990300</v>
      </c>
      <c r="D857" s="258" t="s">
        <v>1722</v>
      </c>
      <c r="E857" s="117" t="s">
        <v>36</v>
      </c>
      <c r="F857" s="117" t="s">
        <v>34</v>
      </c>
      <c r="G857" s="117" t="s">
        <v>1690</v>
      </c>
      <c r="H857" s="117" t="s">
        <v>16</v>
      </c>
      <c r="I857" s="117" t="s">
        <v>16</v>
      </c>
      <c r="J857" s="117" t="s">
        <v>16</v>
      </c>
      <c r="K857" s="117" t="s">
        <v>16</v>
      </c>
      <c r="L857" s="117" t="s">
        <v>16</v>
      </c>
      <c r="M857" s="119">
        <f>LEN(Tab_Receita_SIGEF_2022!$A857)</f>
        <v>10</v>
      </c>
      <c r="N857" s="118" t="s">
        <v>1722</v>
      </c>
      <c r="O857" s="118" t="str">
        <f t="shared" si="17"/>
        <v>Outras Restituições - Dívida A</v>
      </c>
    </row>
    <row r="858" spans="1:15" x14ac:dyDescent="0.25">
      <c r="A858" s="120" t="s">
        <v>1723</v>
      </c>
      <c r="B858" s="121" t="s">
        <v>32</v>
      </c>
      <c r="C858" s="131">
        <v>1922990400</v>
      </c>
      <c r="D858" s="259" t="s">
        <v>1724</v>
      </c>
      <c r="E858" s="121" t="s">
        <v>36</v>
      </c>
      <c r="F858" s="121" t="s">
        <v>34</v>
      </c>
      <c r="G858" s="121" t="s">
        <v>1690</v>
      </c>
      <c r="H858" s="121" t="s">
        <v>16</v>
      </c>
      <c r="I858" s="121" t="s">
        <v>16</v>
      </c>
      <c r="J858" s="121" t="s">
        <v>16</v>
      </c>
      <c r="K858" s="121" t="s">
        <v>16</v>
      </c>
      <c r="L858" s="121" t="s">
        <v>16</v>
      </c>
      <c r="M858" s="123">
        <f>LEN(Tab_Receita_SIGEF_2022!$A858)</f>
        <v>10</v>
      </c>
      <c r="N858" s="122" t="s">
        <v>1724</v>
      </c>
      <c r="O858" s="122" t="str">
        <f t="shared" si="17"/>
        <v>Outras Restituições - Dívida A</v>
      </c>
    </row>
    <row r="859" spans="1:15" x14ac:dyDescent="0.25">
      <c r="A859" s="132" t="s">
        <v>1725</v>
      </c>
      <c r="B859" s="133" t="s">
        <v>13</v>
      </c>
      <c r="C859" s="134">
        <v>1923000000</v>
      </c>
      <c r="D859" s="256" t="s">
        <v>1726</v>
      </c>
      <c r="E859" s="133" t="s">
        <v>15</v>
      </c>
      <c r="F859" s="133" t="s">
        <v>16</v>
      </c>
      <c r="G859" s="133" t="s">
        <v>16</v>
      </c>
      <c r="H859" s="133" t="s">
        <v>16</v>
      </c>
      <c r="I859" s="133" t="s">
        <v>16</v>
      </c>
      <c r="J859" s="133" t="s">
        <v>16</v>
      </c>
      <c r="K859" s="133" t="s">
        <v>16</v>
      </c>
      <c r="L859" s="133" t="s">
        <v>16</v>
      </c>
      <c r="M859" s="136">
        <f>LEN(Tab_Receita_SIGEF_2022!$A859)</f>
        <v>10</v>
      </c>
      <c r="N859" s="135" t="s">
        <v>1726</v>
      </c>
      <c r="O859" s="135" t="str">
        <f t="shared" si="17"/>
        <v>Ressarcimentos</v>
      </c>
    </row>
    <row r="860" spans="1:15" x14ac:dyDescent="0.25">
      <c r="A860" s="137" t="s">
        <v>1728</v>
      </c>
      <c r="B860" s="138" t="s">
        <v>13</v>
      </c>
      <c r="C860" s="139">
        <v>1923020000</v>
      </c>
      <c r="D860" s="257" t="s">
        <v>1729</v>
      </c>
      <c r="E860" s="138" t="s">
        <v>15</v>
      </c>
      <c r="F860" s="138" t="s">
        <v>16</v>
      </c>
      <c r="G860" s="138" t="s">
        <v>16</v>
      </c>
      <c r="H860" s="138" t="s">
        <v>16</v>
      </c>
      <c r="I860" s="138" t="s">
        <v>16</v>
      </c>
      <c r="J860" s="138" t="s">
        <v>16</v>
      </c>
      <c r="K860" s="138" t="s">
        <v>16</v>
      </c>
      <c r="L860" s="138" t="s">
        <v>16</v>
      </c>
      <c r="M860" s="141">
        <f>LEN(Tab_Receita_SIGEF_2022!$A860)</f>
        <v>10</v>
      </c>
      <c r="N860" s="140" t="s">
        <v>1729</v>
      </c>
      <c r="O860" s="140" t="str">
        <f t="shared" si="17"/>
        <v>Ressarcimento de Custos</v>
      </c>
    </row>
    <row r="861" spans="1:15" x14ac:dyDescent="0.25">
      <c r="A861" s="132" t="s">
        <v>4198</v>
      </c>
      <c r="B861" s="133" t="s">
        <v>3710</v>
      </c>
      <c r="C861" s="134"/>
      <c r="D861" s="256" t="s">
        <v>3688</v>
      </c>
      <c r="E861" s="133" t="s">
        <v>15</v>
      </c>
      <c r="F861" s="133" t="s">
        <v>16</v>
      </c>
      <c r="G861" s="133" t="s">
        <v>16</v>
      </c>
      <c r="H861" s="133" t="s">
        <v>16</v>
      </c>
      <c r="I861" s="133" t="s">
        <v>16</v>
      </c>
      <c r="J861" s="133" t="s">
        <v>16</v>
      </c>
      <c r="K861" s="133" t="s">
        <v>16</v>
      </c>
      <c r="L861" s="133" t="s">
        <v>16</v>
      </c>
      <c r="M861" s="136">
        <f>LEN(Tab_Receita_SIGEF_2022!$A861)</f>
        <v>10</v>
      </c>
      <c r="N861" s="135" t="s">
        <v>1729</v>
      </c>
      <c r="O861" s="135" t="str">
        <f t="shared" si="17"/>
        <v>Ressarcimento de Custos</v>
      </c>
    </row>
    <row r="862" spans="1:15" x14ac:dyDescent="0.25">
      <c r="A862" s="120" t="s">
        <v>1731</v>
      </c>
      <c r="B862" s="121" t="s">
        <v>32</v>
      </c>
      <c r="C862" s="131">
        <v>1923020100</v>
      </c>
      <c r="D862" s="259" t="s">
        <v>1732</v>
      </c>
      <c r="E862" s="121" t="s">
        <v>36</v>
      </c>
      <c r="F862" s="121" t="s">
        <v>34</v>
      </c>
      <c r="G862" s="121" t="s">
        <v>1733</v>
      </c>
      <c r="H862" s="121" t="s">
        <v>16</v>
      </c>
      <c r="I862" s="121" t="s">
        <v>16</v>
      </c>
      <c r="J862" s="121" t="s">
        <v>16</v>
      </c>
      <c r="K862" s="121" t="s">
        <v>16</v>
      </c>
      <c r="L862" s="121" t="s">
        <v>16</v>
      </c>
      <c r="M862" s="123">
        <f>LEN(Tab_Receita_SIGEF_2022!$A862)</f>
        <v>10</v>
      </c>
      <c r="N862" s="122" t="s">
        <v>1732</v>
      </c>
      <c r="O862" s="122" t="str">
        <f t="shared" si="17"/>
        <v>Ressarcimento de Custos - Prin</v>
      </c>
    </row>
    <row r="863" spans="1:15" x14ac:dyDescent="0.25">
      <c r="A863" s="116" t="s">
        <v>1734</v>
      </c>
      <c r="B863" s="117" t="s">
        <v>32</v>
      </c>
      <c r="C863" s="130">
        <v>1923020200</v>
      </c>
      <c r="D863" s="258" t="s">
        <v>1735</v>
      </c>
      <c r="E863" s="117" t="s">
        <v>36</v>
      </c>
      <c r="F863" s="117" t="s">
        <v>34</v>
      </c>
      <c r="G863" s="117" t="s">
        <v>1733</v>
      </c>
      <c r="H863" s="117" t="s">
        <v>16</v>
      </c>
      <c r="I863" s="117" t="s">
        <v>16</v>
      </c>
      <c r="J863" s="117" t="s">
        <v>16</v>
      </c>
      <c r="K863" s="117" t="s">
        <v>16</v>
      </c>
      <c r="L863" s="117" t="s">
        <v>16</v>
      </c>
      <c r="M863" s="119">
        <f>LEN(Tab_Receita_SIGEF_2022!$A863)</f>
        <v>10</v>
      </c>
      <c r="N863" s="118" t="s">
        <v>1735</v>
      </c>
      <c r="O863" s="118" t="str">
        <f t="shared" si="17"/>
        <v>Ressarcimento de Custos - Mult</v>
      </c>
    </row>
    <row r="864" spans="1:15" x14ac:dyDescent="0.25">
      <c r="A864" s="120" t="s">
        <v>1736</v>
      </c>
      <c r="B864" s="121" t="s">
        <v>32</v>
      </c>
      <c r="C864" s="131">
        <v>1923020300</v>
      </c>
      <c r="D864" s="259" t="s">
        <v>1737</v>
      </c>
      <c r="E864" s="121" t="s">
        <v>36</v>
      </c>
      <c r="F864" s="121" t="s">
        <v>34</v>
      </c>
      <c r="G864" s="121" t="s">
        <v>1733</v>
      </c>
      <c r="H864" s="121" t="s">
        <v>16</v>
      </c>
      <c r="I864" s="121" t="s">
        <v>16</v>
      </c>
      <c r="J864" s="121" t="s">
        <v>16</v>
      </c>
      <c r="K864" s="121" t="s">
        <v>16</v>
      </c>
      <c r="L864" s="121" t="s">
        <v>16</v>
      </c>
      <c r="M864" s="123">
        <f>LEN(Tab_Receita_SIGEF_2022!$A864)</f>
        <v>10</v>
      </c>
      <c r="N864" s="122" t="s">
        <v>1737</v>
      </c>
      <c r="O864" s="122" t="str">
        <f t="shared" si="17"/>
        <v>Ressarcimento de Custos - Dívi</v>
      </c>
    </row>
    <row r="865" spans="1:15" x14ac:dyDescent="0.25">
      <c r="A865" s="116" t="s">
        <v>1738</v>
      </c>
      <c r="B865" s="117" t="s">
        <v>32</v>
      </c>
      <c r="C865" s="130">
        <v>1923020400</v>
      </c>
      <c r="D865" s="258" t="s">
        <v>1739</v>
      </c>
      <c r="E865" s="117" t="s">
        <v>36</v>
      </c>
      <c r="F865" s="117" t="s">
        <v>34</v>
      </c>
      <c r="G865" s="117" t="s">
        <v>1733</v>
      </c>
      <c r="H865" s="117" t="s">
        <v>16</v>
      </c>
      <c r="I865" s="117" t="s">
        <v>16</v>
      </c>
      <c r="J865" s="117" t="s">
        <v>16</v>
      </c>
      <c r="K865" s="117" t="s">
        <v>16</v>
      </c>
      <c r="L865" s="117" t="s">
        <v>16</v>
      </c>
      <c r="M865" s="119">
        <f>LEN(Tab_Receita_SIGEF_2022!$A865)</f>
        <v>10</v>
      </c>
      <c r="N865" s="118" t="s">
        <v>1739</v>
      </c>
      <c r="O865" s="118" t="str">
        <f t="shared" si="17"/>
        <v>Ressarcimento de Custos - Dívi</v>
      </c>
    </row>
    <row r="866" spans="1:15" x14ac:dyDescent="0.25">
      <c r="A866" s="137" t="s">
        <v>1740</v>
      </c>
      <c r="B866" s="138" t="s">
        <v>13</v>
      </c>
      <c r="C866" s="139">
        <v>1923990000</v>
      </c>
      <c r="D866" s="257" t="s">
        <v>1741</v>
      </c>
      <c r="E866" s="138" t="s">
        <v>15</v>
      </c>
      <c r="F866" s="138" t="s">
        <v>16</v>
      </c>
      <c r="G866" s="138" t="s">
        <v>16</v>
      </c>
      <c r="H866" s="138" t="s">
        <v>16</v>
      </c>
      <c r="I866" s="138" t="s">
        <v>16</v>
      </c>
      <c r="J866" s="138" t="s">
        <v>16</v>
      </c>
      <c r="K866" s="138" t="s">
        <v>16</v>
      </c>
      <c r="L866" s="138" t="s">
        <v>16</v>
      </c>
      <c r="M866" s="141">
        <f>LEN(Tab_Receita_SIGEF_2022!$A866)</f>
        <v>10</v>
      </c>
      <c r="N866" s="140" t="s">
        <v>1741</v>
      </c>
      <c r="O866" s="140" t="str">
        <f t="shared" si="17"/>
        <v>Outros Ressarcimentos</v>
      </c>
    </row>
    <row r="867" spans="1:15" x14ac:dyDescent="0.25">
      <c r="A867" s="132" t="s">
        <v>4199</v>
      </c>
      <c r="B867" s="133" t="s">
        <v>3710</v>
      </c>
      <c r="C867" s="134"/>
      <c r="D867" s="256" t="s">
        <v>3688</v>
      </c>
      <c r="E867" s="133" t="s">
        <v>15</v>
      </c>
      <c r="F867" s="133" t="s">
        <v>16</v>
      </c>
      <c r="G867" s="133" t="s">
        <v>16</v>
      </c>
      <c r="H867" s="133" t="s">
        <v>16</v>
      </c>
      <c r="I867" s="133" t="s">
        <v>16</v>
      </c>
      <c r="J867" s="133" t="s">
        <v>16</v>
      </c>
      <c r="K867" s="133" t="s">
        <v>16</v>
      </c>
      <c r="L867" s="133" t="s">
        <v>16</v>
      </c>
      <c r="M867" s="136">
        <f>LEN(Tab_Receita_SIGEF_2022!$A867)</f>
        <v>10</v>
      </c>
      <c r="N867" s="135" t="s">
        <v>1741</v>
      </c>
      <c r="O867" s="135" t="str">
        <f t="shared" si="17"/>
        <v>Outros Ressarcimentos</v>
      </c>
    </row>
    <row r="868" spans="1:15" x14ac:dyDescent="0.25">
      <c r="A868" s="120" t="s">
        <v>1743</v>
      </c>
      <c r="B868" s="121" t="s">
        <v>32</v>
      </c>
      <c r="C868" s="131">
        <v>1923990100</v>
      </c>
      <c r="D868" s="259" t="s">
        <v>1744</v>
      </c>
      <c r="E868" s="121" t="s">
        <v>36</v>
      </c>
      <c r="F868" s="121" t="s">
        <v>34</v>
      </c>
      <c r="G868" s="121" t="s">
        <v>1733</v>
      </c>
      <c r="H868" s="121" t="s">
        <v>16</v>
      </c>
      <c r="I868" s="121" t="s">
        <v>16</v>
      </c>
      <c r="J868" s="121" t="s">
        <v>16</v>
      </c>
      <c r="K868" s="121" t="s">
        <v>16</v>
      </c>
      <c r="L868" s="121" t="s">
        <v>16</v>
      </c>
      <c r="M868" s="123">
        <f>LEN(Tab_Receita_SIGEF_2022!$A868)</f>
        <v>10</v>
      </c>
      <c r="N868" s="122" t="s">
        <v>1744</v>
      </c>
      <c r="O868" s="122" t="str">
        <f t="shared" si="17"/>
        <v>Outros Ressarcimentos - Princi</v>
      </c>
    </row>
    <row r="869" spans="1:15" x14ac:dyDescent="0.25">
      <c r="A869" s="116" t="s">
        <v>1745</v>
      </c>
      <c r="B869" s="117" t="s">
        <v>32</v>
      </c>
      <c r="C869" s="130">
        <v>1923990200</v>
      </c>
      <c r="D869" s="258" t="s">
        <v>1746</v>
      </c>
      <c r="E869" s="117" t="s">
        <v>36</v>
      </c>
      <c r="F869" s="117" t="s">
        <v>34</v>
      </c>
      <c r="G869" s="117" t="s">
        <v>1733</v>
      </c>
      <c r="H869" s="117" t="s">
        <v>16</v>
      </c>
      <c r="I869" s="117" t="s">
        <v>16</v>
      </c>
      <c r="J869" s="117" t="s">
        <v>16</v>
      </c>
      <c r="K869" s="117" t="s">
        <v>16</v>
      </c>
      <c r="L869" s="117" t="s">
        <v>16</v>
      </c>
      <c r="M869" s="119">
        <f>LEN(Tab_Receita_SIGEF_2022!$A869)</f>
        <v>10</v>
      </c>
      <c r="N869" s="118" t="s">
        <v>1746</v>
      </c>
      <c r="O869" s="118" t="str">
        <f t="shared" si="17"/>
        <v>Outros Ressarcimentos - Multas</v>
      </c>
    </row>
    <row r="870" spans="1:15" x14ac:dyDescent="0.25">
      <c r="A870" s="120" t="s">
        <v>1747</v>
      </c>
      <c r="B870" s="121" t="s">
        <v>32</v>
      </c>
      <c r="C870" s="131">
        <v>1923990300</v>
      </c>
      <c r="D870" s="259" t="s">
        <v>1748</v>
      </c>
      <c r="E870" s="121" t="s">
        <v>36</v>
      </c>
      <c r="F870" s="121" t="s">
        <v>34</v>
      </c>
      <c r="G870" s="121" t="s">
        <v>1733</v>
      </c>
      <c r="H870" s="121" t="s">
        <v>16</v>
      </c>
      <c r="I870" s="121" t="s">
        <v>16</v>
      </c>
      <c r="J870" s="121" t="s">
        <v>16</v>
      </c>
      <c r="K870" s="121" t="s">
        <v>16</v>
      </c>
      <c r="L870" s="121" t="s">
        <v>16</v>
      </c>
      <c r="M870" s="123">
        <f>LEN(Tab_Receita_SIGEF_2022!$A870)</f>
        <v>10</v>
      </c>
      <c r="N870" s="122" t="s">
        <v>1748</v>
      </c>
      <c r="O870" s="122" t="str">
        <f t="shared" si="17"/>
        <v>Outros Ressarcimentos - Dívida</v>
      </c>
    </row>
    <row r="871" spans="1:15" x14ac:dyDescent="0.25">
      <c r="A871" s="116" t="s">
        <v>1749</v>
      </c>
      <c r="B871" s="117" t="s">
        <v>32</v>
      </c>
      <c r="C871" s="130">
        <v>1923990400</v>
      </c>
      <c r="D871" s="258" t="s">
        <v>1750</v>
      </c>
      <c r="E871" s="117" t="s">
        <v>36</v>
      </c>
      <c r="F871" s="117" t="s">
        <v>34</v>
      </c>
      <c r="G871" s="117" t="s">
        <v>1733</v>
      </c>
      <c r="H871" s="117" t="s">
        <v>16</v>
      </c>
      <c r="I871" s="117" t="s">
        <v>16</v>
      </c>
      <c r="J871" s="117" t="s">
        <v>16</v>
      </c>
      <c r="K871" s="117" t="s">
        <v>16</v>
      </c>
      <c r="L871" s="117" t="s">
        <v>16</v>
      </c>
      <c r="M871" s="119">
        <f>LEN(Tab_Receita_SIGEF_2022!$A871)</f>
        <v>10</v>
      </c>
      <c r="N871" s="118" t="s">
        <v>1750</v>
      </c>
      <c r="O871" s="118" t="str">
        <f t="shared" si="17"/>
        <v>Outros Ressarcimentos - Dívida</v>
      </c>
    </row>
    <row r="872" spans="1:15" x14ac:dyDescent="0.25">
      <c r="A872" s="137" t="s">
        <v>1751</v>
      </c>
      <c r="B872" s="138" t="s">
        <v>13</v>
      </c>
      <c r="C872" s="139">
        <v>1930000000</v>
      </c>
      <c r="D872" s="257" t="s">
        <v>1752</v>
      </c>
      <c r="E872" s="138" t="s">
        <v>15</v>
      </c>
      <c r="F872" s="138" t="s">
        <v>16</v>
      </c>
      <c r="G872" s="138" t="s">
        <v>16</v>
      </c>
      <c r="H872" s="138" t="s">
        <v>16</v>
      </c>
      <c r="I872" s="138" t="s">
        <v>16</v>
      </c>
      <c r="J872" s="138" t="s">
        <v>16</v>
      </c>
      <c r="K872" s="138" t="s">
        <v>16</v>
      </c>
      <c r="L872" s="138" t="s">
        <v>16</v>
      </c>
      <c r="M872" s="141">
        <f>LEN(Tab_Receita_SIGEF_2022!$A872)</f>
        <v>10</v>
      </c>
      <c r="N872" s="140" t="s">
        <v>1752</v>
      </c>
      <c r="O872" s="140" t="str">
        <f t="shared" si="17"/>
        <v>Bens, Direitos e Valores Incor</v>
      </c>
    </row>
    <row r="873" spans="1:15" x14ac:dyDescent="0.25">
      <c r="A873" s="132" t="s">
        <v>1754</v>
      </c>
      <c r="B873" s="144" t="s">
        <v>25</v>
      </c>
      <c r="C873" s="145">
        <v>1931010000</v>
      </c>
      <c r="D873" s="256" t="s">
        <v>1755</v>
      </c>
      <c r="E873" s="133" t="s">
        <v>15</v>
      </c>
      <c r="F873" s="133" t="s">
        <v>16</v>
      </c>
      <c r="G873" s="133" t="s">
        <v>16</v>
      </c>
      <c r="H873" s="133" t="s">
        <v>16</v>
      </c>
      <c r="I873" s="133" t="s">
        <v>16</v>
      </c>
      <c r="J873" s="133" t="s">
        <v>16</v>
      </c>
      <c r="K873" s="133" t="s">
        <v>16</v>
      </c>
      <c r="L873" s="133" t="s">
        <v>16</v>
      </c>
      <c r="M873" s="136">
        <f>LEN(Tab_Receita_SIGEF_2022!$A873)</f>
        <v>10</v>
      </c>
      <c r="N873" s="135" t="s">
        <v>1755</v>
      </c>
      <c r="O873" s="135" t="str">
        <f t="shared" si="17"/>
        <v>Bens, Direitos e Valores Perdi</v>
      </c>
    </row>
    <row r="874" spans="1:15" x14ac:dyDescent="0.25">
      <c r="A874" s="137" t="s">
        <v>4200</v>
      </c>
      <c r="B874" s="138" t="s">
        <v>3710</v>
      </c>
      <c r="C874" s="139"/>
      <c r="D874" s="257" t="s">
        <v>3688</v>
      </c>
      <c r="E874" s="138" t="s">
        <v>15</v>
      </c>
      <c r="F874" s="138" t="s">
        <v>16</v>
      </c>
      <c r="G874" s="138" t="s">
        <v>16</v>
      </c>
      <c r="H874" s="138" t="s">
        <v>16</v>
      </c>
      <c r="I874" s="138" t="s">
        <v>16</v>
      </c>
      <c r="J874" s="138" t="s">
        <v>16</v>
      </c>
      <c r="K874" s="138" t="s">
        <v>16</v>
      </c>
      <c r="L874" s="138" t="s">
        <v>16</v>
      </c>
      <c r="M874" s="141">
        <f>LEN(Tab_Receita_SIGEF_2022!$A874)</f>
        <v>10</v>
      </c>
      <c r="N874" s="140" t="s">
        <v>1755</v>
      </c>
      <c r="O874" s="140" t="str">
        <f t="shared" si="17"/>
        <v>Bens, Direitos e Valores Perdi</v>
      </c>
    </row>
    <row r="875" spans="1:15" x14ac:dyDescent="0.25">
      <c r="A875" s="116" t="s">
        <v>1757</v>
      </c>
      <c r="B875" s="117" t="s">
        <v>32</v>
      </c>
      <c r="C875" s="130">
        <v>1931010100</v>
      </c>
      <c r="D875" s="258" t="s">
        <v>1758</v>
      </c>
      <c r="E875" s="117" t="s">
        <v>36</v>
      </c>
      <c r="F875" s="117" t="s">
        <v>34</v>
      </c>
      <c r="G875" s="117" t="s">
        <v>1759</v>
      </c>
      <c r="H875" s="117" t="s">
        <v>16</v>
      </c>
      <c r="I875" s="117" t="s">
        <v>16</v>
      </c>
      <c r="J875" s="117" t="s">
        <v>16</v>
      </c>
      <c r="K875" s="117" t="s">
        <v>16</v>
      </c>
      <c r="L875" s="117" t="s">
        <v>16</v>
      </c>
      <c r="M875" s="119">
        <f>LEN(Tab_Receita_SIGEF_2022!$A875)</f>
        <v>10</v>
      </c>
      <c r="N875" s="118" t="s">
        <v>1758</v>
      </c>
      <c r="O875" s="118" t="str">
        <f t="shared" si="17"/>
        <v>Bens, Direitos e Valores Perdi</v>
      </c>
    </row>
    <row r="876" spans="1:15" x14ac:dyDescent="0.25">
      <c r="A876" s="120" t="s">
        <v>1760</v>
      </c>
      <c r="B876" s="121" t="s">
        <v>32</v>
      </c>
      <c r="C876" s="131">
        <v>1931010200</v>
      </c>
      <c r="D876" s="259" t="s">
        <v>1761</v>
      </c>
      <c r="E876" s="121" t="s">
        <v>36</v>
      </c>
      <c r="F876" s="121" t="s">
        <v>34</v>
      </c>
      <c r="G876" s="121" t="s">
        <v>1759</v>
      </c>
      <c r="H876" s="121" t="s">
        <v>16</v>
      </c>
      <c r="I876" s="121" t="s">
        <v>16</v>
      </c>
      <c r="J876" s="121" t="s">
        <v>16</v>
      </c>
      <c r="K876" s="121" t="s">
        <v>16</v>
      </c>
      <c r="L876" s="121" t="s">
        <v>16</v>
      </c>
      <c r="M876" s="123">
        <f>LEN(Tab_Receita_SIGEF_2022!$A876)</f>
        <v>10</v>
      </c>
      <c r="N876" s="122" t="s">
        <v>1761</v>
      </c>
      <c r="O876" s="122" t="str">
        <f t="shared" si="17"/>
        <v>Bens, Direitos e Valores Perdi</v>
      </c>
    </row>
    <row r="877" spans="1:15" x14ac:dyDescent="0.25">
      <c r="A877" s="116" t="s">
        <v>1762</v>
      </c>
      <c r="B877" s="117" t="s">
        <v>32</v>
      </c>
      <c r="C877" s="130">
        <v>1931010300</v>
      </c>
      <c r="D877" s="258" t="s">
        <v>1763</v>
      </c>
      <c r="E877" s="117" t="s">
        <v>36</v>
      </c>
      <c r="F877" s="117" t="s">
        <v>34</v>
      </c>
      <c r="G877" s="117" t="s">
        <v>1759</v>
      </c>
      <c r="H877" s="117" t="s">
        <v>16</v>
      </c>
      <c r="I877" s="117" t="s">
        <v>16</v>
      </c>
      <c r="J877" s="117" t="s">
        <v>16</v>
      </c>
      <c r="K877" s="117" t="s">
        <v>16</v>
      </c>
      <c r="L877" s="117" t="s">
        <v>16</v>
      </c>
      <c r="M877" s="119">
        <f>LEN(Tab_Receita_SIGEF_2022!$A877)</f>
        <v>10</v>
      </c>
      <c r="N877" s="118" t="s">
        <v>1763</v>
      </c>
      <c r="O877" s="118" t="str">
        <f t="shared" si="17"/>
        <v>Bens, Direitos e Valores Perdi</v>
      </c>
    </row>
    <row r="878" spans="1:15" x14ac:dyDescent="0.25">
      <c r="A878" s="120" t="s">
        <v>1764</v>
      </c>
      <c r="B878" s="121" t="s">
        <v>32</v>
      </c>
      <c r="C878" s="131">
        <v>1931010400</v>
      </c>
      <c r="D878" s="259" t="s">
        <v>1765</v>
      </c>
      <c r="E878" s="121" t="s">
        <v>36</v>
      </c>
      <c r="F878" s="121" t="s">
        <v>34</v>
      </c>
      <c r="G878" s="121" t="s">
        <v>1759</v>
      </c>
      <c r="H878" s="121" t="s">
        <v>16</v>
      </c>
      <c r="I878" s="121" t="s">
        <v>16</v>
      </c>
      <c r="J878" s="121" t="s">
        <v>16</v>
      </c>
      <c r="K878" s="121" t="s">
        <v>16</v>
      </c>
      <c r="L878" s="121" t="s">
        <v>16</v>
      </c>
      <c r="M878" s="123">
        <f>LEN(Tab_Receita_SIGEF_2022!$A878)</f>
        <v>10</v>
      </c>
      <c r="N878" s="122" t="s">
        <v>4201</v>
      </c>
      <c r="O878" s="122" t="str">
        <f t="shared" si="17"/>
        <v>Bens, Direitos e Valores Perdi</v>
      </c>
    </row>
    <row r="879" spans="1:15" x14ac:dyDescent="0.25">
      <c r="A879" s="132" t="s">
        <v>1766</v>
      </c>
      <c r="B879" s="144" t="s">
        <v>25</v>
      </c>
      <c r="C879" s="145">
        <v>1931020000</v>
      </c>
      <c r="D879" s="256" t="s">
        <v>1767</v>
      </c>
      <c r="E879" s="133" t="s">
        <v>15</v>
      </c>
      <c r="F879" s="133" t="s">
        <v>16</v>
      </c>
      <c r="G879" s="133" t="s">
        <v>16</v>
      </c>
      <c r="H879" s="133" t="s">
        <v>16</v>
      </c>
      <c r="I879" s="133" t="s">
        <v>16</v>
      </c>
      <c r="J879" s="133" t="s">
        <v>16</v>
      </c>
      <c r="K879" s="133" t="s">
        <v>16</v>
      </c>
      <c r="L879" s="133" t="s">
        <v>16</v>
      </c>
      <c r="M879" s="136">
        <f>LEN(Tab_Receita_SIGEF_2022!$A879)</f>
        <v>10</v>
      </c>
      <c r="N879" s="135" t="s">
        <v>1767</v>
      </c>
      <c r="O879" s="135" t="str">
        <f t="shared" si="17"/>
        <v>Alienação de Bens Apreendidos</v>
      </c>
    </row>
    <row r="880" spans="1:15" x14ac:dyDescent="0.25">
      <c r="A880" s="137" t="s">
        <v>1769</v>
      </c>
      <c r="B880" s="142" t="s">
        <v>25</v>
      </c>
      <c r="C880" s="143">
        <v>1931021000</v>
      </c>
      <c r="D880" s="257" t="s">
        <v>1770</v>
      </c>
      <c r="E880" s="138" t="s">
        <v>15</v>
      </c>
      <c r="F880" s="138" t="s">
        <v>16</v>
      </c>
      <c r="G880" s="138" t="s">
        <v>16</v>
      </c>
      <c r="H880" s="138" t="s">
        <v>16</v>
      </c>
      <c r="I880" s="138" t="s">
        <v>16</v>
      </c>
      <c r="J880" s="138" t="s">
        <v>16</v>
      </c>
      <c r="K880" s="138" t="s">
        <v>16</v>
      </c>
      <c r="L880" s="138" t="s">
        <v>16</v>
      </c>
      <c r="M880" s="141">
        <f>LEN(Tab_Receita_SIGEF_2022!$A880)</f>
        <v>10</v>
      </c>
      <c r="N880" s="140" t="s">
        <v>1770</v>
      </c>
      <c r="O880" s="140" t="str">
        <f t="shared" si="17"/>
        <v>Alienação de Bens e Mercadoria</v>
      </c>
    </row>
    <row r="881" spans="1:15" x14ac:dyDescent="0.25">
      <c r="A881" s="116" t="s">
        <v>1772</v>
      </c>
      <c r="B881" s="117" t="s">
        <v>32</v>
      </c>
      <c r="C881" s="130">
        <v>1931021100</v>
      </c>
      <c r="D881" s="258" t="s">
        <v>1773</v>
      </c>
      <c r="E881" s="117" t="s">
        <v>36</v>
      </c>
      <c r="F881" s="117" t="s">
        <v>34</v>
      </c>
      <c r="G881" s="117" t="s">
        <v>1774</v>
      </c>
      <c r="H881" s="117" t="s">
        <v>16</v>
      </c>
      <c r="I881" s="117" t="s">
        <v>16</v>
      </c>
      <c r="J881" s="117" t="s">
        <v>16</v>
      </c>
      <c r="K881" s="117" t="s">
        <v>16</v>
      </c>
      <c r="L881" s="117" t="s">
        <v>16</v>
      </c>
      <c r="M881" s="119">
        <f>LEN(Tab_Receita_SIGEF_2022!$A881)</f>
        <v>10</v>
      </c>
      <c r="N881" s="118" t="s">
        <v>1773</v>
      </c>
      <c r="O881" s="118" t="str">
        <f t="shared" si="17"/>
        <v>Alienação de Bens e Mercadoria</v>
      </c>
    </row>
    <row r="882" spans="1:15" x14ac:dyDescent="0.25">
      <c r="A882" s="120" t="s">
        <v>1775</v>
      </c>
      <c r="B882" s="121" t="s">
        <v>32</v>
      </c>
      <c r="C882" s="131">
        <v>1931021200</v>
      </c>
      <c r="D882" s="259" t="s">
        <v>1776</v>
      </c>
      <c r="E882" s="121" t="s">
        <v>36</v>
      </c>
      <c r="F882" s="121" t="s">
        <v>34</v>
      </c>
      <c r="G882" s="121" t="s">
        <v>1774</v>
      </c>
      <c r="H882" s="121" t="s">
        <v>16</v>
      </c>
      <c r="I882" s="121" t="s">
        <v>16</v>
      </c>
      <c r="J882" s="121" t="s">
        <v>16</v>
      </c>
      <c r="K882" s="121" t="s">
        <v>16</v>
      </c>
      <c r="L882" s="121" t="s">
        <v>16</v>
      </c>
      <c r="M882" s="123">
        <f>LEN(Tab_Receita_SIGEF_2022!$A882)</f>
        <v>10</v>
      </c>
      <c r="N882" s="122" t="s">
        <v>1776</v>
      </c>
      <c r="O882" s="122" t="str">
        <f t="shared" si="17"/>
        <v>Alienação de Bens e Mercadoria</v>
      </c>
    </row>
    <row r="883" spans="1:15" x14ac:dyDescent="0.25">
      <c r="A883" s="116" t="s">
        <v>1777</v>
      </c>
      <c r="B883" s="117" t="s">
        <v>32</v>
      </c>
      <c r="C883" s="130">
        <v>1931021300</v>
      </c>
      <c r="D883" s="258" t="s">
        <v>1778</v>
      </c>
      <c r="E883" s="117" t="s">
        <v>36</v>
      </c>
      <c r="F883" s="117" t="s">
        <v>34</v>
      </c>
      <c r="G883" s="117" t="s">
        <v>1774</v>
      </c>
      <c r="H883" s="117" t="s">
        <v>16</v>
      </c>
      <c r="I883" s="117" t="s">
        <v>16</v>
      </c>
      <c r="J883" s="117" t="s">
        <v>16</v>
      </c>
      <c r="K883" s="117" t="s">
        <v>16</v>
      </c>
      <c r="L883" s="117" t="s">
        <v>16</v>
      </c>
      <c r="M883" s="119">
        <f>LEN(Tab_Receita_SIGEF_2022!$A883)</f>
        <v>10</v>
      </c>
      <c r="N883" s="118" t="s">
        <v>1778</v>
      </c>
      <c r="O883" s="118" t="str">
        <f t="shared" si="17"/>
        <v>Alienação de Bens e Mercadoria</v>
      </c>
    </row>
    <row r="884" spans="1:15" x14ac:dyDescent="0.25">
      <c r="A884" s="120" t="s">
        <v>1779</v>
      </c>
      <c r="B884" s="121" t="s">
        <v>32</v>
      </c>
      <c r="C884" s="131">
        <v>1931021400</v>
      </c>
      <c r="D884" s="259" t="s">
        <v>1780</v>
      </c>
      <c r="E884" s="121" t="s">
        <v>36</v>
      </c>
      <c r="F884" s="121" t="s">
        <v>34</v>
      </c>
      <c r="G884" s="121" t="s">
        <v>1774</v>
      </c>
      <c r="H884" s="121" t="s">
        <v>16</v>
      </c>
      <c r="I884" s="121" t="s">
        <v>16</v>
      </c>
      <c r="J884" s="121" t="s">
        <v>16</v>
      </c>
      <c r="K884" s="121" t="s">
        <v>16</v>
      </c>
      <c r="L884" s="121" t="s">
        <v>16</v>
      </c>
      <c r="M884" s="123">
        <f>LEN(Tab_Receita_SIGEF_2022!$A884)</f>
        <v>10</v>
      </c>
      <c r="N884" s="122" t="s">
        <v>4202</v>
      </c>
      <c r="O884" s="122" t="str">
        <f t="shared" si="17"/>
        <v>Alienação de Bens e Mercadoria</v>
      </c>
    </row>
    <row r="885" spans="1:15" x14ac:dyDescent="0.25">
      <c r="A885" s="132" t="s">
        <v>1781</v>
      </c>
      <c r="B885" s="144" t="s">
        <v>25</v>
      </c>
      <c r="C885" s="145">
        <v>1931022000</v>
      </c>
      <c r="D885" s="256" t="s">
        <v>1782</v>
      </c>
      <c r="E885" s="133" t="s">
        <v>15</v>
      </c>
      <c r="F885" s="133" t="s">
        <v>16</v>
      </c>
      <c r="G885" s="133" t="s">
        <v>16</v>
      </c>
      <c r="H885" s="133" t="s">
        <v>16</v>
      </c>
      <c r="I885" s="133" t="s">
        <v>16</v>
      </c>
      <c r="J885" s="133" t="s">
        <v>16</v>
      </c>
      <c r="K885" s="133" t="s">
        <v>16</v>
      </c>
      <c r="L885" s="133" t="s">
        <v>16</v>
      </c>
      <c r="M885" s="136">
        <f>LEN(Tab_Receita_SIGEF_2022!$A885)</f>
        <v>10</v>
      </c>
      <c r="N885" s="135" t="s">
        <v>4203</v>
      </c>
      <c r="O885" s="135" t="str">
        <f t="shared" si="17"/>
        <v>Alienação de Bens e Mercadoria</v>
      </c>
    </row>
    <row r="886" spans="1:15" x14ac:dyDescent="0.25">
      <c r="A886" s="120" t="s">
        <v>1784</v>
      </c>
      <c r="B886" s="121" t="s">
        <v>32</v>
      </c>
      <c r="C886" s="131">
        <v>1931022100</v>
      </c>
      <c r="D886" s="259" t="s">
        <v>1785</v>
      </c>
      <c r="E886" s="121" t="s">
        <v>36</v>
      </c>
      <c r="F886" s="121" t="s">
        <v>34</v>
      </c>
      <c r="G886" s="121" t="s">
        <v>1786</v>
      </c>
      <c r="H886" s="121" t="s">
        <v>16</v>
      </c>
      <c r="I886" s="121" t="s">
        <v>16</v>
      </c>
      <c r="J886" s="121" t="s">
        <v>16</v>
      </c>
      <c r="K886" s="121" t="s">
        <v>16</v>
      </c>
      <c r="L886" s="121" t="s">
        <v>16</v>
      </c>
      <c r="M886" s="123">
        <f>LEN(Tab_Receita_SIGEF_2022!$A886)</f>
        <v>10</v>
      </c>
      <c r="N886" s="122" t="s">
        <v>4203</v>
      </c>
      <c r="O886" s="122" t="str">
        <f t="shared" si="17"/>
        <v>Alienação de Bens e Mercadoria</v>
      </c>
    </row>
    <row r="887" spans="1:15" x14ac:dyDescent="0.25">
      <c r="A887" s="116" t="s">
        <v>1787</v>
      </c>
      <c r="B887" s="117" t="s">
        <v>32</v>
      </c>
      <c r="C887" s="130">
        <v>1931022200</v>
      </c>
      <c r="D887" s="258" t="s">
        <v>1788</v>
      </c>
      <c r="E887" s="117" t="s">
        <v>36</v>
      </c>
      <c r="F887" s="117" t="s">
        <v>34</v>
      </c>
      <c r="G887" s="117" t="s">
        <v>1786</v>
      </c>
      <c r="H887" s="117" t="s">
        <v>16</v>
      </c>
      <c r="I887" s="117" t="s">
        <v>16</v>
      </c>
      <c r="J887" s="117" t="s">
        <v>16</v>
      </c>
      <c r="K887" s="117" t="s">
        <v>16</v>
      </c>
      <c r="L887" s="117" t="s">
        <v>16</v>
      </c>
      <c r="M887" s="119">
        <f>LEN(Tab_Receita_SIGEF_2022!$A887)</f>
        <v>10</v>
      </c>
      <c r="N887" s="118" t="s">
        <v>4203</v>
      </c>
      <c r="O887" s="118" t="str">
        <f t="shared" si="17"/>
        <v>Alienação de Bens e Mercadoria</v>
      </c>
    </row>
    <row r="888" spans="1:15" x14ac:dyDescent="0.25">
      <c r="A888" s="120" t="s">
        <v>1789</v>
      </c>
      <c r="B888" s="121" t="s">
        <v>32</v>
      </c>
      <c r="C888" s="131">
        <v>1931022300</v>
      </c>
      <c r="D888" s="259" t="s">
        <v>1790</v>
      </c>
      <c r="E888" s="121" t="s">
        <v>36</v>
      </c>
      <c r="F888" s="121" t="s">
        <v>34</v>
      </c>
      <c r="G888" s="121" t="s">
        <v>1786</v>
      </c>
      <c r="H888" s="121" t="s">
        <v>16</v>
      </c>
      <c r="I888" s="121" t="s">
        <v>16</v>
      </c>
      <c r="J888" s="121" t="s">
        <v>16</v>
      </c>
      <c r="K888" s="121" t="s">
        <v>16</v>
      </c>
      <c r="L888" s="121" t="s">
        <v>16</v>
      </c>
      <c r="M888" s="123">
        <f>LEN(Tab_Receita_SIGEF_2022!$A888)</f>
        <v>10</v>
      </c>
      <c r="N888" s="122" t="s">
        <v>4203</v>
      </c>
      <c r="O888" s="122" t="str">
        <f t="shared" si="17"/>
        <v>Alienação de Bens e Mercadoria</v>
      </c>
    </row>
    <row r="889" spans="1:15" x14ac:dyDescent="0.25">
      <c r="A889" s="116" t="s">
        <v>1791</v>
      </c>
      <c r="B889" s="117" t="s">
        <v>32</v>
      </c>
      <c r="C889" s="130">
        <v>1931022400</v>
      </c>
      <c r="D889" s="258" t="s">
        <v>1792</v>
      </c>
      <c r="E889" s="117" t="s">
        <v>36</v>
      </c>
      <c r="F889" s="117" t="s">
        <v>34</v>
      </c>
      <c r="G889" s="117" t="s">
        <v>1786</v>
      </c>
      <c r="H889" s="117" t="s">
        <v>16</v>
      </c>
      <c r="I889" s="117" t="s">
        <v>16</v>
      </c>
      <c r="J889" s="117" t="s">
        <v>16</v>
      </c>
      <c r="K889" s="117" t="s">
        <v>16</v>
      </c>
      <c r="L889" s="117" t="s">
        <v>16</v>
      </c>
      <c r="M889" s="119">
        <f>LEN(Tab_Receita_SIGEF_2022!$A889)</f>
        <v>10</v>
      </c>
      <c r="N889" s="118" t="s">
        <v>4203</v>
      </c>
      <c r="O889" s="118" t="str">
        <f t="shared" si="17"/>
        <v>Alienação de Bens e Mercadoria</v>
      </c>
    </row>
    <row r="890" spans="1:15" x14ac:dyDescent="0.25">
      <c r="A890" s="137" t="s">
        <v>1793</v>
      </c>
      <c r="B890" s="142" t="s">
        <v>25</v>
      </c>
      <c r="C890" s="143">
        <v>1931050000</v>
      </c>
      <c r="D890" s="257" t="s">
        <v>1794</v>
      </c>
      <c r="E890" s="138" t="s">
        <v>15</v>
      </c>
      <c r="F890" s="138" t="s">
        <v>16</v>
      </c>
      <c r="G890" s="138" t="s">
        <v>16</v>
      </c>
      <c r="H890" s="138" t="s">
        <v>16</v>
      </c>
      <c r="I890" s="138" t="s">
        <v>16</v>
      </c>
      <c r="J890" s="138" t="s">
        <v>16</v>
      </c>
      <c r="K890" s="138" t="s">
        <v>16</v>
      </c>
      <c r="L890" s="138" t="s">
        <v>16</v>
      </c>
      <c r="M890" s="141">
        <f>LEN(Tab_Receita_SIGEF_2022!$A890)</f>
        <v>10</v>
      </c>
      <c r="N890" s="140" t="s">
        <v>1794</v>
      </c>
      <c r="O890" s="140" t="str">
        <f t="shared" si="17"/>
        <v>Receitas Reconhecidas por Forç</v>
      </c>
    </row>
    <row r="891" spans="1:15" x14ac:dyDescent="0.25">
      <c r="A891" s="132" t="s">
        <v>4204</v>
      </c>
      <c r="B891" s="133" t="s">
        <v>3710</v>
      </c>
      <c r="C891" s="134"/>
      <c r="D891" s="256" t="s">
        <v>3688</v>
      </c>
      <c r="E891" s="133" t="s">
        <v>15</v>
      </c>
      <c r="F891" s="133" t="s">
        <v>16</v>
      </c>
      <c r="G891" s="133" t="s">
        <v>16</v>
      </c>
      <c r="H891" s="133" t="s">
        <v>16</v>
      </c>
      <c r="I891" s="133" t="s">
        <v>16</v>
      </c>
      <c r="J891" s="133" t="s">
        <v>16</v>
      </c>
      <c r="K891" s="133" t="s">
        <v>16</v>
      </c>
      <c r="L891" s="133" t="s">
        <v>16</v>
      </c>
      <c r="M891" s="136">
        <f>LEN(Tab_Receita_SIGEF_2022!$A891)</f>
        <v>10</v>
      </c>
      <c r="N891" s="135" t="s">
        <v>1794</v>
      </c>
      <c r="O891" s="135" t="str">
        <f t="shared" si="17"/>
        <v>Receitas Reconhecidas por Forç</v>
      </c>
    </row>
    <row r="892" spans="1:15" x14ac:dyDescent="0.25">
      <c r="A892" s="120" t="s">
        <v>1796</v>
      </c>
      <c r="B892" s="263" t="s">
        <v>25</v>
      </c>
      <c r="C892" s="131">
        <v>1931050100</v>
      </c>
      <c r="D892" s="259" t="s">
        <v>1797</v>
      </c>
      <c r="E892" s="121" t="s">
        <v>36</v>
      </c>
      <c r="F892" s="121" t="s">
        <v>34</v>
      </c>
      <c r="G892" s="121" t="s">
        <v>1798</v>
      </c>
      <c r="H892" s="121" t="s">
        <v>16</v>
      </c>
      <c r="I892" s="121" t="s">
        <v>16</v>
      </c>
      <c r="J892" s="121" t="s">
        <v>16</v>
      </c>
      <c r="K892" s="121" t="s">
        <v>16</v>
      </c>
      <c r="L892" s="121" t="s">
        <v>16</v>
      </c>
      <c r="M892" s="123">
        <f>LEN(Tab_Receita_SIGEF_2022!$A892)</f>
        <v>10</v>
      </c>
      <c r="N892" s="122" t="s">
        <v>4205</v>
      </c>
      <c r="O892" s="122" t="str">
        <f t="shared" si="17"/>
        <v>Receitas Reconhecidas por Forç</v>
      </c>
    </row>
    <row r="893" spans="1:15" x14ac:dyDescent="0.25">
      <c r="A893" s="116" t="s">
        <v>1799</v>
      </c>
      <c r="B893" s="261" t="s">
        <v>25</v>
      </c>
      <c r="C893" s="130">
        <v>1931050200</v>
      </c>
      <c r="D893" s="258" t="s">
        <v>1800</v>
      </c>
      <c r="E893" s="117" t="s">
        <v>36</v>
      </c>
      <c r="F893" s="117" t="s">
        <v>34</v>
      </c>
      <c r="G893" s="117" t="s">
        <v>1798</v>
      </c>
      <c r="H893" s="117" t="s">
        <v>16</v>
      </c>
      <c r="I893" s="117" t="s">
        <v>16</v>
      </c>
      <c r="J893" s="117" t="s">
        <v>16</v>
      </c>
      <c r="K893" s="117" t="s">
        <v>16</v>
      </c>
      <c r="L893" s="117" t="s">
        <v>16</v>
      </c>
      <c r="M893" s="119">
        <f>LEN(Tab_Receita_SIGEF_2022!$A893)</f>
        <v>10</v>
      </c>
      <c r="N893" s="118" t="s">
        <v>4206</v>
      </c>
      <c r="O893" s="118" t="str">
        <f t="shared" si="17"/>
        <v>Receitas Reconhecidas por Forç</v>
      </c>
    </row>
    <row r="894" spans="1:15" x14ac:dyDescent="0.25">
      <c r="A894" s="120" t="s">
        <v>1801</v>
      </c>
      <c r="B894" s="263" t="s">
        <v>25</v>
      </c>
      <c r="C894" s="131">
        <v>1931050300</v>
      </c>
      <c r="D894" s="259" t="s">
        <v>1802</v>
      </c>
      <c r="E894" s="121" t="s">
        <v>36</v>
      </c>
      <c r="F894" s="121" t="s">
        <v>34</v>
      </c>
      <c r="G894" s="121" t="s">
        <v>1798</v>
      </c>
      <c r="H894" s="121" t="s">
        <v>16</v>
      </c>
      <c r="I894" s="121" t="s">
        <v>16</v>
      </c>
      <c r="J894" s="121" t="s">
        <v>16</v>
      </c>
      <c r="K894" s="121" t="s">
        <v>16</v>
      </c>
      <c r="L894" s="121" t="s">
        <v>16</v>
      </c>
      <c r="M894" s="123">
        <f>LEN(Tab_Receita_SIGEF_2022!$A894)</f>
        <v>10</v>
      </c>
      <c r="N894" s="122" t="s">
        <v>4207</v>
      </c>
      <c r="O894" s="122" t="str">
        <f t="shared" si="17"/>
        <v>Receitas Reconhecidas por Forç</v>
      </c>
    </row>
    <row r="895" spans="1:15" x14ac:dyDescent="0.25">
      <c r="A895" s="116" t="s">
        <v>1803</v>
      </c>
      <c r="B895" s="261" t="s">
        <v>25</v>
      </c>
      <c r="C895" s="130">
        <v>1931050400</v>
      </c>
      <c r="D895" s="258" t="s">
        <v>1804</v>
      </c>
      <c r="E895" s="117" t="s">
        <v>36</v>
      </c>
      <c r="F895" s="117" t="s">
        <v>34</v>
      </c>
      <c r="G895" s="117" t="s">
        <v>1798</v>
      </c>
      <c r="H895" s="117" t="s">
        <v>16</v>
      </c>
      <c r="I895" s="117" t="s">
        <v>16</v>
      </c>
      <c r="J895" s="117" t="s">
        <v>16</v>
      </c>
      <c r="K895" s="117" t="s">
        <v>16</v>
      </c>
      <c r="L895" s="117" t="s">
        <v>16</v>
      </c>
      <c r="M895" s="119">
        <f>LEN(Tab_Receita_SIGEF_2022!$A895)</f>
        <v>10</v>
      </c>
      <c r="N895" s="118" t="s">
        <v>4207</v>
      </c>
      <c r="O895" s="118" t="str">
        <f t="shared" si="17"/>
        <v>Receitas Reconhecidas por Forç</v>
      </c>
    </row>
    <row r="896" spans="1:15" x14ac:dyDescent="0.25">
      <c r="A896" s="137" t="s">
        <v>1805</v>
      </c>
      <c r="B896" s="138" t="s">
        <v>13</v>
      </c>
      <c r="C896" s="139">
        <v>1990000000</v>
      </c>
      <c r="D896" s="257" t="s">
        <v>1806</v>
      </c>
      <c r="E896" s="138" t="s">
        <v>15</v>
      </c>
      <c r="F896" s="138" t="s">
        <v>16</v>
      </c>
      <c r="G896" s="138" t="s">
        <v>16</v>
      </c>
      <c r="H896" s="138" t="s">
        <v>16</v>
      </c>
      <c r="I896" s="138" t="s">
        <v>16</v>
      </c>
      <c r="J896" s="138" t="s">
        <v>16</v>
      </c>
      <c r="K896" s="138" t="s">
        <v>16</v>
      </c>
      <c r="L896" s="138" t="s">
        <v>16</v>
      </c>
      <c r="M896" s="141">
        <f>LEN(Tab_Receita_SIGEF_2022!$A896)</f>
        <v>10</v>
      </c>
      <c r="N896" s="140" t="s">
        <v>1806</v>
      </c>
      <c r="O896" s="140" t="str">
        <f t="shared" si="17"/>
        <v>Demais Receitas Correntes</v>
      </c>
    </row>
    <row r="897" spans="1:15" x14ac:dyDescent="0.25">
      <c r="A897" s="132" t="s">
        <v>1808</v>
      </c>
      <c r="B897" s="144" t="s">
        <v>25</v>
      </c>
      <c r="C897" s="145">
        <v>1999010000</v>
      </c>
      <c r="D897" s="256" t="s">
        <v>1809</v>
      </c>
      <c r="E897" s="133" t="s">
        <v>15</v>
      </c>
      <c r="F897" s="133" t="s">
        <v>16</v>
      </c>
      <c r="G897" s="133" t="s">
        <v>16</v>
      </c>
      <c r="H897" s="133" t="s">
        <v>16</v>
      </c>
      <c r="I897" s="133" t="s">
        <v>16</v>
      </c>
      <c r="J897" s="133" t="s">
        <v>16</v>
      </c>
      <c r="K897" s="133" t="s">
        <v>16</v>
      </c>
      <c r="L897" s="133" t="s">
        <v>16</v>
      </c>
      <c r="M897" s="136">
        <f>LEN(Tab_Receita_SIGEF_2022!$A897)</f>
        <v>10</v>
      </c>
      <c r="N897" s="135" t="s">
        <v>4208</v>
      </c>
      <c r="O897" s="135" t="str">
        <f t="shared" si="17"/>
        <v>Aportes Periódicos para Amorti</v>
      </c>
    </row>
    <row r="898" spans="1:15" x14ac:dyDescent="0.25">
      <c r="A898" s="137" t="s">
        <v>4209</v>
      </c>
      <c r="B898" s="138" t="s">
        <v>3710</v>
      </c>
      <c r="C898" s="139"/>
      <c r="D898" s="257" t="s">
        <v>3688</v>
      </c>
      <c r="E898" s="138" t="s">
        <v>15</v>
      </c>
      <c r="F898" s="138" t="s">
        <v>16</v>
      </c>
      <c r="G898" s="138" t="s">
        <v>16</v>
      </c>
      <c r="H898" s="138" t="s">
        <v>16</v>
      </c>
      <c r="I898" s="138" t="s">
        <v>16</v>
      </c>
      <c r="J898" s="138" t="s">
        <v>16</v>
      </c>
      <c r="K898" s="138" t="s">
        <v>16</v>
      </c>
      <c r="L898" s="138" t="s">
        <v>16</v>
      </c>
      <c r="M898" s="141">
        <f>LEN(Tab_Receita_SIGEF_2022!$A898)</f>
        <v>10</v>
      </c>
      <c r="N898" s="140" t="s">
        <v>4208</v>
      </c>
      <c r="O898" s="140" t="str">
        <f t="shared" si="17"/>
        <v>Aportes Periódicos para Amorti</v>
      </c>
    </row>
    <row r="899" spans="1:15" x14ac:dyDescent="0.25">
      <c r="A899" s="132" t="s">
        <v>1811</v>
      </c>
      <c r="B899" s="144" t="s">
        <v>25</v>
      </c>
      <c r="C899" s="145">
        <v>1999010100</v>
      </c>
      <c r="D899" s="256" t="s">
        <v>1812</v>
      </c>
      <c r="E899" s="133" t="s">
        <v>15</v>
      </c>
      <c r="F899" s="133" t="s">
        <v>16</v>
      </c>
      <c r="G899" s="133" t="s">
        <v>16</v>
      </c>
      <c r="H899" s="133" t="s">
        <v>16</v>
      </c>
      <c r="I899" s="133" t="s">
        <v>16</v>
      </c>
      <c r="J899" s="133" t="s">
        <v>16</v>
      </c>
      <c r="K899" s="133" t="s">
        <v>16</v>
      </c>
      <c r="L899" s="133" t="s">
        <v>16</v>
      </c>
      <c r="M899" s="136">
        <f>LEN(Tab_Receita_SIGEF_2022!$A899)</f>
        <v>10</v>
      </c>
      <c r="N899" s="135" t="s">
        <v>4208</v>
      </c>
      <c r="O899" s="135" t="str">
        <f t="shared" si="17"/>
        <v>Aportes Periódicos para Amorti</v>
      </c>
    </row>
    <row r="900" spans="1:15" x14ac:dyDescent="0.25">
      <c r="A900" s="120" t="s">
        <v>1813</v>
      </c>
      <c r="B900" s="263" t="s">
        <v>25</v>
      </c>
      <c r="C900" s="269">
        <v>1999010101</v>
      </c>
      <c r="D900" s="259" t="s">
        <v>3688</v>
      </c>
      <c r="E900" s="121" t="s">
        <v>36</v>
      </c>
      <c r="F900" s="121" t="s">
        <v>34</v>
      </c>
      <c r="G900" s="121" t="s">
        <v>1815</v>
      </c>
      <c r="H900" s="121" t="s">
        <v>16</v>
      </c>
      <c r="I900" s="121" t="s">
        <v>16</v>
      </c>
      <c r="J900" s="121" t="s">
        <v>16</v>
      </c>
      <c r="K900" s="121" t="s">
        <v>16</v>
      </c>
      <c r="L900" s="121" t="s">
        <v>16</v>
      </c>
      <c r="M900" s="123">
        <f>LEN(Tab_Receita_SIGEF_2022!$A900)</f>
        <v>10</v>
      </c>
      <c r="N900" s="122" t="s">
        <v>1814</v>
      </c>
      <c r="O900" s="122" t="str">
        <f t="shared" si="17"/>
        <v>Aportes Periódicos para Amorti</v>
      </c>
    </row>
    <row r="901" spans="1:15" x14ac:dyDescent="0.25">
      <c r="A901" s="116" t="s">
        <v>1816</v>
      </c>
      <c r="B901" s="261" t="s">
        <v>25</v>
      </c>
      <c r="C901" s="262">
        <v>1999010102</v>
      </c>
      <c r="D901" s="258" t="s">
        <v>3688</v>
      </c>
      <c r="E901" s="117" t="s">
        <v>36</v>
      </c>
      <c r="F901" s="117" t="s">
        <v>34</v>
      </c>
      <c r="G901" s="117" t="s">
        <v>1818</v>
      </c>
      <c r="H901" s="117" t="s">
        <v>16</v>
      </c>
      <c r="I901" s="117" t="s">
        <v>16</v>
      </c>
      <c r="J901" s="117" t="s">
        <v>16</v>
      </c>
      <c r="K901" s="117" t="s">
        <v>16</v>
      </c>
      <c r="L901" s="117" t="s">
        <v>16</v>
      </c>
      <c r="M901" s="119">
        <f>LEN(Tab_Receita_SIGEF_2022!$A901)</f>
        <v>10</v>
      </c>
      <c r="N901" s="118" t="s">
        <v>1817</v>
      </c>
      <c r="O901" s="118" t="str">
        <f t="shared" si="17"/>
        <v>Aportes Periódicos para Amorti</v>
      </c>
    </row>
    <row r="902" spans="1:15" x14ac:dyDescent="0.25">
      <c r="A902" s="137" t="s">
        <v>4210</v>
      </c>
      <c r="B902" s="138" t="s">
        <v>3710</v>
      </c>
      <c r="C902" s="143"/>
      <c r="D902" s="257" t="s">
        <v>3688</v>
      </c>
      <c r="E902" s="138" t="s">
        <v>15</v>
      </c>
      <c r="F902" s="138" t="s">
        <v>16</v>
      </c>
      <c r="G902" s="138" t="s">
        <v>16</v>
      </c>
      <c r="H902" s="138" t="s">
        <v>16</v>
      </c>
      <c r="I902" s="138" t="s">
        <v>16</v>
      </c>
      <c r="J902" s="138" t="s">
        <v>16</v>
      </c>
      <c r="K902" s="138" t="s">
        <v>16</v>
      </c>
      <c r="L902" s="138" t="s">
        <v>16</v>
      </c>
      <c r="M902" s="141">
        <f>LEN(Tab_Receita_SIGEF_2022!$A902)</f>
        <v>10</v>
      </c>
      <c r="N902" s="140" t="s">
        <v>4211</v>
      </c>
      <c r="O902" s="140" t="str">
        <f t="shared" si="17"/>
        <v>Compensações Financeiras entre</v>
      </c>
    </row>
    <row r="903" spans="1:15" x14ac:dyDescent="0.25">
      <c r="A903" s="132" t="s">
        <v>4212</v>
      </c>
      <c r="B903" s="133" t="s">
        <v>3710</v>
      </c>
      <c r="C903" s="134"/>
      <c r="D903" s="256" t="s">
        <v>3688</v>
      </c>
      <c r="E903" s="133" t="s">
        <v>15</v>
      </c>
      <c r="F903" s="133" t="s">
        <v>16</v>
      </c>
      <c r="G903" s="133" t="s">
        <v>16</v>
      </c>
      <c r="H903" s="133" t="s">
        <v>16</v>
      </c>
      <c r="I903" s="133" t="s">
        <v>16</v>
      </c>
      <c r="J903" s="133" t="s">
        <v>16</v>
      </c>
      <c r="K903" s="133" t="s">
        <v>16</v>
      </c>
      <c r="L903" s="133" t="s">
        <v>16</v>
      </c>
      <c r="M903" s="136">
        <f>LEN(Tab_Receita_SIGEF_2022!$A903)</f>
        <v>10</v>
      </c>
      <c r="N903" s="135" t="s">
        <v>4211</v>
      </c>
      <c r="O903" s="135" t="str">
        <f t="shared" si="17"/>
        <v>Compensações Financeiras entre</v>
      </c>
    </row>
    <row r="904" spans="1:15" x14ac:dyDescent="0.25">
      <c r="A904" s="120" t="s">
        <v>4213</v>
      </c>
      <c r="B904" s="121" t="s">
        <v>3710</v>
      </c>
      <c r="C904" s="131"/>
      <c r="D904" s="259" t="s">
        <v>3688</v>
      </c>
      <c r="E904" s="121" t="s">
        <v>36</v>
      </c>
      <c r="F904" s="121" t="s">
        <v>34</v>
      </c>
      <c r="G904" s="121" t="s">
        <v>4214</v>
      </c>
      <c r="H904" s="121" t="s">
        <v>16</v>
      </c>
      <c r="I904" s="121" t="s">
        <v>16</v>
      </c>
      <c r="J904" s="121" t="s">
        <v>16</v>
      </c>
      <c r="K904" s="121" t="s">
        <v>16</v>
      </c>
      <c r="L904" s="121" t="s">
        <v>16</v>
      </c>
      <c r="M904" s="123">
        <f>LEN(Tab_Receita_SIGEF_2022!$A904)</f>
        <v>10</v>
      </c>
      <c r="N904" s="122" t="s">
        <v>4211</v>
      </c>
      <c r="O904" s="122" t="str">
        <f t="shared" si="17"/>
        <v>Compensações Financeiras entre</v>
      </c>
    </row>
    <row r="905" spans="1:15" x14ac:dyDescent="0.25">
      <c r="A905" s="116" t="s">
        <v>4215</v>
      </c>
      <c r="B905" s="117" t="s">
        <v>3710</v>
      </c>
      <c r="C905" s="130"/>
      <c r="D905" s="258" t="s">
        <v>3688</v>
      </c>
      <c r="E905" s="117" t="s">
        <v>36</v>
      </c>
      <c r="F905" s="117" t="s">
        <v>34</v>
      </c>
      <c r="G905" s="117" t="s">
        <v>4214</v>
      </c>
      <c r="H905" s="117" t="s">
        <v>16</v>
      </c>
      <c r="I905" s="117" t="s">
        <v>16</v>
      </c>
      <c r="J905" s="117" t="s">
        <v>16</v>
      </c>
      <c r="K905" s="117" t="s">
        <v>16</v>
      </c>
      <c r="L905" s="117" t="s">
        <v>16</v>
      </c>
      <c r="M905" s="119">
        <f>LEN(Tab_Receita_SIGEF_2022!$A905)</f>
        <v>10</v>
      </c>
      <c r="N905" s="118" t="s">
        <v>4211</v>
      </c>
      <c r="O905" s="118" t="str">
        <f t="shared" si="17"/>
        <v>Compensações Financeiras entre</v>
      </c>
    </row>
    <row r="906" spans="1:15" x14ac:dyDescent="0.25">
      <c r="A906" s="120" t="s">
        <v>4216</v>
      </c>
      <c r="B906" s="121" t="s">
        <v>3710</v>
      </c>
      <c r="C906" s="131"/>
      <c r="D906" s="259" t="s">
        <v>3688</v>
      </c>
      <c r="E906" s="121" t="s">
        <v>36</v>
      </c>
      <c r="F906" s="121" t="s">
        <v>34</v>
      </c>
      <c r="G906" s="121" t="s">
        <v>4214</v>
      </c>
      <c r="H906" s="121" t="s">
        <v>16</v>
      </c>
      <c r="I906" s="121" t="s">
        <v>16</v>
      </c>
      <c r="J906" s="121" t="s">
        <v>16</v>
      </c>
      <c r="K906" s="121" t="s">
        <v>16</v>
      </c>
      <c r="L906" s="121" t="s">
        <v>16</v>
      </c>
      <c r="M906" s="123">
        <f>LEN(Tab_Receita_SIGEF_2022!$A906)</f>
        <v>10</v>
      </c>
      <c r="N906" s="122" t="s">
        <v>4211</v>
      </c>
      <c r="O906" s="122" t="str">
        <f t="shared" si="17"/>
        <v>Compensações Financeiras entre</v>
      </c>
    </row>
    <row r="907" spans="1:15" x14ac:dyDescent="0.25">
      <c r="A907" s="116" t="s">
        <v>4217</v>
      </c>
      <c r="B907" s="117" t="s">
        <v>3710</v>
      </c>
      <c r="C907" s="130"/>
      <c r="D907" s="258" t="s">
        <v>3688</v>
      </c>
      <c r="E907" s="117" t="s">
        <v>36</v>
      </c>
      <c r="F907" s="117" t="s">
        <v>34</v>
      </c>
      <c r="G907" s="117" t="s">
        <v>4214</v>
      </c>
      <c r="H907" s="117" t="s">
        <v>16</v>
      </c>
      <c r="I907" s="117" t="s">
        <v>16</v>
      </c>
      <c r="J907" s="117" t="s">
        <v>16</v>
      </c>
      <c r="K907" s="117" t="s">
        <v>16</v>
      </c>
      <c r="L907" s="117" t="s">
        <v>16</v>
      </c>
      <c r="M907" s="119">
        <f>LEN(Tab_Receita_SIGEF_2022!$A907)</f>
        <v>10</v>
      </c>
      <c r="N907" s="118" t="s">
        <v>4211</v>
      </c>
      <c r="O907" s="118" t="str">
        <f t="shared" si="17"/>
        <v>Compensações Financeiras entre</v>
      </c>
    </row>
    <row r="908" spans="1:15" x14ac:dyDescent="0.25">
      <c r="A908" s="137" t="s">
        <v>1819</v>
      </c>
      <c r="B908" s="142" t="s">
        <v>25</v>
      </c>
      <c r="C908" s="143">
        <v>1999120000</v>
      </c>
      <c r="D908" s="257" t="s">
        <v>1820</v>
      </c>
      <c r="E908" s="138" t="s">
        <v>15</v>
      </c>
      <c r="F908" s="138" t="s">
        <v>16</v>
      </c>
      <c r="G908" s="138" t="s">
        <v>16</v>
      </c>
      <c r="H908" s="138" t="s">
        <v>16</v>
      </c>
      <c r="I908" s="138" t="s">
        <v>16</v>
      </c>
      <c r="J908" s="138" t="s">
        <v>16</v>
      </c>
      <c r="K908" s="138" t="s">
        <v>16</v>
      </c>
      <c r="L908" s="138" t="s">
        <v>16</v>
      </c>
      <c r="M908" s="141">
        <f>LEN(Tab_Receita_SIGEF_2022!$A908)</f>
        <v>10</v>
      </c>
      <c r="N908" s="140" t="s">
        <v>1820</v>
      </c>
      <c r="O908" s="140" t="str">
        <f t="shared" si="17"/>
        <v>Encargos Legais pela Inscrição</v>
      </c>
    </row>
    <row r="909" spans="1:15" x14ac:dyDescent="0.25">
      <c r="A909" s="132" t="s">
        <v>1822</v>
      </c>
      <c r="B909" s="144" t="s">
        <v>25</v>
      </c>
      <c r="C909" s="145">
        <v>1999121000</v>
      </c>
      <c r="D909" s="256" t="s">
        <v>1823</v>
      </c>
      <c r="E909" s="133" t="s">
        <v>15</v>
      </c>
      <c r="F909" s="133" t="s">
        <v>16</v>
      </c>
      <c r="G909" s="133" t="s">
        <v>16</v>
      </c>
      <c r="H909" s="133" t="s">
        <v>16</v>
      </c>
      <c r="I909" s="133" t="s">
        <v>16</v>
      </c>
      <c r="J909" s="133" t="s">
        <v>16</v>
      </c>
      <c r="K909" s="133" t="s">
        <v>16</v>
      </c>
      <c r="L909" s="133" t="s">
        <v>16</v>
      </c>
      <c r="M909" s="136">
        <f>LEN(Tab_Receita_SIGEF_2022!$A909)</f>
        <v>10</v>
      </c>
      <c r="N909" s="135" t="s">
        <v>1823</v>
      </c>
      <c r="O909" s="135" t="str">
        <f t="shared" si="17"/>
        <v>Encargos Legais pela Inscrição</v>
      </c>
    </row>
    <row r="910" spans="1:15" x14ac:dyDescent="0.25">
      <c r="A910" s="120" t="s">
        <v>1825</v>
      </c>
      <c r="B910" s="121" t="s">
        <v>32</v>
      </c>
      <c r="C910" s="131">
        <v>1999121100</v>
      </c>
      <c r="D910" s="259" t="s">
        <v>1826</v>
      </c>
      <c r="E910" s="121" t="s">
        <v>36</v>
      </c>
      <c r="F910" s="121" t="s">
        <v>34</v>
      </c>
      <c r="G910" s="121" t="s">
        <v>1827</v>
      </c>
      <c r="H910" s="121" t="s">
        <v>16</v>
      </c>
      <c r="I910" s="121" t="s">
        <v>16</v>
      </c>
      <c r="J910" s="121" t="s">
        <v>16</v>
      </c>
      <c r="K910" s="121" t="s">
        <v>16</v>
      </c>
      <c r="L910" s="121" t="s">
        <v>16</v>
      </c>
      <c r="M910" s="123">
        <f>LEN(Tab_Receita_SIGEF_2022!$A910)</f>
        <v>10</v>
      </c>
      <c r="N910" s="122" t="s">
        <v>1826</v>
      </c>
      <c r="O910" s="122" t="str">
        <f t="shared" si="17"/>
        <v>Encargos Legais pela Inscrição</v>
      </c>
    </row>
    <row r="911" spans="1:15" x14ac:dyDescent="0.25">
      <c r="A911" s="116" t="s">
        <v>1828</v>
      </c>
      <c r="B911" s="117" t="s">
        <v>32</v>
      </c>
      <c r="C911" s="130">
        <v>1999121200</v>
      </c>
      <c r="D911" s="258" t="s">
        <v>1829</v>
      </c>
      <c r="E911" s="117" t="s">
        <v>36</v>
      </c>
      <c r="F911" s="117" t="s">
        <v>34</v>
      </c>
      <c r="G911" s="117" t="s">
        <v>1827</v>
      </c>
      <c r="H911" s="117" t="s">
        <v>16</v>
      </c>
      <c r="I911" s="117" t="s">
        <v>16</v>
      </c>
      <c r="J911" s="117" t="s">
        <v>16</v>
      </c>
      <c r="K911" s="117" t="s">
        <v>16</v>
      </c>
      <c r="L911" s="117" t="s">
        <v>16</v>
      </c>
      <c r="M911" s="119">
        <f>LEN(Tab_Receita_SIGEF_2022!$A911)</f>
        <v>10</v>
      </c>
      <c r="N911" s="118" t="s">
        <v>1829</v>
      </c>
      <c r="O911" s="118" t="str">
        <f t="shared" si="17"/>
        <v>Encargos Legais pela Inscrição</v>
      </c>
    </row>
    <row r="912" spans="1:15" x14ac:dyDescent="0.25">
      <c r="A912" s="120" t="s">
        <v>1830</v>
      </c>
      <c r="B912" s="121" t="s">
        <v>32</v>
      </c>
      <c r="C912" s="131">
        <v>1999121300</v>
      </c>
      <c r="D912" s="259" t="s">
        <v>1831</v>
      </c>
      <c r="E912" s="121" t="s">
        <v>36</v>
      </c>
      <c r="F912" s="121" t="s">
        <v>34</v>
      </c>
      <c r="G912" s="121" t="s">
        <v>1827</v>
      </c>
      <c r="H912" s="121" t="s">
        <v>16</v>
      </c>
      <c r="I912" s="121" t="s">
        <v>16</v>
      </c>
      <c r="J912" s="121" t="s">
        <v>16</v>
      </c>
      <c r="K912" s="121" t="s">
        <v>16</v>
      </c>
      <c r="L912" s="121" t="s">
        <v>16</v>
      </c>
      <c r="M912" s="123">
        <f>LEN(Tab_Receita_SIGEF_2022!$A912)</f>
        <v>10</v>
      </c>
      <c r="N912" s="122" t="s">
        <v>1831</v>
      </c>
      <c r="O912" s="122" t="str">
        <f t="shared" si="17"/>
        <v>Encargos Legais pela Inscrição</v>
      </c>
    </row>
    <row r="913" spans="1:15" x14ac:dyDescent="0.25">
      <c r="A913" s="116" t="s">
        <v>1832</v>
      </c>
      <c r="B913" s="117" t="s">
        <v>32</v>
      </c>
      <c r="C913" s="130">
        <v>1999121400</v>
      </c>
      <c r="D913" s="258" t="s">
        <v>1833</v>
      </c>
      <c r="E913" s="117" t="s">
        <v>36</v>
      </c>
      <c r="F913" s="117" t="s">
        <v>34</v>
      </c>
      <c r="G913" s="117" t="s">
        <v>1827</v>
      </c>
      <c r="H913" s="117" t="s">
        <v>16</v>
      </c>
      <c r="I913" s="117" t="s">
        <v>16</v>
      </c>
      <c r="J913" s="117" t="s">
        <v>16</v>
      </c>
      <c r="K913" s="117" t="s">
        <v>16</v>
      </c>
      <c r="L913" s="117" t="s">
        <v>16</v>
      </c>
      <c r="M913" s="119">
        <f>LEN(Tab_Receita_SIGEF_2022!$A913)</f>
        <v>10</v>
      </c>
      <c r="N913" s="118" t="s">
        <v>4218</v>
      </c>
      <c r="O913" s="118" t="str">
        <f t="shared" si="17"/>
        <v>Encargos Legais pela Inscrição</v>
      </c>
    </row>
    <row r="914" spans="1:15" x14ac:dyDescent="0.25">
      <c r="A914" s="137" t="s">
        <v>1834</v>
      </c>
      <c r="B914" s="142" t="s">
        <v>25</v>
      </c>
      <c r="C914" s="143">
        <v>1999122000</v>
      </c>
      <c r="D914" s="257" t="s">
        <v>1835</v>
      </c>
      <c r="E914" s="138" t="s">
        <v>15</v>
      </c>
      <c r="F914" s="138" t="s">
        <v>16</v>
      </c>
      <c r="G914" s="138" t="s">
        <v>16</v>
      </c>
      <c r="H914" s="138" t="s">
        <v>16</v>
      </c>
      <c r="I914" s="138" t="s">
        <v>16</v>
      </c>
      <c r="J914" s="138" t="s">
        <v>16</v>
      </c>
      <c r="K914" s="138" t="s">
        <v>16</v>
      </c>
      <c r="L914" s="138" t="s">
        <v>16</v>
      </c>
      <c r="M914" s="141">
        <f>LEN(Tab_Receita_SIGEF_2022!$A914)</f>
        <v>10</v>
      </c>
      <c r="N914" s="140" t="s">
        <v>1835</v>
      </c>
      <c r="O914" s="140" t="str">
        <f t="shared" si="17"/>
        <v>Ônus de Sucumbência</v>
      </c>
    </row>
    <row r="915" spans="1:15" x14ac:dyDescent="0.25">
      <c r="A915" s="116" t="s">
        <v>1837</v>
      </c>
      <c r="B915" s="117" t="s">
        <v>32</v>
      </c>
      <c r="C915" s="130">
        <v>1999122100</v>
      </c>
      <c r="D915" s="258" t="s">
        <v>1838</v>
      </c>
      <c r="E915" s="117" t="s">
        <v>36</v>
      </c>
      <c r="F915" s="117" t="s">
        <v>34</v>
      </c>
      <c r="G915" s="117" t="s">
        <v>1839</v>
      </c>
      <c r="H915" s="117" t="s">
        <v>16</v>
      </c>
      <c r="I915" s="117" t="s">
        <v>16</v>
      </c>
      <c r="J915" s="117" t="s">
        <v>16</v>
      </c>
      <c r="K915" s="117" t="s">
        <v>16</v>
      </c>
      <c r="L915" s="117" t="s">
        <v>16</v>
      </c>
      <c r="M915" s="119">
        <f>LEN(Tab_Receita_SIGEF_2022!$A915)</f>
        <v>10</v>
      </c>
      <c r="N915" s="118" t="s">
        <v>1838</v>
      </c>
      <c r="O915" s="118" t="str">
        <f t="shared" si="17"/>
        <v>Ônus de Sucumbência - Principa</v>
      </c>
    </row>
    <row r="916" spans="1:15" x14ac:dyDescent="0.25">
      <c r="A916" s="120" t="s">
        <v>1840</v>
      </c>
      <c r="B916" s="121" t="s">
        <v>32</v>
      </c>
      <c r="C916" s="131">
        <v>1999122200</v>
      </c>
      <c r="D916" s="259" t="s">
        <v>1841</v>
      </c>
      <c r="E916" s="121" t="s">
        <v>36</v>
      </c>
      <c r="F916" s="121" t="s">
        <v>34</v>
      </c>
      <c r="G916" s="121" t="s">
        <v>1839</v>
      </c>
      <c r="H916" s="121" t="s">
        <v>16</v>
      </c>
      <c r="I916" s="121" t="s">
        <v>16</v>
      </c>
      <c r="J916" s="121" t="s">
        <v>16</v>
      </c>
      <c r="K916" s="121" t="s">
        <v>16</v>
      </c>
      <c r="L916" s="121" t="s">
        <v>16</v>
      </c>
      <c r="M916" s="123">
        <f>LEN(Tab_Receita_SIGEF_2022!$A916)</f>
        <v>10</v>
      </c>
      <c r="N916" s="122" t="s">
        <v>1841</v>
      </c>
      <c r="O916" s="122" t="str">
        <f t="shared" ref="O916:O979" si="18">MID(N916,1,30)</f>
        <v>Ônus de Sucumbência - Multas e</v>
      </c>
    </row>
    <row r="917" spans="1:15" x14ac:dyDescent="0.25">
      <c r="A917" s="116" t="s">
        <v>1842</v>
      </c>
      <c r="B917" s="117" t="s">
        <v>32</v>
      </c>
      <c r="C917" s="130">
        <v>1999122300</v>
      </c>
      <c r="D917" s="258" t="s">
        <v>1843</v>
      </c>
      <c r="E917" s="117" t="s">
        <v>36</v>
      </c>
      <c r="F917" s="117" t="s">
        <v>34</v>
      </c>
      <c r="G917" s="117" t="s">
        <v>1839</v>
      </c>
      <c r="H917" s="117" t="s">
        <v>16</v>
      </c>
      <c r="I917" s="117" t="s">
        <v>16</v>
      </c>
      <c r="J917" s="117" t="s">
        <v>16</v>
      </c>
      <c r="K917" s="117" t="s">
        <v>16</v>
      </c>
      <c r="L917" s="117" t="s">
        <v>16</v>
      </c>
      <c r="M917" s="119">
        <f>LEN(Tab_Receita_SIGEF_2022!$A917)</f>
        <v>10</v>
      </c>
      <c r="N917" s="118" t="s">
        <v>1843</v>
      </c>
      <c r="O917" s="118" t="str">
        <f t="shared" si="18"/>
        <v>Ônus de Sucumbência - Dívida A</v>
      </c>
    </row>
    <row r="918" spans="1:15" x14ac:dyDescent="0.25">
      <c r="A918" s="120" t="s">
        <v>1844</v>
      </c>
      <c r="B918" s="121" t="s">
        <v>32</v>
      </c>
      <c r="C918" s="131">
        <v>1999122400</v>
      </c>
      <c r="D918" s="259" t="s">
        <v>1845</v>
      </c>
      <c r="E918" s="121" t="s">
        <v>36</v>
      </c>
      <c r="F918" s="121" t="s">
        <v>34</v>
      </c>
      <c r="G918" s="121" t="s">
        <v>1839</v>
      </c>
      <c r="H918" s="121" t="s">
        <v>16</v>
      </c>
      <c r="I918" s="121" t="s">
        <v>16</v>
      </c>
      <c r="J918" s="121" t="s">
        <v>16</v>
      </c>
      <c r="K918" s="121" t="s">
        <v>16</v>
      </c>
      <c r="L918" s="121" t="s">
        <v>16</v>
      </c>
      <c r="M918" s="123">
        <f>LEN(Tab_Receita_SIGEF_2022!$A918)</f>
        <v>10</v>
      </c>
      <c r="N918" s="122" t="s">
        <v>1845</v>
      </c>
      <c r="O918" s="122" t="str">
        <f t="shared" si="18"/>
        <v>Ônus de Sucumbência - Dívida A</v>
      </c>
    </row>
    <row r="919" spans="1:15" x14ac:dyDescent="0.25">
      <c r="A919" s="132">
        <v>1990990000</v>
      </c>
      <c r="B919" s="144" t="s">
        <v>25</v>
      </c>
      <c r="C919" s="145">
        <v>1999990000</v>
      </c>
      <c r="D919" s="256" t="s">
        <v>1846</v>
      </c>
      <c r="E919" s="133" t="s">
        <v>15</v>
      </c>
      <c r="F919" s="133" t="s">
        <v>16</v>
      </c>
      <c r="G919" s="133" t="s">
        <v>16</v>
      </c>
      <c r="H919" s="133" t="s">
        <v>16</v>
      </c>
      <c r="I919" s="133" t="s">
        <v>16</v>
      </c>
      <c r="J919" s="133" t="s">
        <v>16</v>
      </c>
      <c r="K919" s="133" t="s">
        <v>16</v>
      </c>
      <c r="L919" s="133" t="s">
        <v>16</v>
      </c>
      <c r="M919" s="136">
        <f>LEN(Tab_Receita_SIGEF_2022!$A919)</f>
        <v>10</v>
      </c>
      <c r="N919" s="135" t="s">
        <v>1846</v>
      </c>
      <c r="O919" s="135" t="str">
        <f t="shared" si="18"/>
        <v>Outras Receitas</v>
      </c>
    </row>
    <row r="920" spans="1:15" x14ac:dyDescent="0.25">
      <c r="A920" s="137" t="s">
        <v>1848</v>
      </c>
      <c r="B920" s="142" t="s">
        <v>25</v>
      </c>
      <c r="C920" s="143">
        <v>1999992000</v>
      </c>
      <c r="D920" s="257" t="s">
        <v>1849</v>
      </c>
      <c r="E920" s="138" t="s">
        <v>15</v>
      </c>
      <c r="F920" s="138" t="s">
        <v>16</v>
      </c>
      <c r="G920" s="138" t="s">
        <v>16</v>
      </c>
      <c r="H920" s="138" t="s">
        <v>1556</v>
      </c>
      <c r="I920" s="138" t="s">
        <v>16</v>
      </c>
      <c r="J920" s="138" t="s">
        <v>16</v>
      </c>
      <c r="K920" s="138" t="s">
        <v>16</v>
      </c>
      <c r="L920" s="138" t="s">
        <v>16</v>
      </c>
      <c r="M920" s="141">
        <f>LEN(Tab_Receita_SIGEF_2022!$A920)</f>
        <v>10</v>
      </c>
      <c r="N920" s="140" t="s">
        <v>4219</v>
      </c>
      <c r="O920" s="140" t="str">
        <f t="shared" si="18"/>
        <v>Outras Receitas - Primárias</v>
      </c>
    </row>
    <row r="921" spans="1:15" x14ac:dyDescent="0.25">
      <c r="A921" s="116" t="s">
        <v>1851</v>
      </c>
      <c r="B921" s="117" t="s">
        <v>32</v>
      </c>
      <c r="C921" s="130">
        <v>1999992100</v>
      </c>
      <c r="D921" s="258" t="s">
        <v>1852</v>
      </c>
      <c r="E921" s="117" t="s">
        <v>36</v>
      </c>
      <c r="F921" s="117" t="s">
        <v>34</v>
      </c>
      <c r="G921" s="117" t="s">
        <v>1853</v>
      </c>
      <c r="H921" s="117" t="s">
        <v>1854</v>
      </c>
      <c r="I921" s="117" t="s">
        <v>16</v>
      </c>
      <c r="J921" s="117" t="s">
        <v>16</v>
      </c>
      <c r="K921" s="117" t="s">
        <v>16</v>
      </c>
      <c r="L921" s="117" t="s">
        <v>16</v>
      </c>
      <c r="M921" s="119">
        <f>LEN(Tab_Receita_SIGEF_2022!$A921)</f>
        <v>10</v>
      </c>
      <c r="N921" s="118" t="s">
        <v>4220</v>
      </c>
      <c r="O921" s="118" t="str">
        <f t="shared" si="18"/>
        <v xml:space="preserve">Outras Receitas - Primárias - </v>
      </c>
    </row>
    <row r="922" spans="1:15" x14ac:dyDescent="0.25">
      <c r="A922" s="120" t="s">
        <v>1855</v>
      </c>
      <c r="B922" s="121" t="s">
        <v>32</v>
      </c>
      <c r="C922" s="131">
        <v>1999992200</v>
      </c>
      <c r="D922" s="259" t="s">
        <v>1856</v>
      </c>
      <c r="E922" s="121" t="s">
        <v>36</v>
      </c>
      <c r="F922" s="121" t="s">
        <v>34</v>
      </c>
      <c r="G922" s="121" t="s">
        <v>1853</v>
      </c>
      <c r="H922" s="121" t="s">
        <v>16</v>
      </c>
      <c r="I922" s="121" t="s">
        <v>16</v>
      </c>
      <c r="J922" s="121" t="s">
        <v>16</v>
      </c>
      <c r="K922" s="121" t="s">
        <v>16</v>
      </c>
      <c r="L922" s="121" t="s">
        <v>16</v>
      </c>
      <c r="M922" s="123">
        <f>LEN(Tab_Receita_SIGEF_2022!$A922)</f>
        <v>10</v>
      </c>
      <c r="N922" s="122" t="s">
        <v>4221</v>
      </c>
      <c r="O922" s="122" t="str">
        <f t="shared" si="18"/>
        <v xml:space="preserve">Outras Receitas - Primárias - </v>
      </c>
    </row>
    <row r="923" spans="1:15" x14ac:dyDescent="0.25">
      <c r="A923" s="116" t="s">
        <v>1857</v>
      </c>
      <c r="B923" s="117" t="s">
        <v>32</v>
      </c>
      <c r="C923" s="130">
        <v>1999992300</v>
      </c>
      <c r="D923" s="258" t="s">
        <v>1858</v>
      </c>
      <c r="E923" s="117" t="s">
        <v>36</v>
      </c>
      <c r="F923" s="117" t="s">
        <v>34</v>
      </c>
      <c r="G923" s="117" t="s">
        <v>1853</v>
      </c>
      <c r="H923" s="117" t="s">
        <v>1556</v>
      </c>
      <c r="I923" s="117" t="s">
        <v>16</v>
      </c>
      <c r="J923" s="117" t="s">
        <v>16</v>
      </c>
      <c r="K923" s="117" t="s">
        <v>16</v>
      </c>
      <c r="L923" s="117" t="s">
        <v>16</v>
      </c>
      <c r="M923" s="119">
        <f>LEN(Tab_Receita_SIGEF_2022!$A923)</f>
        <v>10</v>
      </c>
      <c r="N923" s="118" t="s">
        <v>4222</v>
      </c>
      <c r="O923" s="118" t="str">
        <f t="shared" si="18"/>
        <v xml:space="preserve">Outras Receitas - Primárias - </v>
      </c>
    </row>
    <row r="924" spans="1:15" x14ac:dyDescent="0.25">
      <c r="A924" s="120" t="s">
        <v>1859</v>
      </c>
      <c r="B924" s="121" t="s">
        <v>32</v>
      </c>
      <c r="C924" s="131">
        <v>1999992400</v>
      </c>
      <c r="D924" s="259" t="s">
        <v>1860</v>
      </c>
      <c r="E924" s="121" t="s">
        <v>36</v>
      </c>
      <c r="F924" s="121" t="s">
        <v>34</v>
      </c>
      <c r="G924" s="121" t="s">
        <v>1853</v>
      </c>
      <c r="H924" s="121" t="s">
        <v>1861</v>
      </c>
      <c r="I924" s="121" t="s">
        <v>16</v>
      </c>
      <c r="J924" s="121" t="s">
        <v>16</v>
      </c>
      <c r="K924" s="121" t="s">
        <v>16</v>
      </c>
      <c r="L924" s="121" t="s">
        <v>16</v>
      </c>
      <c r="M924" s="123">
        <f>LEN(Tab_Receita_SIGEF_2022!$A924)</f>
        <v>10</v>
      </c>
      <c r="N924" s="122" t="s">
        <v>4223</v>
      </c>
      <c r="O924" s="122" t="str">
        <f t="shared" si="18"/>
        <v xml:space="preserve">Outras Receitas - Primárias - </v>
      </c>
    </row>
    <row r="925" spans="1:15" x14ac:dyDescent="0.25">
      <c r="A925" s="132">
        <v>1990992000</v>
      </c>
      <c r="B925" s="144" t="s">
        <v>25</v>
      </c>
      <c r="C925" s="145">
        <v>1999993000</v>
      </c>
      <c r="D925" s="256" t="s">
        <v>1862</v>
      </c>
      <c r="E925" s="133" t="s">
        <v>15</v>
      </c>
      <c r="F925" s="133" t="s">
        <v>16</v>
      </c>
      <c r="G925" s="133" t="s">
        <v>16</v>
      </c>
      <c r="H925" s="133" t="s">
        <v>16</v>
      </c>
      <c r="I925" s="133" t="s">
        <v>16</v>
      </c>
      <c r="J925" s="133" t="s">
        <v>16</v>
      </c>
      <c r="K925" s="133" t="s">
        <v>16</v>
      </c>
      <c r="L925" s="133" t="s">
        <v>16</v>
      </c>
      <c r="M925" s="136">
        <f>LEN(Tab_Receita_SIGEF_2022!$A925)</f>
        <v>10</v>
      </c>
      <c r="N925" s="135" t="s">
        <v>4224</v>
      </c>
      <c r="O925" s="135" t="str">
        <f t="shared" si="18"/>
        <v>Outras Receitas - Financeiras</v>
      </c>
    </row>
    <row r="926" spans="1:15" x14ac:dyDescent="0.25">
      <c r="A926" s="120" t="s">
        <v>1864</v>
      </c>
      <c r="B926" s="121" t="s">
        <v>32</v>
      </c>
      <c r="C926" s="131">
        <v>1999993100</v>
      </c>
      <c r="D926" s="259" t="s">
        <v>1865</v>
      </c>
      <c r="E926" s="121" t="s">
        <v>36</v>
      </c>
      <c r="F926" s="121" t="s">
        <v>34</v>
      </c>
      <c r="G926" s="121" t="s">
        <v>1866</v>
      </c>
      <c r="H926" s="121" t="s">
        <v>16</v>
      </c>
      <c r="I926" s="121" t="s">
        <v>16</v>
      </c>
      <c r="J926" s="121" t="s">
        <v>16</v>
      </c>
      <c r="K926" s="121" t="s">
        <v>16</v>
      </c>
      <c r="L926" s="121" t="s">
        <v>16</v>
      </c>
      <c r="M926" s="123">
        <f>LEN(Tab_Receita_SIGEF_2022!$A926)</f>
        <v>10</v>
      </c>
      <c r="N926" s="122" t="s">
        <v>4225</v>
      </c>
      <c r="O926" s="122" t="str">
        <f t="shared" si="18"/>
        <v xml:space="preserve">Outras Receitas - Financeiras </v>
      </c>
    </row>
    <row r="927" spans="1:15" x14ac:dyDescent="0.25">
      <c r="A927" s="116" t="s">
        <v>1867</v>
      </c>
      <c r="B927" s="117" t="s">
        <v>32</v>
      </c>
      <c r="C927" s="130">
        <v>1999993200</v>
      </c>
      <c r="D927" s="258" t="s">
        <v>1868</v>
      </c>
      <c r="E927" s="117" t="s">
        <v>36</v>
      </c>
      <c r="F927" s="117" t="s">
        <v>34</v>
      </c>
      <c r="G927" s="117" t="s">
        <v>1866</v>
      </c>
      <c r="H927" s="117" t="s">
        <v>16</v>
      </c>
      <c r="I927" s="117" t="s">
        <v>16</v>
      </c>
      <c r="J927" s="117" t="s">
        <v>16</v>
      </c>
      <c r="K927" s="117" t="s">
        <v>16</v>
      </c>
      <c r="L927" s="117" t="s">
        <v>16</v>
      </c>
      <c r="M927" s="119">
        <f>LEN(Tab_Receita_SIGEF_2022!$A927)</f>
        <v>10</v>
      </c>
      <c r="N927" s="118" t="s">
        <v>4226</v>
      </c>
      <c r="O927" s="118" t="str">
        <f t="shared" si="18"/>
        <v xml:space="preserve">Outras Receitas - Financeiras </v>
      </c>
    </row>
    <row r="928" spans="1:15" x14ac:dyDescent="0.25">
      <c r="A928" s="120" t="s">
        <v>1869</v>
      </c>
      <c r="B928" s="121" t="s">
        <v>32</v>
      </c>
      <c r="C928" s="131">
        <v>1999993300</v>
      </c>
      <c r="D928" s="259" t="s">
        <v>1870</v>
      </c>
      <c r="E928" s="121" t="s">
        <v>36</v>
      </c>
      <c r="F928" s="121" t="s">
        <v>34</v>
      </c>
      <c r="G928" s="121" t="s">
        <v>1866</v>
      </c>
      <c r="H928" s="121" t="s">
        <v>16</v>
      </c>
      <c r="I928" s="121" t="s">
        <v>16</v>
      </c>
      <c r="J928" s="121" t="s">
        <v>16</v>
      </c>
      <c r="K928" s="121" t="s">
        <v>16</v>
      </c>
      <c r="L928" s="121" t="s">
        <v>16</v>
      </c>
      <c r="M928" s="123">
        <f>LEN(Tab_Receita_SIGEF_2022!$A928)</f>
        <v>10</v>
      </c>
      <c r="N928" s="122" t="s">
        <v>4227</v>
      </c>
      <c r="O928" s="122" t="str">
        <f t="shared" si="18"/>
        <v xml:space="preserve">Outras Receitas - Financeiras </v>
      </c>
    </row>
    <row r="929" spans="1:15" x14ac:dyDescent="0.25">
      <c r="A929" s="116" t="s">
        <v>1871</v>
      </c>
      <c r="B929" s="117" t="s">
        <v>32</v>
      </c>
      <c r="C929" s="130">
        <v>1999993400</v>
      </c>
      <c r="D929" s="258" t="s">
        <v>1872</v>
      </c>
      <c r="E929" s="117" t="s">
        <v>36</v>
      </c>
      <c r="F929" s="117" t="s">
        <v>34</v>
      </c>
      <c r="G929" s="117" t="s">
        <v>1866</v>
      </c>
      <c r="H929" s="117" t="s">
        <v>16</v>
      </c>
      <c r="I929" s="117" t="s">
        <v>16</v>
      </c>
      <c r="J929" s="117" t="s">
        <v>16</v>
      </c>
      <c r="K929" s="117" t="s">
        <v>16</v>
      </c>
      <c r="L929" s="117" t="s">
        <v>16</v>
      </c>
      <c r="M929" s="119">
        <f>LEN(Tab_Receita_SIGEF_2022!$A929)</f>
        <v>10</v>
      </c>
      <c r="N929" s="118" t="s">
        <v>4228</v>
      </c>
      <c r="O929" s="118" t="str">
        <f t="shared" si="18"/>
        <v xml:space="preserve">Outras Receitas - Financeiras </v>
      </c>
    </row>
    <row r="930" spans="1:15" x14ac:dyDescent="0.25">
      <c r="A930" s="137" t="s">
        <v>1873</v>
      </c>
      <c r="B930" s="138" t="s">
        <v>13</v>
      </c>
      <c r="C930" s="139">
        <v>2000000000</v>
      </c>
      <c r="D930" s="257" t="s">
        <v>1874</v>
      </c>
      <c r="E930" s="138" t="s">
        <v>15</v>
      </c>
      <c r="F930" s="138" t="s">
        <v>16</v>
      </c>
      <c r="G930" s="138" t="s">
        <v>16</v>
      </c>
      <c r="H930" s="138" t="s">
        <v>16</v>
      </c>
      <c r="I930" s="138" t="s">
        <v>16</v>
      </c>
      <c r="J930" s="138" t="s">
        <v>16</v>
      </c>
      <c r="K930" s="138" t="s">
        <v>16</v>
      </c>
      <c r="L930" s="138" t="s">
        <v>16</v>
      </c>
      <c r="M930" s="141">
        <f>LEN(Tab_Receita_SIGEF_2022!$A930)</f>
        <v>10</v>
      </c>
      <c r="N930" s="140" t="s">
        <v>1874</v>
      </c>
      <c r="O930" s="140" t="str">
        <f t="shared" si="18"/>
        <v>Receitas de Capital</v>
      </c>
    </row>
    <row r="931" spans="1:15" x14ac:dyDescent="0.25">
      <c r="A931" s="132" t="s">
        <v>1876</v>
      </c>
      <c r="B931" s="133" t="s">
        <v>13</v>
      </c>
      <c r="C931" s="134">
        <v>2100000000</v>
      </c>
      <c r="D931" s="256" t="s">
        <v>1877</v>
      </c>
      <c r="E931" s="133" t="s">
        <v>15</v>
      </c>
      <c r="F931" s="133" t="s">
        <v>16</v>
      </c>
      <c r="G931" s="133" t="s">
        <v>16</v>
      </c>
      <c r="H931" s="133" t="s">
        <v>16</v>
      </c>
      <c r="I931" s="133" t="s">
        <v>16</v>
      </c>
      <c r="J931" s="133" t="s">
        <v>16</v>
      </c>
      <c r="K931" s="133" t="s">
        <v>16</v>
      </c>
      <c r="L931" s="133" t="s">
        <v>16</v>
      </c>
      <c r="M931" s="136">
        <f>LEN(Tab_Receita_SIGEF_2022!$A931)</f>
        <v>10</v>
      </c>
      <c r="N931" s="135" t="s">
        <v>1877</v>
      </c>
      <c r="O931" s="135" t="str">
        <f t="shared" si="18"/>
        <v>Operações de Crédito</v>
      </c>
    </row>
    <row r="932" spans="1:15" x14ac:dyDescent="0.25">
      <c r="A932" s="137" t="s">
        <v>1879</v>
      </c>
      <c r="B932" s="138" t="s">
        <v>13</v>
      </c>
      <c r="C932" s="139">
        <v>2110000000</v>
      </c>
      <c r="D932" s="257" t="s">
        <v>1880</v>
      </c>
      <c r="E932" s="138" t="s">
        <v>15</v>
      </c>
      <c r="F932" s="138" t="s">
        <v>16</v>
      </c>
      <c r="G932" s="138" t="s">
        <v>16</v>
      </c>
      <c r="H932" s="138" t="s">
        <v>16</v>
      </c>
      <c r="I932" s="138" t="s">
        <v>16</v>
      </c>
      <c r="J932" s="138" t="s">
        <v>16</v>
      </c>
      <c r="K932" s="138" t="s">
        <v>16</v>
      </c>
      <c r="L932" s="138" t="s">
        <v>16</v>
      </c>
      <c r="M932" s="141">
        <f>LEN(Tab_Receita_SIGEF_2022!$A932)</f>
        <v>10</v>
      </c>
      <c r="N932" s="140" t="s">
        <v>1880</v>
      </c>
      <c r="O932" s="140" t="str">
        <f t="shared" si="18"/>
        <v>Operações de Crédito - Mercado</v>
      </c>
    </row>
    <row r="933" spans="1:15" x14ac:dyDescent="0.25">
      <c r="A933" s="132" t="s">
        <v>1882</v>
      </c>
      <c r="B933" s="133" t="s">
        <v>13</v>
      </c>
      <c r="C933" s="134">
        <v>2112000000</v>
      </c>
      <c r="D933" s="256" t="s">
        <v>1883</v>
      </c>
      <c r="E933" s="133" t="s">
        <v>15</v>
      </c>
      <c r="F933" s="133" t="s">
        <v>16</v>
      </c>
      <c r="G933" s="133" t="s">
        <v>16</v>
      </c>
      <c r="H933" s="133" t="s">
        <v>16</v>
      </c>
      <c r="I933" s="133" t="s">
        <v>16</v>
      </c>
      <c r="J933" s="133" t="s">
        <v>16</v>
      </c>
      <c r="K933" s="133" t="s">
        <v>16</v>
      </c>
      <c r="L933" s="133" t="s">
        <v>16</v>
      </c>
      <c r="M933" s="136">
        <f>LEN(Tab_Receita_SIGEF_2022!$A933)</f>
        <v>10</v>
      </c>
      <c r="N933" s="135" t="s">
        <v>1883</v>
      </c>
      <c r="O933" s="135" t="str">
        <f t="shared" si="18"/>
        <v>Operações de Crédito Contratua</v>
      </c>
    </row>
    <row r="934" spans="1:15" x14ac:dyDescent="0.25">
      <c r="A934" s="137" t="s">
        <v>1885</v>
      </c>
      <c r="B934" s="142" t="s">
        <v>25</v>
      </c>
      <c r="C934" s="143">
        <v>2112010000</v>
      </c>
      <c r="D934" s="257" t="s">
        <v>1883</v>
      </c>
      <c r="E934" s="138" t="s">
        <v>15</v>
      </c>
      <c r="F934" s="138" t="s">
        <v>16</v>
      </c>
      <c r="G934" s="138" t="s">
        <v>16</v>
      </c>
      <c r="H934" s="138" t="s">
        <v>16</v>
      </c>
      <c r="I934" s="138" t="s">
        <v>16</v>
      </c>
      <c r="J934" s="138" t="s">
        <v>16</v>
      </c>
      <c r="K934" s="138" t="s">
        <v>16</v>
      </c>
      <c r="L934" s="138" t="s">
        <v>16</v>
      </c>
      <c r="M934" s="141">
        <f>LEN(Tab_Receita_SIGEF_2022!$A934)</f>
        <v>10</v>
      </c>
      <c r="N934" s="140" t="s">
        <v>1883</v>
      </c>
      <c r="O934" s="140" t="str">
        <f t="shared" si="18"/>
        <v>Operações de Crédito Contratua</v>
      </c>
    </row>
    <row r="935" spans="1:15" x14ac:dyDescent="0.25">
      <c r="A935" s="116" t="s">
        <v>1887</v>
      </c>
      <c r="B935" s="117" t="s">
        <v>32</v>
      </c>
      <c r="C935" s="130">
        <v>2112010100</v>
      </c>
      <c r="D935" s="258" t="s">
        <v>1888</v>
      </c>
      <c r="E935" s="117" t="s">
        <v>36</v>
      </c>
      <c r="F935" s="117" t="s">
        <v>1889</v>
      </c>
      <c r="G935" s="117" t="s">
        <v>16</v>
      </c>
      <c r="H935" s="117" t="s">
        <v>16</v>
      </c>
      <c r="I935" s="117" t="s">
        <v>1890</v>
      </c>
      <c r="J935" s="117" t="s">
        <v>16</v>
      </c>
      <c r="K935" s="117" t="s">
        <v>16</v>
      </c>
      <c r="L935" s="117" t="s">
        <v>16</v>
      </c>
      <c r="M935" s="119">
        <f>LEN(Tab_Receita_SIGEF_2022!$A935)</f>
        <v>10</v>
      </c>
      <c r="N935" s="118" t="s">
        <v>1888</v>
      </c>
      <c r="O935" s="118" t="str">
        <f t="shared" si="18"/>
        <v>Operações de Crédito Contratua</v>
      </c>
    </row>
    <row r="936" spans="1:15" x14ac:dyDescent="0.25">
      <c r="A936" s="120" t="s">
        <v>1891</v>
      </c>
      <c r="B936" s="121" t="s">
        <v>32</v>
      </c>
      <c r="C936" s="131">
        <v>2112010200</v>
      </c>
      <c r="D936" s="259" t="s">
        <v>3688</v>
      </c>
      <c r="E936" s="121" t="s">
        <v>36</v>
      </c>
      <c r="F936" s="121" t="s">
        <v>1889</v>
      </c>
      <c r="G936" s="121" t="s">
        <v>16</v>
      </c>
      <c r="H936" s="121" t="s">
        <v>16</v>
      </c>
      <c r="I936" s="121" t="s">
        <v>1890</v>
      </c>
      <c r="J936" s="121" t="s">
        <v>16</v>
      </c>
      <c r="K936" s="121" t="s">
        <v>16</v>
      </c>
      <c r="L936" s="121" t="s">
        <v>16</v>
      </c>
      <c r="M936" s="123">
        <f>LEN(Tab_Receita_SIGEF_2022!$A936)</f>
        <v>10</v>
      </c>
      <c r="N936" s="122" t="s">
        <v>1892</v>
      </c>
      <c r="O936" s="122" t="str">
        <f t="shared" si="18"/>
        <v>Operações de Crédito Contratua</v>
      </c>
    </row>
    <row r="937" spans="1:15" x14ac:dyDescent="0.25">
      <c r="A937" s="116" t="s">
        <v>1893</v>
      </c>
      <c r="B937" s="117" t="s">
        <v>32</v>
      </c>
      <c r="C937" s="130">
        <v>2112010300</v>
      </c>
      <c r="D937" s="258" t="s">
        <v>1894</v>
      </c>
      <c r="E937" s="117" t="s">
        <v>36</v>
      </c>
      <c r="F937" s="117" t="s">
        <v>1889</v>
      </c>
      <c r="G937" s="117" t="s">
        <v>16</v>
      </c>
      <c r="H937" s="117" t="s">
        <v>16</v>
      </c>
      <c r="I937" s="117" t="s">
        <v>1890</v>
      </c>
      <c r="J937" s="117" t="s">
        <v>16</v>
      </c>
      <c r="K937" s="117" t="s">
        <v>16</v>
      </c>
      <c r="L937" s="117" t="s">
        <v>16</v>
      </c>
      <c r="M937" s="119">
        <f>LEN(Tab_Receita_SIGEF_2022!$A937)</f>
        <v>10</v>
      </c>
      <c r="N937" s="118" t="s">
        <v>1894</v>
      </c>
      <c r="O937" s="118" t="str">
        <f t="shared" si="18"/>
        <v>Operações de Crédito Contratua</v>
      </c>
    </row>
    <row r="938" spans="1:15" x14ac:dyDescent="0.25">
      <c r="A938" s="120" t="s">
        <v>1895</v>
      </c>
      <c r="B938" s="121" t="s">
        <v>32</v>
      </c>
      <c r="C938" s="131">
        <v>2112010400</v>
      </c>
      <c r="D938" s="259" t="s">
        <v>3688</v>
      </c>
      <c r="E938" s="121" t="s">
        <v>36</v>
      </c>
      <c r="F938" s="121" t="s">
        <v>1889</v>
      </c>
      <c r="G938" s="121" t="s">
        <v>16</v>
      </c>
      <c r="H938" s="121" t="s">
        <v>16</v>
      </c>
      <c r="I938" s="121" t="s">
        <v>1890</v>
      </c>
      <c r="J938" s="121" t="s">
        <v>16</v>
      </c>
      <c r="K938" s="121" t="s">
        <v>16</v>
      </c>
      <c r="L938" s="121" t="s">
        <v>16</v>
      </c>
      <c r="M938" s="123">
        <f>LEN(Tab_Receita_SIGEF_2022!$A938)</f>
        <v>10</v>
      </c>
      <c r="N938" s="122" t="s">
        <v>4229</v>
      </c>
      <c r="O938" s="122" t="str">
        <f t="shared" si="18"/>
        <v>Operações de Crédito Contratua</v>
      </c>
    </row>
    <row r="939" spans="1:15" x14ac:dyDescent="0.25">
      <c r="A939" s="132" t="s">
        <v>4230</v>
      </c>
      <c r="B939" s="133" t="s">
        <v>3710</v>
      </c>
      <c r="C939" s="134"/>
      <c r="D939" s="256" t="s">
        <v>3688</v>
      </c>
      <c r="E939" s="133" t="s">
        <v>15</v>
      </c>
      <c r="F939" s="133" t="s">
        <v>16</v>
      </c>
      <c r="G939" s="133" t="s">
        <v>16</v>
      </c>
      <c r="H939" s="133" t="s">
        <v>16</v>
      </c>
      <c r="I939" s="133" t="s">
        <v>16</v>
      </c>
      <c r="J939" s="133" t="s">
        <v>16</v>
      </c>
      <c r="K939" s="133" t="s">
        <v>16</v>
      </c>
      <c r="L939" s="133" t="s">
        <v>16</v>
      </c>
      <c r="M939" s="136">
        <f>LEN(Tab_Receita_SIGEF_2022!$A939)</f>
        <v>10</v>
      </c>
      <c r="N939" s="135" t="s">
        <v>4231</v>
      </c>
      <c r="O939" s="135" t="str">
        <f t="shared" si="18"/>
        <v>Operações de Crédito - Mercado</v>
      </c>
    </row>
    <row r="940" spans="1:15" x14ac:dyDescent="0.25">
      <c r="A940" s="137" t="s">
        <v>4232</v>
      </c>
      <c r="B940" s="138" t="s">
        <v>3710</v>
      </c>
      <c r="C940" s="139"/>
      <c r="D940" s="257" t="s">
        <v>3688</v>
      </c>
      <c r="E940" s="138" t="s">
        <v>15</v>
      </c>
      <c r="F940" s="138" t="s">
        <v>16</v>
      </c>
      <c r="G940" s="138" t="s">
        <v>16</v>
      </c>
      <c r="H940" s="138" t="s">
        <v>16</v>
      </c>
      <c r="I940" s="138" t="s">
        <v>16</v>
      </c>
      <c r="J940" s="138" t="s">
        <v>16</v>
      </c>
      <c r="K940" s="138" t="s">
        <v>16</v>
      </c>
      <c r="L940" s="138" t="s">
        <v>16</v>
      </c>
      <c r="M940" s="141">
        <f>LEN(Tab_Receita_SIGEF_2022!$A940)</f>
        <v>10</v>
      </c>
      <c r="N940" s="140" t="s">
        <v>4233</v>
      </c>
      <c r="O940" s="140" t="str">
        <f t="shared" si="18"/>
        <v xml:space="preserve">Operações de Crédito Internas </v>
      </c>
    </row>
    <row r="941" spans="1:15" x14ac:dyDescent="0.25">
      <c r="A941" s="132" t="s">
        <v>1896</v>
      </c>
      <c r="B941" s="144" t="s">
        <v>25</v>
      </c>
      <c r="C941" s="145">
        <v>2112500000</v>
      </c>
      <c r="D941" s="256" t="s">
        <v>1897</v>
      </c>
      <c r="E941" s="133" t="s">
        <v>15</v>
      </c>
      <c r="F941" s="133" t="s">
        <v>16</v>
      </c>
      <c r="G941" s="133" t="s">
        <v>16</v>
      </c>
      <c r="H941" s="133" t="s">
        <v>16</v>
      </c>
      <c r="I941" s="133" t="s">
        <v>16</v>
      </c>
      <c r="J941" s="133" t="s">
        <v>16</v>
      </c>
      <c r="K941" s="133" t="s">
        <v>16</v>
      </c>
      <c r="L941" s="133" t="s">
        <v>16</v>
      </c>
      <c r="M941" s="136">
        <f>LEN(Tab_Receita_SIGEF_2022!$A941)</f>
        <v>10</v>
      </c>
      <c r="N941" s="135" t="s">
        <v>1897</v>
      </c>
      <c r="O941" s="135" t="str">
        <f t="shared" si="18"/>
        <v xml:space="preserve">Operações de Crédito Internas </v>
      </c>
    </row>
    <row r="942" spans="1:15" x14ac:dyDescent="0.25">
      <c r="A942" s="120" t="s">
        <v>1899</v>
      </c>
      <c r="B942" s="121" t="s">
        <v>32</v>
      </c>
      <c r="C942" s="131">
        <v>2112500100</v>
      </c>
      <c r="D942" s="259" t="s">
        <v>1900</v>
      </c>
      <c r="E942" s="121" t="s">
        <v>36</v>
      </c>
      <c r="F942" s="121" t="s">
        <v>1889</v>
      </c>
      <c r="G942" s="121" t="s">
        <v>16</v>
      </c>
      <c r="H942" s="121" t="s">
        <v>16</v>
      </c>
      <c r="I942" s="121" t="s">
        <v>1890</v>
      </c>
      <c r="J942" s="121" t="s">
        <v>16</v>
      </c>
      <c r="K942" s="121" t="s">
        <v>16</v>
      </c>
      <c r="L942" s="121" t="s">
        <v>16</v>
      </c>
      <c r="M942" s="123">
        <f>LEN(Tab_Receita_SIGEF_2022!$A942)</f>
        <v>10</v>
      </c>
      <c r="N942" s="122" t="s">
        <v>1900</v>
      </c>
      <c r="O942" s="122" t="str">
        <f t="shared" si="18"/>
        <v xml:space="preserve">Operações de Crédito Internas </v>
      </c>
    </row>
    <row r="943" spans="1:15" x14ac:dyDescent="0.25">
      <c r="A943" s="116" t="s">
        <v>1901</v>
      </c>
      <c r="B943" s="117" t="s">
        <v>32</v>
      </c>
      <c r="C943" s="130">
        <v>2112500200</v>
      </c>
      <c r="D943" s="258" t="s">
        <v>3688</v>
      </c>
      <c r="E943" s="117" t="s">
        <v>36</v>
      </c>
      <c r="F943" s="117" t="s">
        <v>1889</v>
      </c>
      <c r="G943" s="117" t="s">
        <v>16</v>
      </c>
      <c r="H943" s="117" t="s">
        <v>16</v>
      </c>
      <c r="I943" s="117" t="s">
        <v>1890</v>
      </c>
      <c r="J943" s="117" t="s">
        <v>16</v>
      </c>
      <c r="K943" s="117" t="s">
        <v>16</v>
      </c>
      <c r="L943" s="117" t="s">
        <v>16</v>
      </c>
      <c r="M943" s="119">
        <f>LEN(Tab_Receita_SIGEF_2022!$A943)</f>
        <v>10</v>
      </c>
      <c r="N943" s="118" t="s">
        <v>1902</v>
      </c>
      <c r="O943" s="118" t="str">
        <f t="shared" si="18"/>
        <v xml:space="preserve">Operações de Crédito Internas </v>
      </c>
    </row>
    <row r="944" spans="1:15" x14ac:dyDescent="0.25">
      <c r="A944" s="120" t="s">
        <v>1903</v>
      </c>
      <c r="B944" s="121" t="s">
        <v>32</v>
      </c>
      <c r="C944" s="131">
        <v>2112500300</v>
      </c>
      <c r="D944" s="259" t="s">
        <v>1904</v>
      </c>
      <c r="E944" s="121" t="s">
        <v>36</v>
      </c>
      <c r="F944" s="121" t="s">
        <v>1889</v>
      </c>
      <c r="G944" s="121" t="s">
        <v>16</v>
      </c>
      <c r="H944" s="121" t="s">
        <v>16</v>
      </c>
      <c r="I944" s="121" t="s">
        <v>1890</v>
      </c>
      <c r="J944" s="121" t="s">
        <v>16</v>
      </c>
      <c r="K944" s="121" t="s">
        <v>16</v>
      </c>
      <c r="L944" s="121" t="s">
        <v>16</v>
      </c>
      <c r="M944" s="123">
        <f>LEN(Tab_Receita_SIGEF_2022!$A944)</f>
        <v>10</v>
      </c>
      <c r="N944" s="122" t="s">
        <v>1904</v>
      </c>
      <c r="O944" s="122" t="str">
        <f t="shared" si="18"/>
        <v xml:space="preserve">Operações de Crédito Internas </v>
      </c>
    </row>
    <row r="945" spans="1:15" x14ac:dyDescent="0.25">
      <c r="A945" s="116" t="s">
        <v>1905</v>
      </c>
      <c r="B945" s="117" t="s">
        <v>32</v>
      </c>
      <c r="C945" s="130">
        <v>2112500400</v>
      </c>
      <c r="D945" s="258" t="s">
        <v>3688</v>
      </c>
      <c r="E945" s="117" t="s">
        <v>36</v>
      </c>
      <c r="F945" s="117" t="s">
        <v>1889</v>
      </c>
      <c r="G945" s="117" t="s">
        <v>16</v>
      </c>
      <c r="H945" s="117" t="s">
        <v>16</v>
      </c>
      <c r="I945" s="117" t="s">
        <v>1890</v>
      </c>
      <c r="J945" s="117" t="s">
        <v>16</v>
      </c>
      <c r="K945" s="117" t="s">
        <v>16</v>
      </c>
      <c r="L945" s="117" t="s">
        <v>16</v>
      </c>
      <c r="M945" s="119">
        <f>LEN(Tab_Receita_SIGEF_2022!$A945)</f>
        <v>10</v>
      </c>
      <c r="N945" s="118" t="s">
        <v>4234</v>
      </c>
      <c r="O945" s="118" t="str">
        <f t="shared" si="18"/>
        <v xml:space="preserve">Operações de Crédito Internas </v>
      </c>
    </row>
    <row r="946" spans="1:15" x14ac:dyDescent="0.25">
      <c r="A946" s="137" t="s">
        <v>1906</v>
      </c>
      <c r="B946" s="142" t="s">
        <v>25</v>
      </c>
      <c r="C946" s="143">
        <v>2112510000</v>
      </c>
      <c r="D946" s="257" t="s">
        <v>1907</v>
      </c>
      <c r="E946" s="138" t="s">
        <v>15</v>
      </c>
      <c r="F946" s="138" t="s">
        <v>16</v>
      </c>
      <c r="G946" s="138" t="s">
        <v>16</v>
      </c>
      <c r="H946" s="138" t="s">
        <v>16</v>
      </c>
      <c r="I946" s="138" t="s">
        <v>16</v>
      </c>
      <c r="J946" s="138" t="s">
        <v>16</v>
      </c>
      <c r="K946" s="138" t="s">
        <v>16</v>
      </c>
      <c r="L946" s="138" t="s">
        <v>16</v>
      </c>
      <c r="M946" s="141">
        <f>LEN(Tab_Receita_SIGEF_2022!$A946)</f>
        <v>10</v>
      </c>
      <c r="N946" s="140" t="s">
        <v>1907</v>
      </c>
      <c r="O946" s="140" t="str">
        <f t="shared" si="18"/>
        <v xml:space="preserve">Operações de Crédito Internas </v>
      </c>
    </row>
    <row r="947" spans="1:15" x14ac:dyDescent="0.25">
      <c r="A947" s="116" t="s">
        <v>1909</v>
      </c>
      <c r="B947" s="117" t="s">
        <v>32</v>
      </c>
      <c r="C947" s="130">
        <v>2112510100</v>
      </c>
      <c r="D947" s="258" t="s">
        <v>1910</v>
      </c>
      <c r="E947" s="117" t="s">
        <v>36</v>
      </c>
      <c r="F947" s="117" t="s">
        <v>1889</v>
      </c>
      <c r="G947" s="117" t="s">
        <v>16</v>
      </c>
      <c r="H947" s="117" t="s">
        <v>16</v>
      </c>
      <c r="I947" s="117" t="s">
        <v>1890</v>
      </c>
      <c r="J947" s="117" t="s">
        <v>16</v>
      </c>
      <c r="K947" s="117" t="s">
        <v>16</v>
      </c>
      <c r="L947" s="117" t="s">
        <v>16</v>
      </c>
      <c r="M947" s="119">
        <f>LEN(Tab_Receita_SIGEF_2022!$A947)</f>
        <v>10</v>
      </c>
      <c r="N947" s="118" t="s">
        <v>1910</v>
      </c>
      <c r="O947" s="118" t="str">
        <f t="shared" si="18"/>
        <v xml:space="preserve">Operações de Crédito Internas </v>
      </c>
    </row>
    <row r="948" spans="1:15" x14ac:dyDescent="0.25">
      <c r="A948" s="120" t="s">
        <v>1911</v>
      </c>
      <c r="B948" s="121" t="s">
        <v>32</v>
      </c>
      <c r="C948" s="131">
        <v>2112510200</v>
      </c>
      <c r="D948" s="259" t="s">
        <v>3688</v>
      </c>
      <c r="E948" s="121" t="s">
        <v>36</v>
      </c>
      <c r="F948" s="121" t="s">
        <v>1889</v>
      </c>
      <c r="G948" s="121" t="s">
        <v>16</v>
      </c>
      <c r="H948" s="121" t="s">
        <v>16</v>
      </c>
      <c r="I948" s="121" t="s">
        <v>1890</v>
      </c>
      <c r="J948" s="121" t="s">
        <v>16</v>
      </c>
      <c r="K948" s="121" t="s">
        <v>16</v>
      </c>
      <c r="L948" s="121" t="s">
        <v>16</v>
      </c>
      <c r="M948" s="123">
        <f>LEN(Tab_Receita_SIGEF_2022!$A948)</f>
        <v>10</v>
      </c>
      <c r="N948" s="122" t="s">
        <v>1912</v>
      </c>
      <c r="O948" s="122" t="str">
        <f t="shared" si="18"/>
        <v xml:space="preserve">Operações de Crédito Internas </v>
      </c>
    </row>
    <row r="949" spans="1:15" x14ac:dyDescent="0.25">
      <c r="A949" s="116" t="s">
        <v>1913</v>
      </c>
      <c r="B949" s="117" t="s">
        <v>32</v>
      </c>
      <c r="C949" s="130">
        <v>2112510300</v>
      </c>
      <c r="D949" s="258" t="s">
        <v>1914</v>
      </c>
      <c r="E949" s="117" t="s">
        <v>36</v>
      </c>
      <c r="F949" s="117" t="s">
        <v>1889</v>
      </c>
      <c r="G949" s="117" t="s">
        <v>16</v>
      </c>
      <c r="H949" s="117" t="s">
        <v>16</v>
      </c>
      <c r="I949" s="117" t="s">
        <v>1890</v>
      </c>
      <c r="J949" s="117" t="s">
        <v>16</v>
      </c>
      <c r="K949" s="117" t="s">
        <v>16</v>
      </c>
      <c r="L949" s="117" t="s">
        <v>16</v>
      </c>
      <c r="M949" s="119">
        <f>LEN(Tab_Receita_SIGEF_2022!$A949)</f>
        <v>10</v>
      </c>
      <c r="N949" s="118" t="s">
        <v>1914</v>
      </c>
      <c r="O949" s="118" t="str">
        <f t="shared" si="18"/>
        <v xml:space="preserve">Operações de Crédito Internas </v>
      </c>
    </row>
    <row r="950" spans="1:15" x14ac:dyDescent="0.25">
      <c r="A950" s="120" t="s">
        <v>1915</v>
      </c>
      <c r="B950" s="121" t="s">
        <v>32</v>
      </c>
      <c r="C950" s="131">
        <v>2112510400</v>
      </c>
      <c r="D950" s="259" t="s">
        <v>3688</v>
      </c>
      <c r="E950" s="121" t="s">
        <v>36</v>
      </c>
      <c r="F950" s="121" t="s">
        <v>1889</v>
      </c>
      <c r="G950" s="121" t="s">
        <v>16</v>
      </c>
      <c r="H950" s="121" t="s">
        <v>16</v>
      </c>
      <c r="I950" s="121" t="s">
        <v>1890</v>
      </c>
      <c r="J950" s="121" t="s">
        <v>16</v>
      </c>
      <c r="K950" s="121" t="s">
        <v>16</v>
      </c>
      <c r="L950" s="121" t="s">
        <v>16</v>
      </c>
      <c r="M950" s="123">
        <f>LEN(Tab_Receita_SIGEF_2022!$A950)</f>
        <v>10</v>
      </c>
      <c r="N950" s="122" t="s">
        <v>4235</v>
      </c>
      <c r="O950" s="122" t="str">
        <f t="shared" si="18"/>
        <v xml:space="preserve">Operações de Crédito Internas </v>
      </c>
    </row>
    <row r="951" spans="1:15" x14ac:dyDescent="0.25">
      <c r="A951" s="132" t="s">
        <v>1916</v>
      </c>
      <c r="B951" s="144" t="s">
        <v>25</v>
      </c>
      <c r="C951" s="145">
        <v>2112520000</v>
      </c>
      <c r="D951" s="256" t="s">
        <v>1917</v>
      </c>
      <c r="E951" s="133" t="s">
        <v>15</v>
      </c>
      <c r="F951" s="133" t="s">
        <v>16</v>
      </c>
      <c r="G951" s="133" t="s">
        <v>16</v>
      </c>
      <c r="H951" s="133" t="s">
        <v>16</v>
      </c>
      <c r="I951" s="133" t="s">
        <v>16</v>
      </c>
      <c r="J951" s="133" t="s">
        <v>16</v>
      </c>
      <c r="K951" s="133" t="s">
        <v>16</v>
      </c>
      <c r="L951" s="133" t="s">
        <v>16</v>
      </c>
      <c r="M951" s="136">
        <f>LEN(Tab_Receita_SIGEF_2022!$A951)</f>
        <v>10</v>
      </c>
      <c r="N951" s="135" t="s">
        <v>1917</v>
      </c>
      <c r="O951" s="135" t="str">
        <f t="shared" si="18"/>
        <v xml:space="preserve">Operações de Crédito Internas </v>
      </c>
    </row>
    <row r="952" spans="1:15" x14ac:dyDescent="0.25">
      <c r="A952" s="120" t="s">
        <v>1919</v>
      </c>
      <c r="B952" s="121" t="s">
        <v>32</v>
      </c>
      <c r="C952" s="131">
        <v>2112520100</v>
      </c>
      <c r="D952" s="259" t="s">
        <v>1920</v>
      </c>
      <c r="E952" s="121" t="s">
        <v>36</v>
      </c>
      <c r="F952" s="121" t="s">
        <v>1889</v>
      </c>
      <c r="G952" s="121" t="s">
        <v>16</v>
      </c>
      <c r="H952" s="121" t="s">
        <v>16</v>
      </c>
      <c r="I952" s="121" t="s">
        <v>1890</v>
      </c>
      <c r="J952" s="121" t="s">
        <v>16</v>
      </c>
      <c r="K952" s="121" t="s">
        <v>16</v>
      </c>
      <c r="L952" s="121" t="s">
        <v>16</v>
      </c>
      <c r="M952" s="123">
        <f>LEN(Tab_Receita_SIGEF_2022!$A952)</f>
        <v>10</v>
      </c>
      <c r="N952" s="122" t="s">
        <v>1920</v>
      </c>
      <c r="O952" s="122" t="str">
        <f t="shared" si="18"/>
        <v xml:space="preserve">Operações de Crédito Internas </v>
      </c>
    </row>
    <row r="953" spans="1:15" x14ac:dyDescent="0.25">
      <c r="A953" s="116" t="s">
        <v>1921</v>
      </c>
      <c r="B953" s="117" t="s">
        <v>32</v>
      </c>
      <c r="C953" s="130">
        <v>2112520200</v>
      </c>
      <c r="D953" s="258" t="s">
        <v>3688</v>
      </c>
      <c r="E953" s="117" t="s">
        <v>36</v>
      </c>
      <c r="F953" s="117" t="s">
        <v>1889</v>
      </c>
      <c r="G953" s="117" t="s">
        <v>16</v>
      </c>
      <c r="H953" s="117" t="s">
        <v>16</v>
      </c>
      <c r="I953" s="117" t="s">
        <v>1890</v>
      </c>
      <c r="J953" s="117" t="s">
        <v>16</v>
      </c>
      <c r="K953" s="117" t="s">
        <v>16</v>
      </c>
      <c r="L953" s="117" t="s">
        <v>16</v>
      </c>
      <c r="M953" s="119">
        <f>LEN(Tab_Receita_SIGEF_2022!$A953)</f>
        <v>10</v>
      </c>
      <c r="N953" s="118" t="s">
        <v>1922</v>
      </c>
      <c r="O953" s="118" t="str">
        <f t="shared" si="18"/>
        <v xml:space="preserve">Operações de Crédito Internas </v>
      </c>
    </row>
    <row r="954" spans="1:15" x14ac:dyDescent="0.25">
      <c r="A954" s="120" t="s">
        <v>1923</v>
      </c>
      <c r="B954" s="121" t="s">
        <v>32</v>
      </c>
      <c r="C954" s="131">
        <v>2112520300</v>
      </c>
      <c r="D954" s="259" t="s">
        <v>1924</v>
      </c>
      <c r="E954" s="121" t="s">
        <v>36</v>
      </c>
      <c r="F954" s="121" t="s">
        <v>1889</v>
      </c>
      <c r="G954" s="121" t="s">
        <v>16</v>
      </c>
      <c r="H954" s="121" t="s">
        <v>16</v>
      </c>
      <c r="I954" s="121" t="s">
        <v>1890</v>
      </c>
      <c r="J954" s="121" t="s">
        <v>16</v>
      </c>
      <c r="K954" s="121" t="s">
        <v>16</v>
      </c>
      <c r="L954" s="121" t="s">
        <v>16</v>
      </c>
      <c r="M954" s="123">
        <f>LEN(Tab_Receita_SIGEF_2022!$A954)</f>
        <v>10</v>
      </c>
      <c r="N954" s="122" t="s">
        <v>1924</v>
      </c>
      <c r="O954" s="122" t="str">
        <f t="shared" si="18"/>
        <v xml:space="preserve">Operações de Crédito Internas </v>
      </c>
    </row>
    <row r="955" spans="1:15" x14ac:dyDescent="0.25">
      <c r="A955" s="116" t="s">
        <v>1925</v>
      </c>
      <c r="B955" s="117" t="s">
        <v>32</v>
      </c>
      <c r="C955" s="130">
        <v>2112520400</v>
      </c>
      <c r="D955" s="258" t="s">
        <v>3688</v>
      </c>
      <c r="E955" s="117" t="s">
        <v>36</v>
      </c>
      <c r="F955" s="117" t="s">
        <v>1889</v>
      </c>
      <c r="G955" s="117" t="s">
        <v>16</v>
      </c>
      <c r="H955" s="117" t="s">
        <v>16</v>
      </c>
      <c r="I955" s="117" t="s">
        <v>1890</v>
      </c>
      <c r="J955" s="117" t="s">
        <v>16</v>
      </c>
      <c r="K955" s="117" t="s">
        <v>16</v>
      </c>
      <c r="L955" s="117" t="s">
        <v>16</v>
      </c>
      <c r="M955" s="119">
        <f>LEN(Tab_Receita_SIGEF_2022!$A955)</f>
        <v>10</v>
      </c>
      <c r="N955" s="118" t="s">
        <v>4236</v>
      </c>
      <c r="O955" s="118" t="str">
        <f t="shared" si="18"/>
        <v xml:space="preserve">Operações de Crédito Internas </v>
      </c>
    </row>
    <row r="956" spans="1:15" x14ac:dyDescent="0.25">
      <c r="A956" s="137" t="s">
        <v>1926</v>
      </c>
      <c r="B956" s="142" t="s">
        <v>25</v>
      </c>
      <c r="C956" s="143">
        <v>2112530000</v>
      </c>
      <c r="D956" s="257" t="s">
        <v>1927</v>
      </c>
      <c r="E956" s="138" t="s">
        <v>15</v>
      </c>
      <c r="F956" s="138" t="s">
        <v>16</v>
      </c>
      <c r="G956" s="138" t="s">
        <v>16</v>
      </c>
      <c r="H956" s="138" t="s">
        <v>16</v>
      </c>
      <c r="I956" s="138" t="s">
        <v>16</v>
      </c>
      <c r="J956" s="138" t="s">
        <v>16</v>
      </c>
      <c r="K956" s="138" t="s">
        <v>16</v>
      </c>
      <c r="L956" s="138" t="s">
        <v>16</v>
      </c>
      <c r="M956" s="141">
        <f>LEN(Tab_Receita_SIGEF_2022!$A956)</f>
        <v>10</v>
      </c>
      <c r="N956" s="140" t="s">
        <v>1927</v>
      </c>
      <c r="O956" s="140" t="str">
        <f t="shared" si="18"/>
        <v xml:space="preserve">Operações de Crédito Internas </v>
      </c>
    </row>
    <row r="957" spans="1:15" x14ac:dyDescent="0.25">
      <c r="A957" s="116" t="s">
        <v>1929</v>
      </c>
      <c r="B957" s="117" t="s">
        <v>32</v>
      </c>
      <c r="C957" s="130">
        <v>2112530100</v>
      </c>
      <c r="D957" s="258" t="s">
        <v>1930</v>
      </c>
      <c r="E957" s="117" t="s">
        <v>36</v>
      </c>
      <c r="F957" s="117" t="s">
        <v>1889</v>
      </c>
      <c r="G957" s="117" t="s">
        <v>16</v>
      </c>
      <c r="H957" s="117" t="s">
        <v>16</v>
      </c>
      <c r="I957" s="117" t="s">
        <v>1890</v>
      </c>
      <c r="J957" s="117" t="s">
        <v>16</v>
      </c>
      <c r="K957" s="117" t="s">
        <v>16</v>
      </c>
      <c r="L957" s="117" t="s">
        <v>16</v>
      </c>
      <c r="M957" s="119">
        <f>LEN(Tab_Receita_SIGEF_2022!$A957)</f>
        <v>10</v>
      </c>
      <c r="N957" s="118" t="s">
        <v>1930</v>
      </c>
      <c r="O957" s="118" t="str">
        <f t="shared" si="18"/>
        <v xml:space="preserve">Operações de Crédito Internas </v>
      </c>
    </row>
    <row r="958" spans="1:15" x14ac:dyDescent="0.25">
      <c r="A958" s="120" t="s">
        <v>1931</v>
      </c>
      <c r="B958" s="121" t="s">
        <v>32</v>
      </c>
      <c r="C958" s="131">
        <v>2112530200</v>
      </c>
      <c r="D958" s="259" t="s">
        <v>3688</v>
      </c>
      <c r="E958" s="121" t="s">
        <v>36</v>
      </c>
      <c r="F958" s="121" t="s">
        <v>1889</v>
      </c>
      <c r="G958" s="121" t="s">
        <v>16</v>
      </c>
      <c r="H958" s="121" t="s">
        <v>16</v>
      </c>
      <c r="I958" s="121" t="s">
        <v>1890</v>
      </c>
      <c r="J958" s="121" t="s">
        <v>16</v>
      </c>
      <c r="K958" s="121" t="s">
        <v>16</v>
      </c>
      <c r="L958" s="121" t="s">
        <v>16</v>
      </c>
      <c r="M958" s="123">
        <f>LEN(Tab_Receita_SIGEF_2022!$A958)</f>
        <v>10</v>
      </c>
      <c r="N958" s="122" t="s">
        <v>1932</v>
      </c>
      <c r="O958" s="122" t="str">
        <f t="shared" si="18"/>
        <v xml:space="preserve">Operações de Crédito Internas </v>
      </c>
    </row>
    <row r="959" spans="1:15" x14ac:dyDescent="0.25">
      <c r="A959" s="116" t="s">
        <v>1933</v>
      </c>
      <c r="B959" s="117" t="s">
        <v>32</v>
      </c>
      <c r="C959" s="130">
        <v>2112530300</v>
      </c>
      <c r="D959" s="258" t="s">
        <v>1934</v>
      </c>
      <c r="E959" s="117" t="s">
        <v>36</v>
      </c>
      <c r="F959" s="117" t="s">
        <v>1889</v>
      </c>
      <c r="G959" s="117" t="s">
        <v>16</v>
      </c>
      <c r="H959" s="117" t="s">
        <v>16</v>
      </c>
      <c r="I959" s="117" t="s">
        <v>1890</v>
      </c>
      <c r="J959" s="117" t="s">
        <v>16</v>
      </c>
      <c r="K959" s="117" t="s">
        <v>16</v>
      </c>
      <c r="L959" s="117" t="s">
        <v>16</v>
      </c>
      <c r="M959" s="119">
        <f>LEN(Tab_Receita_SIGEF_2022!$A959)</f>
        <v>10</v>
      </c>
      <c r="N959" s="118" t="s">
        <v>1934</v>
      </c>
      <c r="O959" s="118" t="str">
        <f t="shared" si="18"/>
        <v xml:space="preserve">Operações de Crédito Internas </v>
      </c>
    </row>
    <row r="960" spans="1:15" x14ac:dyDescent="0.25">
      <c r="A960" s="120" t="s">
        <v>1935</v>
      </c>
      <c r="B960" s="121" t="s">
        <v>32</v>
      </c>
      <c r="C960" s="131">
        <v>2112530400</v>
      </c>
      <c r="D960" s="259" t="s">
        <v>3688</v>
      </c>
      <c r="E960" s="121" t="s">
        <v>36</v>
      </c>
      <c r="F960" s="121" t="s">
        <v>1889</v>
      </c>
      <c r="G960" s="121" t="s">
        <v>16</v>
      </c>
      <c r="H960" s="121" t="s">
        <v>16</v>
      </c>
      <c r="I960" s="121" t="s">
        <v>1890</v>
      </c>
      <c r="J960" s="121" t="s">
        <v>16</v>
      </c>
      <c r="K960" s="121" t="s">
        <v>16</v>
      </c>
      <c r="L960" s="121" t="s">
        <v>16</v>
      </c>
      <c r="M960" s="123">
        <f>LEN(Tab_Receita_SIGEF_2022!$A960)</f>
        <v>10</v>
      </c>
      <c r="N960" s="122" t="s">
        <v>4237</v>
      </c>
      <c r="O960" s="122" t="str">
        <f t="shared" si="18"/>
        <v xml:space="preserve">Operações de Crédito Internas </v>
      </c>
    </row>
    <row r="961" spans="1:15" x14ac:dyDescent="0.25">
      <c r="A961" s="132" t="s">
        <v>1936</v>
      </c>
      <c r="B961" s="144" t="s">
        <v>25</v>
      </c>
      <c r="C961" s="145">
        <v>2112540000</v>
      </c>
      <c r="D961" s="256" t="s">
        <v>1937</v>
      </c>
      <c r="E961" s="133" t="s">
        <v>15</v>
      </c>
      <c r="F961" s="133" t="s">
        <v>16</v>
      </c>
      <c r="G961" s="133" t="s">
        <v>16</v>
      </c>
      <c r="H961" s="133" t="s">
        <v>16</v>
      </c>
      <c r="I961" s="133" t="s">
        <v>16</v>
      </c>
      <c r="J961" s="133" t="s">
        <v>16</v>
      </c>
      <c r="K961" s="133" t="s">
        <v>16</v>
      </c>
      <c r="L961" s="133" t="s">
        <v>16</v>
      </c>
      <c r="M961" s="136">
        <f>LEN(Tab_Receita_SIGEF_2022!$A961)</f>
        <v>10</v>
      </c>
      <c r="N961" s="135" t="s">
        <v>1937</v>
      </c>
      <c r="O961" s="135" t="str">
        <f t="shared" si="18"/>
        <v xml:space="preserve">Operações de Crédito Internas </v>
      </c>
    </row>
    <row r="962" spans="1:15" x14ac:dyDescent="0.25">
      <c r="A962" s="120" t="s">
        <v>1939</v>
      </c>
      <c r="B962" s="121" t="s">
        <v>32</v>
      </c>
      <c r="C962" s="131">
        <v>2112540100</v>
      </c>
      <c r="D962" s="259" t="s">
        <v>1940</v>
      </c>
      <c r="E962" s="121" t="s">
        <v>36</v>
      </c>
      <c r="F962" s="121" t="s">
        <v>1889</v>
      </c>
      <c r="G962" s="121" t="s">
        <v>16</v>
      </c>
      <c r="H962" s="121" t="s">
        <v>16</v>
      </c>
      <c r="I962" s="121" t="s">
        <v>1890</v>
      </c>
      <c r="J962" s="121" t="s">
        <v>16</v>
      </c>
      <c r="K962" s="121" t="s">
        <v>16</v>
      </c>
      <c r="L962" s="121" t="s">
        <v>16</v>
      </c>
      <c r="M962" s="123">
        <f>LEN(Tab_Receita_SIGEF_2022!$A962)</f>
        <v>10</v>
      </c>
      <c r="N962" s="122" t="s">
        <v>4238</v>
      </c>
      <c r="O962" s="122" t="str">
        <f t="shared" si="18"/>
        <v xml:space="preserve">Operações de Crédito Internas </v>
      </c>
    </row>
    <row r="963" spans="1:15" x14ac:dyDescent="0.25">
      <c r="A963" s="116" t="s">
        <v>1941</v>
      </c>
      <c r="B963" s="117" t="s">
        <v>32</v>
      </c>
      <c r="C963" s="130">
        <v>2112540200</v>
      </c>
      <c r="D963" s="258" t="s">
        <v>3688</v>
      </c>
      <c r="E963" s="117" t="s">
        <v>36</v>
      </c>
      <c r="F963" s="117" t="s">
        <v>1889</v>
      </c>
      <c r="G963" s="117" t="s">
        <v>16</v>
      </c>
      <c r="H963" s="117" t="s">
        <v>16</v>
      </c>
      <c r="I963" s="117" t="s">
        <v>1890</v>
      </c>
      <c r="J963" s="117" t="s">
        <v>16</v>
      </c>
      <c r="K963" s="117" t="s">
        <v>16</v>
      </c>
      <c r="L963" s="117" t="s">
        <v>16</v>
      </c>
      <c r="M963" s="119">
        <f>LEN(Tab_Receita_SIGEF_2022!$A963)</f>
        <v>10</v>
      </c>
      <c r="N963" s="118" t="s">
        <v>4239</v>
      </c>
      <c r="O963" s="118" t="str">
        <f t="shared" si="18"/>
        <v xml:space="preserve">Operações de Crédito Internas </v>
      </c>
    </row>
    <row r="964" spans="1:15" x14ac:dyDescent="0.25">
      <c r="A964" s="120" t="s">
        <v>1942</v>
      </c>
      <c r="B964" s="121" t="s">
        <v>32</v>
      </c>
      <c r="C964" s="131">
        <v>2112540300</v>
      </c>
      <c r="D964" s="259" t="s">
        <v>1943</v>
      </c>
      <c r="E964" s="121" t="s">
        <v>36</v>
      </c>
      <c r="F964" s="121" t="s">
        <v>1889</v>
      </c>
      <c r="G964" s="121" t="s">
        <v>16</v>
      </c>
      <c r="H964" s="121" t="s">
        <v>16</v>
      </c>
      <c r="I964" s="121" t="s">
        <v>1890</v>
      </c>
      <c r="J964" s="121" t="s">
        <v>16</v>
      </c>
      <c r="K964" s="121" t="s">
        <v>16</v>
      </c>
      <c r="L964" s="121" t="s">
        <v>16</v>
      </c>
      <c r="M964" s="123">
        <f>LEN(Tab_Receita_SIGEF_2022!$A964)</f>
        <v>10</v>
      </c>
      <c r="N964" s="122" t="s">
        <v>4240</v>
      </c>
      <c r="O964" s="122" t="str">
        <f t="shared" si="18"/>
        <v xml:space="preserve">Operações de Crédito Internas </v>
      </c>
    </row>
    <row r="965" spans="1:15" x14ac:dyDescent="0.25">
      <c r="A965" s="116" t="s">
        <v>1944</v>
      </c>
      <c r="B965" s="117" t="s">
        <v>32</v>
      </c>
      <c r="C965" s="130">
        <v>2112540400</v>
      </c>
      <c r="D965" s="258" t="s">
        <v>3688</v>
      </c>
      <c r="E965" s="117" t="s">
        <v>36</v>
      </c>
      <c r="F965" s="117" t="s">
        <v>1889</v>
      </c>
      <c r="G965" s="117" t="s">
        <v>16</v>
      </c>
      <c r="H965" s="117" t="s">
        <v>16</v>
      </c>
      <c r="I965" s="117" t="s">
        <v>1890</v>
      </c>
      <c r="J965" s="117" t="s">
        <v>16</v>
      </c>
      <c r="K965" s="117" t="s">
        <v>16</v>
      </c>
      <c r="L965" s="117" t="s">
        <v>16</v>
      </c>
      <c r="M965" s="119">
        <f>LEN(Tab_Receita_SIGEF_2022!$A965)</f>
        <v>10</v>
      </c>
      <c r="N965" s="118" t="s">
        <v>4240</v>
      </c>
      <c r="O965" s="118" t="str">
        <f t="shared" si="18"/>
        <v xml:space="preserve">Operações de Crédito Internas </v>
      </c>
    </row>
    <row r="966" spans="1:15" x14ac:dyDescent="0.25">
      <c r="A966" s="137" t="s">
        <v>1945</v>
      </c>
      <c r="B966" s="142" t="s">
        <v>25</v>
      </c>
      <c r="C966" s="143">
        <v>2112550000</v>
      </c>
      <c r="D966" s="257" t="s">
        <v>1946</v>
      </c>
      <c r="E966" s="138" t="s">
        <v>15</v>
      </c>
      <c r="F966" s="138" t="s">
        <v>16</v>
      </c>
      <c r="G966" s="138" t="s">
        <v>16</v>
      </c>
      <c r="H966" s="138" t="s">
        <v>16</v>
      </c>
      <c r="I966" s="138" t="s">
        <v>16</v>
      </c>
      <c r="J966" s="138" t="s">
        <v>16</v>
      </c>
      <c r="K966" s="138" t="s">
        <v>16</v>
      </c>
      <c r="L966" s="138" t="s">
        <v>16</v>
      </c>
      <c r="M966" s="141">
        <f>LEN(Tab_Receita_SIGEF_2022!$A966)</f>
        <v>10</v>
      </c>
      <c r="N966" s="140" t="s">
        <v>1946</v>
      </c>
      <c r="O966" s="140" t="str">
        <f t="shared" si="18"/>
        <v xml:space="preserve">Operações de Crédito Internas </v>
      </c>
    </row>
    <row r="967" spans="1:15" x14ac:dyDescent="0.25">
      <c r="A967" s="116" t="s">
        <v>1948</v>
      </c>
      <c r="B967" s="117" t="s">
        <v>32</v>
      </c>
      <c r="C967" s="130">
        <v>2112550100</v>
      </c>
      <c r="D967" s="258" t="s">
        <v>1949</v>
      </c>
      <c r="E967" s="117" t="s">
        <v>36</v>
      </c>
      <c r="F967" s="117" t="s">
        <v>1889</v>
      </c>
      <c r="G967" s="117" t="s">
        <v>16</v>
      </c>
      <c r="H967" s="117" t="s">
        <v>16</v>
      </c>
      <c r="I967" s="117" t="s">
        <v>1890</v>
      </c>
      <c r="J967" s="117" t="s">
        <v>16</v>
      </c>
      <c r="K967" s="117" t="s">
        <v>16</v>
      </c>
      <c r="L967" s="117" t="s">
        <v>16</v>
      </c>
      <c r="M967" s="119">
        <f>LEN(Tab_Receita_SIGEF_2022!$A967)</f>
        <v>10</v>
      </c>
      <c r="N967" s="118" t="s">
        <v>1949</v>
      </c>
      <c r="O967" s="118" t="str">
        <f t="shared" si="18"/>
        <v xml:space="preserve">Operações de Crédito Internas </v>
      </c>
    </row>
    <row r="968" spans="1:15" x14ac:dyDescent="0.25">
      <c r="A968" s="120" t="s">
        <v>1950</v>
      </c>
      <c r="B968" s="121" t="s">
        <v>32</v>
      </c>
      <c r="C968" s="131">
        <v>2112550200</v>
      </c>
      <c r="D968" s="259" t="s">
        <v>3688</v>
      </c>
      <c r="E968" s="121" t="s">
        <v>36</v>
      </c>
      <c r="F968" s="121" t="s">
        <v>1889</v>
      </c>
      <c r="G968" s="121" t="s">
        <v>16</v>
      </c>
      <c r="H968" s="121" t="s">
        <v>16</v>
      </c>
      <c r="I968" s="121" t="s">
        <v>1890</v>
      </c>
      <c r="J968" s="121" t="s">
        <v>16</v>
      </c>
      <c r="K968" s="121" t="s">
        <v>16</v>
      </c>
      <c r="L968" s="121" t="s">
        <v>16</v>
      </c>
      <c r="M968" s="123">
        <f>LEN(Tab_Receita_SIGEF_2022!$A968)</f>
        <v>10</v>
      </c>
      <c r="N968" s="122" t="s">
        <v>4241</v>
      </c>
      <c r="O968" s="122" t="str">
        <f t="shared" si="18"/>
        <v xml:space="preserve">Operações de Crédito Internas </v>
      </c>
    </row>
    <row r="969" spans="1:15" x14ac:dyDescent="0.25">
      <c r="A969" s="116" t="s">
        <v>1951</v>
      </c>
      <c r="B969" s="117" t="s">
        <v>32</v>
      </c>
      <c r="C969" s="130">
        <v>2112550300</v>
      </c>
      <c r="D969" s="258" t="s">
        <v>1952</v>
      </c>
      <c r="E969" s="117" t="s">
        <v>36</v>
      </c>
      <c r="F969" s="117" t="s">
        <v>1889</v>
      </c>
      <c r="G969" s="117" t="s">
        <v>16</v>
      </c>
      <c r="H969" s="117" t="s">
        <v>16</v>
      </c>
      <c r="I969" s="117" t="s">
        <v>1890</v>
      </c>
      <c r="J969" s="117" t="s">
        <v>16</v>
      </c>
      <c r="K969" s="117" t="s">
        <v>16</v>
      </c>
      <c r="L969" s="117" t="s">
        <v>16</v>
      </c>
      <c r="M969" s="119">
        <f>LEN(Tab_Receita_SIGEF_2022!$A969)</f>
        <v>10</v>
      </c>
      <c r="N969" s="118" t="s">
        <v>1952</v>
      </c>
      <c r="O969" s="118" t="str">
        <f t="shared" si="18"/>
        <v xml:space="preserve">Operações de Crédito Internas </v>
      </c>
    </row>
    <row r="970" spans="1:15" x14ac:dyDescent="0.25">
      <c r="A970" s="120" t="s">
        <v>1953</v>
      </c>
      <c r="B970" s="121" t="s">
        <v>32</v>
      </c>
      <c r="C970" s="131">
        <v>2112550400</v>
      </c>
      <c r="D970" s="259" t="s">
        <v>3688</v>
      </c>
      <c r="E970" s="121" t="s">
        <v>36</v>
      </c>
      <c r="F970" s="121" t="s">
        <v>1889</v>
      </c>
      <c r="G970" s="121" t="s">
        <v>16</v>
      </c>
      <c r="H970" s="121" t="s">
        <v>16</v>
      </c>
      <c r="I970" s="121" t="s">
        <v>1890</v>
      </c>
      <c r="J970" s="121" t="s">
        <v>16</v>
      </c>
      <c r="K970" s="121" t="s">
        <v>16</v>
      </c>
      <c r="L970" s="121" t="s">
        <v>16</v>
      </c>
      <c r="M970" s="123">
        <f>LEN(Tab_Receita_SIGEF_2022!$A970)</f>
        <v>10</v>
      </c>
      <c r="N970" s="122" t="s">
        <v>4242</v>
      </c>
      <c r="O970" s="122" t="str">
        <f t="shared" si="18"/>
        <v xml:space="preserve">Operações de Crédito Internas </v>
      </c>
    </row>
    <row r="971" spans="1:15" x14ac:dyDescent="0.25">
      <c r="A971" s="132" t="s">
        <v>1954</v>
      </c>
      <c r="B971" s="133" t="s">
        <v>13</v>
      </c>
      <c r="C971" s="134">
        <v>2119000000</v>
      </c>
      <c r="D971" s="256" t="s">
        <v>1955</v>
      </c>
      <c r="E971" s="133" t="s">
        <v>15</v>
      </c>
      <c r="F971" s="133" t="s">
        <v>16</v>
      </c>
      <c r="G971" s="133" t="s">
        <v>16</v>
      </c>
      <c r="H971" s="133" t="s">
        <v>16</v>
      </c>
      <c r="I971" s="133" t="s">
        <v>16</v>
      </c>
      <c r="J971" s="133" t="s">
        <v>16</v>
      </c>
      <c r="K971" s="133" t="s">
        <v>16</v>
      </c>
      <c r="L971" s="133" t="s">
        <v>16</v>
      </c>
      <c r="M971" s="136">
        <f>LEN(Tab_Receita_SIGEF_2022!$A971)</f>
        <v>10</v>
      </c>
      <c r="N971" s="135" t="s">
        <v>1955</v>
      </c>
      <c r="O971" s="135" t="str">
        <f t="shared" si="18"/>
        <v xml:space="preserve">Outras Operações de Crédito - </v>
      </c>
    </row>
    <row r="972" spans="1:15" x14ac:dyDescent="0.25">
      <c r="A972" s="137" t="s">
        <v>1957</v>
      </c>
      <c r="B972" s="142" t="s">
        <v>25</v>
      </c>
      <c r="C972" s="143">
        <v>2119990000</v>
      </c>
      <c r="D972" s="257" t="s">
        <v>1955</v>
      </c>
      <c r="E972" s="138" t="s">
        <v>15</v>
      </c>
      <c r="F972" s="138" t="s">
        <v>16</v>
      </c>
      <c r="G972" s="138" t="s">
        <v>16</v>
      </c>
      <c r="H972" s="138" t="s">
        <v>16</v>
      </c>
      <c r="I972" s="138" t="s">
        <v>16</v>
      </c>
      <c r="J972" s="138" t="s">
        <v>16</v>
      </c>
      <c r="K972" s="138" t="s">
        <v>16</v>
      </c>
      <c r="L972" s="138" t="s">
        <v>16</v>
      </c>
      <c r="M972" s="141">
        <f>LEN(Tab_Receita_SIGEF_2022!$A972)</f>
        <v>10</v>
      </c>
      <c r="N972" s="140" t="s">
        <v>1955</v>
      </c>
      <c r="O972" s="140" t="str">
        <f t="shared" si="18"/>
        <v xml:space="preserve">Outras Operações de Crédito - </v>
      </c>
    </row>
    <row r="973" spans="1:15" x14ac:dyDescent="0.25">
      <c r="A973" s="116" t="s">
        <v>1959</v>
      </c>
      <c r="B973" s="117" t="s">
        <v>32</v>
      </c>
      <c r="C973" s="130">
        <v>2119990100</v>
      </c>
      <c r="D973" s="258" t="s">
        <v>1960</v>
      </c>
      <c r="E973" s="117" t="s">
        <v>36</v>
      </c>
      <c r="F973" s="117" t="s">
        <v>1889</v>
      </c>
      <c r="G973" s="117" t="s">
        <v>16</v>
      </c>
      <c r="H973" s="117" t="s">
        <v>16</v>
      </c>
      <c r="I973" s="117" t="s">
        <v>1890</v>
      </c>
      <c r="J973" s="117" t="s">
        <v>16</v>
      </c>
      <c r="K973" s="117" t="s">
        <v>16</v>
      </c>
      <c r="L973" s="117" t="s">
        <v>16</v>
      </c>
      <c r="M973" s="119">
        <f>LEN(Tab_Receita_SIGEF_2022!$A973)</f>
        <v>10</v>
      </c>
      <c r="N973" s="118" t="s">
        <v>1960</v>
      </c>
      <c r="O973" s="118" t="str">
        <f t="shared" si="18"/>
        <v xml:space="preserve">Outras Operações de Crédito - </v>
      </c>
    </row>
    <row r="974" spans="1:15" x14ac:dyDescent="0.25">
      <c r="A974" s="120" t="s">
        <v>1961</v>
      </c>
      <c r="B974" s="121" t="s">
        <v>32</v>
      </c>
      <c r="C974" s="131">
        <v>2119990200</v>
      </c>
      <c r="D974" s="259" t="s">
        <v>3688</v>
      </c>
      <c r="E974" s="121" t="s">
        <v>36</v>
      </c>
      <c r="F974" s="121" t="s">
        <v>1889</v>
      </c>
      <c r="G974" s="121" t="s">
        <v>16</v>
      </c>
      <c r="H974" s="121" t="s">
        <v>16</v>
      </c>
      <c r="I974" s="121" t="s">
        <v>1890</v>
      </c>
      <c r="J974" s="121" t="s">
        <v>16</v>
      </c>
      <c r="K974" s="121" t="s">
        <v>16</v>
      </c>
      <c r="L974" s="121" t="s">
        <v>16</v>
      </c>
      <c r="M974" s="123">
        <f>LEN(Tab_Receita_SIGEF_2022!$A974)</f>
        <v>10</v>
      </c>
      <c r="N974" s="122" t="s">
        <v>1962</v>
      </c>
      <c r="O974" s="122" t="str">
        <f t="shared" si="18"/>
        <v xml:space="preserve">Outras Operações de Crédito - </v>
      </c>
    </row>
    <row r="975" spans="1:15" x14ac:dyDescent="0.25">
      <c r="A975" s="116" t="s">
        <v>1963</v>
      </c>
      <c r="B975" s="117" t="s">
        <v>32</v>
      </c>
      <c r="C975" s="130">
        <v>2119990300</v>
      </c>
      <c r="D975" s="258" t="s">
        <v>1964</v>
      </c>
      <c r="E975" s="117" t="s">
        <v>36</v>
      </c>
      <c r="F975" s="117" t="s">
        <v>1889</v>
      </c>
      <c r="G975" s="117" t="s">
        <v>16</v>
      </c>
      <c r="H975" s="117" t="s">
        <v>16</v>
      </c>
      <c r="I975" s="117" t="s">
        <v>1890</v>
      </c>
      <c r="J975" s="117" t="s">
        <v>16</v>
      </c>
      <c r="K975" s="117" t="s">
        <v>16</v>
      </c>
      <c r="L975" s="117" t="s">
        <v>16</v>
      </c>
      <c r="M975" s="119">
        <f>LEN(Tab_Receita_SIGEF_2022!$A975)</f>
        <v>10</v>
      </c>
      <c r="N975" s="118" t="s">
        <v>1964</v>
      </c>
      <c r="O975" s="118" t="str">
        <f t="shared" si="18"/>
        <v xml:space="preserve">Outras Operações de Crédito - </v>
      </c>
    </row>
    <row r="976" spans="1:15" x14ac:dyDescent="0.25">
      <c r="A976" s="120" t="s">
        <v>1965</v>
      </c>
      <c r="B976" s="121" t="s">
        <v>32</v>
      </c>
      <c r="C976" s="131">
        <v>2119990400</v>
      </c>
      <c r="D976" s="259" t="s">
        <v>3688</v>
      </c>
      <c r="E976" s="121" t="s">
        <v>36</v>
      </c>
      <c r="F976" s="121" t="s">
        <v>1889</v>
      </c>
      <c r="G976" s="121" t="s">
        <v>16</v>
      </c>
      <c r="H976" s="121" t="s">
        <v>16</v>
      </c>
      <c r="I976" s="121" t="s">
        <v>1890</v>
      </c>
      <c r="J976" s="121" t="s">
        <v>16</v>
      </c>
      <c r="K976" s="121" t="s">
        <v>16</v>
      </c>
      <c r="L976" s="121" t="s">
        <v>16</v>
      </c>
      <c r="M976" s="123">
        <f>LEN(Tab_Receita_SIGEF_2022!$A976)</f>
        <v>10</v>
      </c>
      <c r="N976" s="122" t="s">
        <v>4243</v>
      </c>
      <c r="O976" s="122" t="str">
        <f t="shared" si="18"/>
        <v xml:space="preserve">Outras Operações de Crédito - </v>
      </c>
    </row>
    <row r="977" spans="1:15" x14ac:dyDescent="0.25">
      <c r="A977" s="132" t="s">
        <v>1966</v>
      </c>
      <c r="B977" s="133" t="s">
        <v>13</v>
      </c>
      <c r="C977" s="134">
        <v>2120000000</v>
      </c>
      <c r="D977" s="256" t="s">
        <v>1967</v>
      </c>
      <c r="E977" s="133" t="s">
        <v>15</v>
      </c>
      <c r="F977" s="133" t="s">
        <v>16</v>
      </c>
      <c r="G977" s="133" t="s">
        <v>16</v>
      </c>
      <c r="H977" s="133" t="s">
        <v>16</v>
      </c>
      <c r="I977" s="133" t="s">
        <v>16</v>
      </c>
      <c r="J977" s="133" t="s">
        <v>16</v>
      </c>
      <c r="K977" s="133" t="s">
        <v>16</v>
      </c>
      <c r="L977" s="133" t="s">
        <v>16</v>
      </c>
      <c r="M977" s="136">
        <f>LEN(Tab_Receita_SIGEF_2022!$A977)</f>
        <v>10</v>
      </c>
      <c r="N977" s="135" t="s">
        <v>1967</v>
      </c>
      <c r="O977" s="135" t="str">
        <f t="shared" si="18"/>
        <v>Operações de Crédito - Mercado</v>
      </c>
    </row>
    <row r="978" spans="1:15" x14ac:dyDescent="0.25">
      <c r="A978" s="137" t="s">
        <v>1969</v>
      </c>
      <c r="B978" s="138" t="s">
        <v>13</v>
      </c>
      <c r="C978" s="139">
        <v>2122000000</v>
      </c>
      <c r="D978" s="257" t="s">
        <v>1970</v>
      </c>
      <c r="E978" s="138" t="s">
        <v>15</v>
      </c>
      <c r="F978" s="138" t="s">
        <v>16</v>
      </c>
      <c r="G978" s="138" t="s">
        <v>16</v>
      </c>
      <c r="H978" s="138" t="s">
        <v>16</v>
      </c>
      <c r="I978" s="138" t="s">
        <v>16</v>
      </c>
      <c r="J978" s="138" t="s">
        <v>16</v>
      </c>
      <c r="K978" s="138" t="s">
        <v>16</v>
      </c>
      <c r="L978" s="138" t="s">
        <v>16</v>
      </c>
      <c r="M978" s="141">
        <f>LEN(Tab_Receita_SIGEF_2022!$A978)</f>
        <v>10</v>
      </c>
      <c r="N978" s="140" t="s">
        <v>1970</v>
      </c>
      <c r="O978" s="140" t="str">
        <f t="shared" si="18"/>
        <v>Operações de Crédito Contratua</v>
      </c>
    </row>
    <row r="979" spans="1:15" x14ac:dyDescent="0.25">
      <c r="A979" s="132" t="s">
        <v>1972</v>
      </c>
      <c r="B979" s="142" t="s">
        <v>25</v>
      </c>
      <c r="C979" s="134">
        <v>2122010000</v>
      </c>
      <c r="D979" s="256" t="s">
        <v>1970</v>
      </c>
      <c r="E979" s="133" t="s">
        <v>15</v>
      </c>
      <c r="F979" s="133" t="s">
        <v>16</v>
      </c>
      <c r="G979" s="133" t="s">
        <v>16</v>
      </c>
      <c r="H979" s="133" t="s">
        <v>16</v>
      </c>
      <c r="I979" s="133" t="s">
        <v>16</v>
      </c>
      <c r="J979" s="133" t="s">
        <v>16</v>
      </c>
      <c r="K979" s="133" t="s">
        <v>16</v>
      </c>
      <c r="L979" s="133" t="s">
        <v>16</v>
      </c>
      <c r="M979" s="136">
        <f>LEN(Tab_Receita_SIGEF_2022!$A979)</f>
        <v>10</v>
      </c>
      <c r="N979" s="135" t="s">
        <v>1970</v>
      </c>
      <c r="O979" s="135" t="str">
        <f t="shared" si="18"/>
        <v>Operações de Crédito Contratua</v>
      </c>
    </row>
    <row r="980" spans="1:15" x14ac:dyDescent="0.25">
      <c r="A980" s="120" t="s">
        <v>1974</v>
      </c>
      <c r="B980" s="121" t="s">
        <v>32</v>
      </c>
      <c r="C980" s="131">
        <v>2122010100</v>
      </c>
      <c r="D980" s="259" t="s">
        <v>1975</v>
      </c>
      <c r="E980" s="121" t="s">
        <v>36</v>
      </c>
      <c r="F980" s="121" t="s">
        <v>1889</v>
      </c>
      <c r="G980" s="121" t="s">
        <v>16</v>
      </c>
      <c r="H980" s="121" t="s">
        <v>16</v>
      </c>
      <c r="I980" s="121">
        <v>22221020200</v>
      </c>
      <c r="J980" s="121" t="s">
        <v>16</v>
      </c>
      <c r="K980" s="121" t="s">
        <v>16</v>
      </c>
      <c r="L980" s="121" t="s">
        <v>16</v>
      </c>
      <c r="M980" s="123">
        <f>LEN(Tab_Receita_SIGEF_2022!$A980)</f>
        <v>10</v>
      </c>
      <c r="N980" s="122" t="s">
        <v>1975</v>
      </c>
      <c r="O980" s="122" t="str">
        <f t="shared" ref="O980:O1044" si="19">MID(N980,1,30)</f>
        <v>Operações de Crédito Contratua</v>
      </c>
    </row>
    <row r="981" spans="1:15" x14ac:dyDescent="0.25">
      <c r="A981" s="116" t="s">
        <v>1976</v>
      </c>
      <c r="B981" s="117" t="s">
        <v>32</v>
      </c>
      <c r="C981" s="130">
        <v>2122010200</v>
      </c>
      <c r="D981" s="258" t="s">
        <v>3688</v>
      </c>
      <c r="E981" s="117" t="s">
        <v>36</v>
      </c>
      <c r="F981" s="117" t="s">
        <v>1889</v>
      </c>
      <c r="G981" s="117" t="s">
        <v>16</v>
      </c>
      <c r="H981" s="117" t="s">
        <v>16</v>
      </c>
      <c r="I981" s="117">
        <v>22221020200</v>
      </c>
      <c r="J981" s="117" t="s">
        <v>16</v>
      </c>
      <c r="K981" s="117" t="s">
        <v>16</v>
      </c>
      <c r="L981" s="117" t="s">
        <v>16</v>
      </c>
      <c r="M981" s="119">
        <f>LEN(Tab_Receita_SIGEF_2022!$A981)</f>
        <v>10</v>
      </c>
      <c r="N981" s="118" t="s">
        <v>1977</v>
      </c>
      <c r="O981" s="118" t="str">
        <f t="shared" si="19"/>
        <v>Operações de Crédito Contratua</v>
      </c>
    </row>
    <row r="982" spans="1:15" x14ac:dyDescent="0.25">
      <c r="A982" s="120" t="s">
        <v>1978</v>
      </c>
      <c r="B982" s="121" t="s">
        <v>32</v>
      </c>
      <c r="C982" s="131">
        <v>2122010300</v>
      </c>
      <c r="D982" s="259" t="s">
        <v>1979</v>
      </c>
      <c r="E982" s="121" t="s">
        <v>36</v>
      </c>
      <c r="F982" s="121" t="s">
        <v>1889</v>
      </c>
      <c r="G982" s="121" t="s">
        <v>16</v>
      </c>
      <c r="H982" s="121" t="s">
        <v>16</v>
      </c>
      <c r="I982" s="121">
        <v>22221020200</v>
      </c>
      <c r="J982" s="121" t="s">
        <v>16</v>
      </c>
      <c r="K982" s="121" t="s">
        <v>16</v>
      </c>
      <c r="L982" s="121" t="s">
        <v>16</v>
      </c>
      <c r="M982" s="123">
        <f>LEN(Tab_Receita_SIGEF_2022!$A982)</f>
        <v>10</v>
      </c>
      <c r="N982" s="122" t="s">
        <v>1979</v>
      </c>
      <c r="O982" s="122" t="str">
        <f t="shared" si="19"/>
        <v>Operações de Crédito Contratua</v>
      </c>
    </row>
    <row r="983" spans="1:15" x14ac:dyDescent="0.25">
      <c r="A983" s="116" t="s">
        <v>1980</v>
      </c>
      <c r="B983" s="117" t="s">
        <v>32</v>
      </c>
      <c r="C983" s="130">
        <v>2122010400</v>
      </c>
      <c r="D983" s="258" t="s">
        <v>3688</v>
      </c>
      <c r="E983" s="117" t="s">
        <v>36</v>
      </c>
      <c r="F983" s="117" t="s">
        <v>1889</v>
      </c>
      <c r="G983" s="117" t="s">
        <v>16</v>
      </c>
      <c r="H983" s="117" t="s">
        <v>16</v>
      </c>
      <c r="I983" s="117">
        <v>22221020200</v>
      </c>
      <c r="J983" s="117" t="s">
        <v>16</v>
      </c>
      <c r="K983" s="117" t="s">
        <v>16</v>
      </c>
      <c r="L983" s="117" t="s">
        <v>16</v>
      </c>
      <c r="M983" s="119">
        <f>LEN(Tab_Receita_SIGEF_2022!$A983)</f>
        <v>10</v>
      </c>
      <c r="N983" s="118" t="s">
        <v>4244</v>
      </c>
      <c r="O983" s="118" t="str">
        <f t="shared" si="19"/>
        <v>Operações de Crédito Contratua</v>
      </c>
    </row>
    <row r="984" spans="1:15" x14ac:dyDescent="0.25">
      <c r="A984" s="137" t="s">
        <v>4245</v>
      </c>
      <c r="B984" s="138" t="s">
        <v>3710</v>
      </c>
      <c r="C984" s="139"/>
      <c r="D984" s="257" t="s">
        <v>3688</v>
      </c>
      <c r="E984" s="138" t="s">
        <v>15</v>
      </c>
      <c r="F984" s="138" t="s">
        <v>16</v>
      </c>
      <c r="G984" s="138" t="s">
        <v>16</v>
      </c>
      <c r="H984" s="138" t="s">
        <v>16</v>
      </c>
      <c r="I984" s="138" t="s">
        <v>16</v>
      </c>
      <c r="J984" s="138" t="s">
        <v>16</v>
      </c>
      <c r="K984" s="138" t="s">
        <v>16</v>
      </c>
      <c r="L984" s="138" t="s">
        <v>16</v>
      </c>
      <c r="M984" s="141">
        <f>LEN(Tab_Receita_SIGEF_2022!$A984)</f>
        <v>10</v>
      </c>
      <c r="N984" s="140" t="s">
        <v>4246</v>
      </c>
      <c r="O984" s="140" t="str">
        <f t="shared" si="19"/>
        <v>Operação de Crédito Externas -</v>
      </c>
    </row>
    <row r="985" spans="1:15" x14ac:dyDescent="0.25">
      <c r="A985" s="132" t="s">
        <v>4247</v>
      </c>
      <c r="B985" s="133" t="s">
        <v>3710</v>
      </c>
      <c r="C985" s="134"/>
      <c r="D985" s="256" t="s">
        <v>3688</v>
      </c>
      <c r="E985" s="133" t="s">
        <v>15</v>
      </c>
      <c r="F985" s="133" t="s">
        <v>16</v>
      </c>
      <c r="G985" s="133" t="s">
        <v>16</v>
      </c>
      <c r="H985" s="133" t="s">
        <v>16</v>
      </c>
      <c r="I985" s="133" t="s">
        <v>16</v>
      </c>
      <c r="J985" s="133" t="s">
        <v>16</v>
      </c>
      <c r="K985" s="133" t="s">
        <v>16</v>
      </c>
      <c r="L985" s="133" t="s">
        <v>16</v>
      </c>
      <c r="M985" s="136">
        <f>LEN(Tab_Receita_SIGEF_2022!$A985)</f>
        <v>10</v>
      </c>
      <c r="N985" s="135" t="s">
        <v>4248</v>
      </c>
      <c r="O985" s="135" t="str">
        <f t="shared" si="19"/>
        <v xml:space="preserve">Operações de Crédito Externas </v>
      </c>
    </row>
    <row r="986" spans="1:15" x14ac:dyDescent="0.25">
      <c r="A986" s="137" t="s">
        <v>1981</v>
      </c>
      <c r="B986" s="142" t="s">
        <v>25</v>
      </c>
      <c r="C986" s="143">
        <v>2122500000</v>
      </c>
      <c r="D986" s="257" t="s">
        <v>1982</v>
      </c>
      <c r="E986" s="138" t="s">
        <v>15</v>
      </c>
      <c r="F986" s="138" t="s">
        <v>16</v>
      </c>
      <c r="G986" s="138" t="s">
        <v>16</v>
      </c>
      <c r="H986" s="138" t="s">
        <v>16</v>
      </c>
      <c r="I986" s="138" t="s">
        <v>16</v>
      </c>
      <c r="J986" s="138" t="s">
        <v>16</v>
      </c>
      <c r="K986" s="138" t="s">
        <v>16</v>
      </c>
      <c r="L986" s="138" t="s">
        <v>16</v>
      </c>
      <c r="M986" s="141">
        <f>LEN(Tab_Receita_SIGEF_2022!$A986)</f>
        <v>10</v>
      </c>
      <c r="N986" s="140" t="s">
        <v>1982</v>
      </c>
      <c r="O986" s="140" t="str">
        <f t="shared" si="19"/>
        <v xml:space="preserve">Operações de Crédito Externas </v>
      </c>
    </row>
    <row r="987" spans="1:15" x14ac:dyDescent="0.25">
      <c r="A987" s="116" t="s">
        <v>1984</v>
      </c>
      <c r="B987" s="117" t="s">
        <v>32</v>
      </c>
      <c r="C987" s="130">
        <v>2122500100</v>
      </c>
      <c r="D987" s="258" t="s">
        <v>1985</v>
      </c>
      <c r="E987" s="117" t="s">
        <v>36</v>
      </c>
      <c r="F987" s="117" t="s">
        <v>1889</v>
      </c>
      <c r="G987" s="117" t="s">
        <v>16</v>
      </c>
      <c r="H987" s="117" t="s">
        <v>16</v>
      </c>
      <c r="I987" s="117">
        <v>22221020200</v>
      </c>
      <c r="J987" s="117" t="s">
        <v>16</v>
      </c>
      <c r="K987" s="117" t="s">
        <v>16</v>
      </c>
      <c r="L987" s="117" t="s">
        <v>16</v>
      </c>
      <c r="M987" s="119">
        <f>LEN(Tab_Receita_SIGEF_2022!$A987)</f>
        <v>10</v>
      </c>
      <c r="N987" s="118" t="s">
        <v>1985</v>
      </c>
      <c r="O987" s="118" t="str">
        <f t="shared" si="19"/>
        <v xml:space="preserve">Operações de Crédito Externas </v>
      </c>
    </row>
    <row r="988" spans="1:15" x14ac:dyDescent="0.25">
      <c r="A988" s="120" t="s">
        <v>1986</v>
      </c>
      <c r="B988" s="121" t="s">
        <v>32</v>
      </c>
      <c r="C988" s="131">
        <v>2122500200</v>
      </c>
      <c r="D988" s="259" t="s">
        <v>3688</v>
      </c>
      <c r="E988" s="121" t="s">
        <v>36</v>
      </c>
      <c r="F988" s="121" t="s">
        <v>1889</v>
      </c>
      <c r="G988" s="121" t="s">
        <v>16</v>
      </c>
      <c r="H988" s="121" t="s">
        <v>16</v>
      </c>
      <c r="I988" s="121">
        <v>22221020200</v>
      </c>
      <c r="J988" s="121" t="s">
        <v>16</v>
      </c>
      <c r="K988" s="121" t="s">
        <v>16</v>
      </c>
      <c r="L988" s="121" t="s">
        <v>16</v>
      </c>
      <c r="M988" s="123">
        <f>LEN(Tab_Receita_SIGEF_2022!$A988)</f>
        <v>10</v>
      </c>
      <c r="N988" s="122" t="s">
        <v>1987</v>
      </c>
      <c r="O988" s="122" t="str">
        <f t="shared" si="19"/>
        <v xml:space="preserve">Operações de Crédito Externas </v>
      </c>
    </row>
    <row r="989" spans="1:15" x14ac:dyDescent="0.25">
      <c r="A989" s="116" t="s">
        <v>1988</v>
      </c>
      <c r="B989" s="117" t="s">
        <v>32</v>
      </c>
      <c r="C989" s="130">
        <v>2122500300</v>
      </c>
      <c r="D989" s="258" t="s">
        <v>1989</v>
      </c>
      <c r="E989" s="117" t="s">
        <v>36</v>
      </c>
      <c r="F989" s="117" t="s">
        <v>1889</v>
      </c>
      <c r="G989" s="117" t="s">
        <v>16</v>
      </c>
      <c r="H989" s="117" t="s">
        <v>16</v>
      </c>
      <c r="I989" s="117">
        <v>22221020200</v>
      </c>
      <c r="J989" s="117" t="s">
        <v>16</v>
      </c>
      <c r="K989" s="117" t="s">
        <v>16</v>
      </c>
      <c r="L989" s="117" t="s">
        <v>16</v>
      </c>
      <c r="M989" s="119">
        <f>LEN(Tab_Receita_SIGEF_2022!$A989)</f>
        <v>10</v>
      </c>
      <c r="N989" s="118" t="s">
        <v>1989</v>
      </c>
      <c r="O989" s="118" t="str">
        <f t="shared" si="19"/>
        <v xml:space="preserve">Operações de Crédito Externas </v>
      </c>
    </row>
    <row r="990" spans="1:15" x14ac:dyDescent="0.25">
      <c r="A990" s="120" t="s">
        <v>1990</v>
      </c>
      <c r="B990" s="121" t="s">
        <v>32</v>
      </c>
      <c r="C990" s="131">
        <v>2122500400</v>
      </c>
      <c r="D990" s="259" t="s">
        <v>3688</v>
      </c>
      <c r="E990" s="121" t="s">
        <v>36</v>
      </c>
      <c r="F990" s="121" t="s">
        <v>1889</v>
      </c>
      <c r="G990" s="121" t="s">
        <v>16</v>
      </c>
      <c r="H990" s="121" t="s">
        <v>16</v>
      </c>
      <c r="I990" s="121">
        <v>22221020200</v>
      </c>
      <c r="J990" s="121" t="s">
        <v>16</v>
      </c>
      <c r="K990" s="121" t="s">
        <v>16</v>
      </c>
      <c r="L990" s="121" t="s">
        <v>16</v>
      </c>
      <c r="M990" s="123">
        <f>LEN(Tab_Receita_SIGEF_2022!$A990)</f>
        <v>10</v>
      </c>
      <c r="N990" s="122" t="s">
        <v>4249</v>
      </c>
      <c r="O990" s="122" t="str">
        <f t="shared" si="19"/>
        <v xml:space="preserve">Operações de Crédito Externas </v>
      </c>
    </row>
    <row r="991" spans="1:15" x14ac:dyDescent="0.25">
      <c r="A991" s="132" t="s">
        <v>1991</v>
      </c>
      <c r="B991" s="144" t="s">
        <v>25</v>
      </c>
      <c r="C991" s="145">
        <v>2122510000</v>
      </c>
      <c r="D991" s="256" t="s">
        <v>1992</v>
      </c>
      <c r="E991" s="133" t="s">
        <v>15</v>
      </c>
      <c r="F991" s="133" t="s">
        <v>16</v>
      </c>
      <c r="G991" s="133" t="s">
        <v>16</v>
      </c>
      <c r="H991" s="133" t="s">
        <v>16</v>
      </c>
      <c r="I991" s="133" t="s">
        <v>16</v>
      </c>
      <c r="J991" s="133" t="s">
        <v>16</v>
      </c>
      <c r="K991" s="133" t="s">
        <v>16</v>
      </c>
      <c r="L991" s="133" t="s">
        <v>16</v>
      </c>
      <c r="M991" s="136">
        <f>LEN(Tab_Receita_SIGEF_2022!$A991)</f>
        <v>10</v>
      </c>
      <c r="N991" s="135" t="s">
        <v>1992</v>
      </c>
      <c r="O991" s="135" t="str">
        <f t="shared" si="19"/>
        <v xml:space="preserve">Operações de Crédito Externas </v>
      </c>
    </row>
    <row r="992" spans="1:15" x14ac:dyDescent="0.25">
      <c r="A992" s="120" t="s">
        <v>1994</v>
      </c>
      <c r="B992" s="121" t="s">
        <v>32</v>
      </c>
      <c r="C992" s="131">
        <v>2122510100</v>
      </c>
      <c r="D992" s="259" t="s">
        <v>1995</v>
      </c>
      <c r="E992" s="121" t="s">
        <v>36</v>
      </c>
      <c r="F992" s="121" t="s">
        <v>1889</v>
      </c>
      <c r="G992" s="121" t="s">
        <v>16</v>
      </c>
      <c r="H992" s="121" t="s">
        <v>16</v>
      </c>
      <c r="I992" s="121">
        <v>22221020200</v>
      </c>
      <c r="J992" s="121" t="s">
        <v>16</v>
      </c>
      <c r="K992" s="121" t="s">
        <v>16</v>
      </c>
      <c r="L992" s="121" t="s">
        <v>16</v>
      </c>
      <c r="M992" s="123">
        <f>LEN(Tab_Receita_SIGEF_2022!$A992)</f>
        <v>10</v>
      </c>
      <c r="N992" s="122" t="s">
        <v>1995</v>
      </c>
      <c r="O992" s="122" t="str">
        <f t="shared" si="19"/>
        <v xml:space="preserve">Operações de Crédito Externas </v>
      </c>
    </row>
    <row r="993" spans="1:15" x14ac:dyDescent="0.25">
      <c r="A993" s="116" t="s">
        <v>1996</v>
      </c>
      <c r="B993" s="117" t="s">
        <v>32</v>
      </c>
      <c r="C993" s="130">
        <v>2122510200</v>
      </c>
      <c r="D993" s="258" t="s">
        <v>3688</v>
      </c>
      <c r="E993" s="117" t="s">
        <v>36</v>
      </c>
      <c r="F993" s="117" t="s">
        <v>1889</v>
      </c>
      <c r="G993" s="117" t="s">
        <v>16</v>
      </c>
      <c r="H993" s="117" t="s">
        <v>16</v>
      </c>
      <c r="I993" s="117">
        <v>22221020200</v>
      </c>
      <c r="J993" s="117" t="s">
        <v>16</v>
      </c>
      <c r="K993" s="117" t="s">
        <v>16</v>
      </c>
      <c r="L993" s="117" t="s">
        <v>16</v>
      </c>
      <c r="M993" s="119">
        <f>LEN(Tab_Receita_SIGEF_2022!$A993)</f>
        <v>10</v>
      </c>
      <c r="N993" s="118" t="s">
        <v>1997</v>
      </c>
      <c r="O993" s="118" t="str">
        <f t="shared" si="19"/>
        <v xml:space="preserve">Operações de Crédito Externas </v>
      </c>
    </row>
    <row r="994" spans="1:15" x14ac:dyDescent="0.25">
      <c r="A994" s="120" t="s">
        <v>1998</v>
      </c>
      <c r="B994" s="121" t="s">
        <v>32</v>
      </c>
      <c r="C994" s="131">
        <v>2122510300</v>
      </c>
      <c r="D994" s="259" t="s">
        <v>1999</v>
      </c>
      <c r="E994" s="121" t="s">
        <v>36</v>
      </c>
      <c r="F994" s="121" t="s">
        <v>1889</v>
      </c>
      <c r="G994" s="121" t="s">
        <v>16</v>
      </c>
      <c r="H994" s="121" t="s">
        <v>16</v>
      </c>
      <c r="I994" s="121">
        <v>22221020200</v>
      </c>
      <c r="J994" s="121" t="s">
        <v>16</v>
      </c>
      <c r="K994" s="121" t="s">
        <v>16</v>
      </c>
      <c r="L994" s="121" t="s">
        <v>16</v>
      </c>
      <c r="M994" s="123">
        <f>LEN(Tab_Receita_SIGEF_2022!$A994)</f>
        <v>10</v>
      </c>
      <c r="N994" s="122" t="s">
        <v>1999</v>
      </c>
      <c r="O994" s="122" t="str">
        <f t="shared" si="19"/>
        <v xml:space="preserve">Operações de Crédito Externas </v>
      </c>
    </row>
    <row r="995" spans="1:15" x14ac:dyDescent="0.25">
      <c r="A995" s="116" t="s">
        <v>2000</v>
      </c>
      <c r="B995" s="117" t="s">
        <v>32</v>
      </c>
      <c r="C995" s="130">
        <v>2122510400</v>
      </c>
      <c r="D995" s="258" t="s">
        <v>3688</v>
      </c>
      <c r="E995" s="117" t="s">
        <v>36</v>
      </c>
      <c r="F995" s="117" t="s">
        <v>1889</v>
      </c>
      <c r="G995" s="117" t="s">
        <v>16</v>
      </c>
      <c r="H995" s="117" t="s">
        <v>16</v>
      </c>
      <c r="I995" s="117">
        <v>22221020200</v>
      </c>
      <c r="J995" s="117" t="s">
        <v>16</v>
      </c>
      <c r="K995" s="117" t="s">
        <v>16</v>
      </c>
      <c r="L995" s="117" t="s">
        <v>16</v>
      </c>
      <c r="M995" s="119">
        <f>LEN(Tab_Receita_SIGEF_2022!$A995)</f>
        <v>10</v>
      </c>
      <c r="N995" s="118" t="s">
        <v>2001</v>
      </c>
      <c r="O995" s="118" t="str">
        <f t="shared" si="19"/>
        <v xml:space="preserve">Operações de Crédito Externas </v>
      </c>
    </row>
    <row r="996" spans="1:15" x14ac:dyDescent="0.25">
      <c r="A996" s="137" t="s">
        <v>2002</v>
      </c>
      <c r="B996" s="142" t="s">
        <v>25</v>
      </c>
      <c r="C996" s="143">
        <v>2122520000</v>
      </c>
      <c r="D996" s="257" t="s">
        <v>2003</v>
      </c>
      <c r="E996" s="138" t="s">
        <v>15</v>
      </c>
      <c r="F996" s="138" t="s">
        <v>16</v>
      </c>
      <c r="G996" s="138" t="s">
        <v>16</v>
      </c>
      <c r="H996" s="138" t="s">
        <v>16</v>
      </c>
      <c r="I996" s="138" t="s">
        <v>16</v>
      </c>
      <c r="J996" s="138" t="s">
        <v>16</v>
      </c>
      <c r="K996" s="138" t="s">
        <v>16</v>
      </c>
      <c r="L996" s="138" t="s">
        <v>16</v>
      </c>
      <c r="M996" s="141">
        <f>LEN(Tab_Receita_SIGEF_2022!$A996)</f>
        <v>10</v>
      </c>
      <c r="N996" s="140" t="s">
        <v>2003</v>
      </c>
      <c r="O996" s="140" t="str">
        <f t="shared" si="19"/>
        <v xml:space="preserve">Operações de Crédito Externas </v>
      </c>
    </row>
    <row r="997" spans="1:15" x14ac:dyDescent="0.25">
      <c r="A997" s="116" t="s">
        <v>2005</v>
      </c>
      <c r="B997" s="117" t="s">
        <v>32</v>
      </c>
      <c r="C997" s="130">
        <v>2122520100</v>
      </c>
      <c r="D997" s="258" t="s">
        <v>2006</v>
      </c>
      <c r="E997" s="117" t="s">
        <v>36</v>
      </c>
      <c r="F997" s="117" t="s">
        <v>1889</v>
      </c>
      <c r="G997" s="117" t="s">
        <v>16</v>
      </c>
      <c r="H997" s="117" t="s">
        <v>16</v>
      </c>
      <c r="I997" s="117">
        <v>22221020200</v>
      </c>
      <c r="J997" s="117" t="s">
        <v>16</v>
      </c>
      <c r="K997" s="117" t="s">
        <v>16</v>
      </c>
      <c r="L997" s="117" t="s">
        <v>16</v>
      </c>
      <c r="M997" s="119">
        <f>LEN(Tab_Receita_SIGEF_2022!$A997)</f>
        <v>10</v>
      </c>
      <c r="N997" s="118" t="s">
        <v>2006</v>
      </c>
      <c r="O997" s="118" t="str">
        <f t="shared" si="19"/>
        <v xml:space="preserve">Operações de Crédito Externas </v>
      </c>
    </row>
    <row r="998" spans="1:15" x14ac:dyDescent="0.25">
      <c r="A998" s="120" t="s">
        <v>2007</v>
      </c>
      <c r="B998" s="121" t="s">
        <v>32</v>
      </c>
      <c r="C998" s="131">
        <v>2122520200</v>
      </c>
      <c r="D998" s="259" t="s">
        <v>3688</v>
      </c>
      <c r="E998" s="121" t="s">
        <v>36</v>
      </c>
      <c r="F998" s="121" t="s">
        <v>1889</v>
      </c>
      <c r="G998" s="121" t="s">
        <v>16</v>
      </c>
      <c r="H998" s="121" t="s">
        <v>16</v>
      </c>
      <c r="I998" s="121">
        <v>22221020200</v>
      </c>
      <c r="J998" s="121" t="s">
        <v>16</v>
      </c>
      <c r="K998" s="121" t="s">
        <v>16</v>
      </c>
      <c r="L998" s="121" t="s">
        <v>16</v>
      </c>
      <c r="M998" s="123">
        <f>LEN(Tab_Receita_SIGEF_2022!$A998)</f>
        <v>10</v>
      </c>
      <c r="N998" s="122" t="s">
        <v>2008</v>
      </c>
      <c r="O998" s="122" t="str">
        <f t="shared" si="19"/>
        <v xml:space="preserve">Operações de Crédito Externas </v>
      </c>
    </row>
    <row r="999" spans="1:15" x14ac:dyDescent="0.25">
      <c r="A999" s="116" t="s">
        <v>2009</v>
      </c>
      <c r="B999" s="117" t="s">
        <v>32</v>
      </c>
      <c r="C999" s="130">
        <v>2122520300</v>
      </c>
      <c r="D999" s="258" t="s">
        <v>2010</v>
      </c>
      <c r="E999" s="117" t="s">
        <v>36</v>
      </c>
      <c r="F999" s="117" t="s">
        <v>1889</v>
      </c>
      <c r="G999" s="117" t="s">
        <v>16</v>
      </c>
      <c r="H999" s="117" t="s">
        <v>16</v>
      </c>
      <c r="I999" s="117">
        <v>22221020200</v>
      </c>
      <c r="J999" s="117" t="s">
        <v>16</v>
      </c>
      <c r="K999" s="117" t="s">
        <v>16</v>
      </c>
      <c r="L999" s="117" t="s">
        <v>16</v>
      </c>
      <c r="M999" s="119">
        <f>LEN(Tab_Receita_SIGEF_2022!$A999)</f>
        <v>10</v>
      </c>
      <c r="N999" s="118" t="s">
        <v>2010</v>
      </c>
      <c r="O999" s="118" t="str">
        <f t="shared" si="19"/>
        <v xml:space="preserve">Operações de Crédito Externas </v>
      </c>
    </row>
    <row r="1000" spans="1:15" x14ac:dyDescent="0.25">
      <c r="A1000" s="120" t="s">
        <v>2011</v>
      </c>
      <c r="B1000" s="121" t="s">
        <v>32</v>
      </c>
      <c r="C1000" s="131">
        <v>2122520400</v>
      </c>
      <c r="D1000" s="259" t="s">
        <v>3688</v>
      </c>
      <c r="E1000" s="121" t="s">
        <v>36</v>
      </c>
      <c r="F1000" s="121" t="s">
        <v>1889</v>
      </c>
      <c r="G1000" s="121" t="s">
        <v>16</v>
      </c>
      <c r="H1000" s="121" t="s">
        <v>16</v>
      </c>
      <c r="I1000" s="121">
        <v>22221020200</v>
      </c>
      <c r="J1000" s="121" t="s">
        <v>16</v>
      </c>
      <c r="K1000" s="121" t="s">
        <v>16</v>
      </c>
      <c r="L1000" s="121" t="s">
        <v>16</v>
      </c>
      <c r="M1000" s="123">
        <f>LEN(Tab_Receita_SIGEF_2022!$A1000)</f>
        <v>10</v>
      </c>
      <c r="N1000" s="122" t="s">
        <v>4250</v>
      </c>
      <c r="O1000" s="122" t="str">
        <f t="shared" si="19"/>
        <v xml:space="preserve">Operações de Crédito Externas </v>
      </c>
    </row>
    <row r="1001" spans="1:15" x14ac:dyDescent="0.25">
      <c r="A1001" s="132" t="s">
        <v>2012</v>
      </c>
      <c r="B1001" s="144" t="s">
        <v>25</v>
      </c>
      <c r="C1001" s="145">
        <v>2122530000</v>
      </c>
      <c r="D1001" s="256" t="s">
        <v>2013</v>
      </c>
      <c r="E1001" s="133" t="s">
        <v>15</v>
      </c>
      <c r="F1001" s="133" t="s">
        <v>16</v>
      </c>
      <c r="G1001" s="133" t="s">
        <v>16</v>
      </c>
      <c r="H1001" s="133" t="s">
        <v>16</v>
      </c>
      <c r="I1001" s="133" t="s">
        <v>16</v>
      </c>
      <c r="J1001" s="133" t="s">
        <v>16</v>
      </c>
      <c r="K1001" s="133" t="s">
        <v>16</v>
      </c>
      <c r="L1001" s="133" t="s">
        <v>16</v>
      </c>
      <c r="M1001" s="136">
        <f>LEN(Tab_Receita_SIGEF_2022!$A1001)</f>
        <v>10</v>
      </c>
      <c r="N1001" s="135" t="s">
        <v>2013</v>
      </c>
      <c r="O1001" s="135" t="str">
        <f t="shared" si="19"/>
        <v xml:space="preserve">Operações de Crédito Externas </v>
      </c>
    </row>
    <row r="1002" spans="1:15" x14ac:dyDescent="0.25">
      <c r="A1002" s="120" t="s">
        <v>2015</v>
      </c>
      <c r="B1002" s="121" t="s">
        <v>32</v>
      </c>
      <c r="C1002" s="131">
        <v>2122530100</v>
      </c>
      <c r="D1002" s="259" t="s">
        <v>2016</v>
      </c>
      <c r="E1002" s="121" t="s">
        <v>36</v>
      </c>
      <c r="F1002" s="121" t="s">
        <v>1889</v>
      </c>
      <c r="G1002" s="121" t="s">
        <v>16</v>
      </c>
      <c r="H1002" s="121" t="s">
        <v>16</v>
      </c>
      <c r="I1002" s="121">
        <v>22221020200</v>
      </c>
      <c r="J1002" s="121" t="s">
        <v>16</v>
      </c>
      <c r="K1002" s="121" t="s">
        <v>16</v>
      </c>
      <c r="L1002" s="121" t="s">
        <v>16</v>
      </c>
      <c r="M1002" s="123">
        <f>LEN(Tab_Receita_SIGEF_2022!$A1002)</f>
        <v>10</v>
      </c>
      <c r="N1002" s="122" t="s">
        <v>2016</v>
      </c>
      <c r="O1002" s="122" t="str">
        <f t="shared" si="19"/>
        <v xml:space="preserve">Operações de Crédito Externas </v>
      </c>
    </row>
    <row r="1003" spans="1:15" x14ac:dyDescent="0.25">
      <c r="A1003" s="116" t="s">
        <v>2017</v>
      </c>
      <c r="B1003" s="117" t="s">
        <v>32</v>
      </c>
      <c r="C1003" s="130">
        <v>2122530200</v>
      </c>
      <c r="D1003" s="258" t="s">
        <v>3688</v>
      </c>
      <c r="E1003" s="117" t="s">
        <v>36</v>
      </c>
      <c r="F1003" s="117" t="s">
        <v>1889</v>
      </c>
      <c r="G1003" s="117" t="s">
        <v>16</v>
      </c>
      <c r="H1003" s="117" t="s">
        <v>16</v>
      </c>
      <c r="I1003" s="117">
        <v>22221020200</v>
      </c>
      <c r="J1003" s="117" t="s">
        <v>16</v>
      </c>
      <c r="K1003" s="117" t="s">
        <v>16</v>
      </c>
      <c r="L1003" s="117" t="s">
        <v>16</v>
      </c>
      <c r="M1003" s="119">
        <f>LEN(Tab_Receita_SIGEF_2022!$A1003)</f>
        <v>10</v>
      </c>
      <c r="N1003" s="118" t="s">
        <v>2018</v>
      </c>
      <c r="O1003" s="118" t="str">
        <f t="shared" si="19"/>
        <v xml:space="preserve">Operações de Crédito Externas </v>
      </c>
    </row>
    <row r="1004" spans="1:15" x14ac:dyDescent="0.25">
      <c r="A1004" s="120" t="s">
        <v>2019</v>
      </c>
      <c r="B1004" s="121" t="s">
        <v>32</v>
      </c>
      <c r="C1004" s="131">
        <v>2122530300</v>
      </c>
      <c r="D1004" s="259" t="s">
        <v>2020</v>
      </c>
      <c r="E1004" s="121" t="s">
        <v>36</v>
      </c>
      <c r="F1004" s="121" t="s">
        <v>1889</v>
      </c>
      <c r="G1004" s="121" t="s">
        <v>16</v>
      </c>
      <c r="H1004" s="121" t="s">
        <v>16</v>
      </c>
      <c r="I1004" s="121">
        <v>22221020200</v>
      </c>
      <c r="J1004" s="121" t="s">
        <v>16</v>
      </c>
      <c r="K1004" s="121" t="s">
        <v>16</v>
      </c>
      <c r="L1004" s="121" t="s">
        <v>16</v>
      </c>
      <c r="M1004" s="123">
        <f>LEN(Tab_Receita_SIGEF_2022!$A1004)</f>
        <v>10</v>
      </c>
      <c r="N1004" s="122" t="s">
        <v>2020</v>
      </c>
      <c r="O1004" s="122" t="str">
        <f t="shared" si="19"/>
        <v xml:space="preserve">Operações de Crédito Externas </v>
      </c>
    </row>
    <row r="1005" spans="1:15" x14ac:dyDescent="0.25">
      <c r="A1005" s="116" t="s">
        <v>2021</v>
      </c>
      <c r="B1005" s="117" t="s">
        <v>32</v>
      </c>
      <c r="C1005" s="130">
        <v>2122530400</v>
      </c>
      <c r="D1005" s="258" t="s">
        <v>3688</v>
      </c>
      <c r="E1005" s="117" t="s">
        <v>36</v>
      </c>
      <c r="F1005" s="117" t="s">
        <v>1889</v>
      </c>
      <c r="G1005" s="117" t="s">
        <v>16</v>
      </c>
      <c r="H1005" s="117" t="s">
        <v>16</v>
      </c>
      <c r="I1005" s="117">
        <v>22221020200</v>
      </c>
      <c r="J1005" s="117" t="s">
        <v>16</v>
      </c>
      <c r="K1005" s="117" t="s">
        <v>16</v>
      </c>
      <c r="L1005" s="117" t="s">
        <v>16</v>
      </c>
      <c r="M1005" s="119">
        <f>LEN(Tab_Receita_SIGEF_2022!$A1005)</f>
        <v>10</v>
      </c>
      <c r="N1005" s="118" t="s">
        <v>4251</v>
      </c>
      <c r="O1005" s="118" t="str">
        <f t="shared" si="19"/>
        <v xml:space="preserve">Operações de Crédito Externas </v>
      </c>
    </row>
    <row r="1006" spans="1:15" x14ac:dyDescent="0.25">
      <c r="A1006" s="137" t="s">
        <v>2022</v>
      </c>
      <c r="B1006" s="142" t="s">
        <v>25</v>
      </c>
      <c r="C1006" s="143">
        <v>2122540000</v>
      </c>
      <c r="D1006" s="257" t="s">
        <v>2023</v>
      </c>
      <c r="E1006" s="138" t="s">
        <v>15</v>
      </c>
      <c r="F1006" s="138" t="s">
        <v>16</v>
      </c>
      <c r="G1006" s="138" t="s">
        <v>16</v>
      </c>
      <c r="H1006" s="138" t="s">
        <v>16</v>
      </c>
      <c r="I1006" s="138" t="s">
        <v>16</v>
      </c>
      <c r="J1006" s="138" t="s">
        <v>16</v>
      </c>
      <c r="K1006" s="138" t="s">
        <v>16</v>
      </c>
      <c r="L1006" s="138" t="s">
        <v>16</v>
      </c>
      <c r="M1006" s="141">
        <f>LEN(Tab_Receita_SIGEF_2022!$A1006)</f>
        <v>10</v>
      </c>
      <c r="N1006" s="140" t="s">
        <v>2023</v>
      </c>
      <c r="O1006" s="140" t="str">
        <f t="shared" si="19"/>
        <v xml:space="preserve">Operações de Crédito Externas </v>
      </c>
    </row>
    <row r="1007" spans="1:15" x14ac:dyDescent="0.25">
      <c r="A1007" s="116" t="s">
        <v>2025</v>
      </c>
      <c r="B1007" s="117" t="s">
        <v>32</v>
      </c>
      <c r="C1007" s="130">
        <v>2122540100</v>
      </c>
      <c r="D1007" s="258" t="s">
        <v>2026</v>
      </c>
      <c r="E1007" s="117" t="s">
        <v>36</v>
      </c>
      <c r="F1007" s="117" t="s">
        <v>1889</v>
      </c>
      <c r="G1007" s="117" t="s">
        <v>16</v>
      </c>
      <c r="H1007" s="117" t="s">
        <v>16</v>
      </c>
      <c r="I1007" s="117">
        <v>22221020200</v>
      </c>
      <c r="J1007" s="117" t="s">
        <v>16</v>
      </c>
      <c r="K1007" s="117" t="s">
        <v>16</v>
      </c>
      <c r="L1007" s="117" t="s">
        <v>16</v>
      </c>
      <c r="M1007" s="119">
        <f>LEN(Tab_Receita_SIGEF_2022!$A1007)</f>
        <v>10</v>
      </c>
      <c r="N1007" s="118" t="s">
        <v>2026</v>
      </c>
      <c r="O1007" s="118" t="str">
        <f t="shared" si="19"/>
        <v xml:space="preserve">Operações de Crédito Externas </v>
      </c>
    </row>
    <row r="1008" spans="1:15" x14ac:dyDescent="0.25">
      <c r="A1008" s="120" t="s">
        <v>2027</v>
      </c>
      <c r="B1008" s="121" t="s">
        <v>32</v>
      </c>
      <c r="C1008" s="131">
        <v>2122540200</v>
      </c>
      <c r="D1008" s="259" t="s">
        <v>3688</v>
      </c>
      <c r="E1008" s="121" t="s">
        <v>36</v>
      </c>
      <c r="F1008" s="121" t="s">
        <v>1889</v>
      </c>
      <c r="G1008" s="121" t="s">
        <v>16</v>
      </c>
      <c r="H1008" s="121" t="s">
        <v>16</v>
      </c>
      <c r="I1008" s="121">
        <v>22221020200</v>
      </c>
      <c r="J1008" s="121" t="s">
        <v>16</v>
      </c>
      <c r="K1008" s="121" t="s">
        <v>16</v>
      </c>
      <c r="L1008" s="121" t="s">
        <v>16</v>
      </c>
      <c r="M1008" s="123">
        <f>LEN(Tab_Receita_SIGEF_2022!$A1008)</f>
        <v>10</v>
      </c>
      <c r="N1008" s="122" t="s">
        <v>2028</v>
      </c>
      <c r="O1008" s="122" t="str">
        <f t="shared" si="19"/>
        <v xml:space="preserve">Operações de Crédito Externas </v>
      </c>
    </row>
    <row r="1009" spans="1:15" x14ac:dyDescent="0.25">
      <c r="A1009" s="116" t="s">
        <v>2029</v>
      </c>
      <c r="B1009" s="117" t="s">
        <v>32</v>
      </c>
      <c r="C1009" s="130">
        <v>2122540300</v>
      </c>
      <c r="D1009" s="258" t="s">
        <v>2030</v>
      </c>
      <c r="E1009" s="117" t="s">
        <v>36</v>
      </c>
      <c r="F1009" s="117" t="s">
        <v>1889</v>
      </c>
      <c r="G1009" s="117" t="s">
        <v>16</v>
      </c>
      <c r="H1009" s="117" t="s">
        <v>16</v>
      </c>
      <c r="I1009" s="117">
        <v>22221020200</v>
      </c>
      <c r="J1009" s="117" t="s">
        <v>16</v>
      </c>
      <c r="K1009" s="117" t="s">
        <v>16</v>
      </c>
      <c r="L1009" s="117" t="s">
        <v>16</v>
      </c>
      <c r="M1009" s="119">
        <f>LEN(Tab_Receita_SIGEF_2022!$A1009)</f>
        <v>10</v>
      </c>
      <c r="N1009" s="118" t="s">
        <v>2030</v>
      </c>
      <c r="O1009" s="118" t="str">
        <f t="shared" si="19"/>
        <v xml:space="preserve">Operações de Crédito Externas </v>
      </c>
    </row>
    <row r="1010" spans="1:15" x14ac:dyDescent="0.25">
      <c r="A1010" s="120" t="s">
        <v>2031</v>
      </c>
      <c r="B1010" s="121" t="s">
        <v>32</v>
      </c>
      <c r="C1010" s="131">
        <v>2122540400</v>
      </c>
      <c r="D1010" s="259" t="s">
        <v>3688</v>
      </c>
      <c r="E1010" s="121" t="s">
        <v>36</v>
      </c>
      <c r="F1010" s="121" t="s">
        <v>1889</v>
      </c>
      <c r="G1010" s="121" t="s">
        <v>16</v>
      </c>
      <c r="H1010" s="121" t="s">
        <v>16</v>
      </c>
      <c r="I1010" s="121">
        <v>22221020200</v>
      </c>
      <c r="J1010" s="121" t="s">
        <v>16</v>
      </c>
      <c r="K1010" s="121" t="s">
        <v>16</v>
      </c>
      <c r="L1010" s="121" t="s">
        <v>16</v>
      </c>
      <c r="M1010" s="123">
        <f>LEN(Tab_Receita_SIGEF_2022!$A1010)</f>
        <v>10</v>
      </c>
      <c r="N1010" s="122" t="s">
        <v>4252</v>
      </c>
      <c r="O1010" s="122" t="str">
        <f t="shared" si="19"/>
        <v xml:space="preserve">Operações de Crédito Externas </v>
      </c>
    </row>
    <row r="1011" spans="1:15" x14ac:dyDescent="0.25">
      <c r="A1011" s="132" t="s">
        <v>2032</v>
      </c>
      <c r="B1011" s="144" t="s">
        <v>25</v>
      </c>
      <c r="C1011" s="145">
        <v>2122550000</v>
      </c>
      <c r="D1011" s="256" t="s">
        <v>2033</v>
      </c>
      <c r="E1011" s="133" t="s">
        <v>15</v>
      </c>
      <c r="F1011" s="133" t="s">
        <v>16</v>
      </c>
      <c r="G1011" s="133" t="s">
        <v>16</v>
      </c>
      <c r="H1011" s="133" t="s">
        <v>16</v>
      </c>
      <c r="I1011" s="133" t="s">
        <v>16</v>
      </c>
      <c r="J1011" s="133" t="s">
        <v>16</v>
      </c>
      <c r="K1011" s="133" t="s">
        <v>16</v>
      </c>
      <c r="L1011" s="133" t="s">
        <v>16</v>
      </c>
      <c r="M1011" s="136">
        <f>LEN(Tab_Receita_SIGEF_2022!$A1011)</f>
        <v>10</v>
      </c>
      <c r="N1011" s="135" t="s">
        <v>2033</v>
      </c>
      <c r="O1011" s="135" t="str">
        <f t="shared" si="19"/>
        <v xml:space="preserve">Operações de Crédito Externas </v>
      </c>
    </row>
    <row r="1012" spans="1:15" x14ac:dyDescent="0.25">
      <c r="A1012" s="120" t="s">
        <v>2035</v>
      </c>
      <c r="B1012" s="121" t="s">
        <v>32</v>
      </c>
      <c r="C1012" s="131">
        <v>2122550100</v>
      </c>
      <c r="D1012" s="259" t="s">
        <v>2036</v>
      </c>
      <c r="E1012" s="121" t="s">
        <v>36</v>
      </c>
      <c r="F1012" s="121" t="s">
        <v>1889</v>
      </c>
      <c r="G1012" s="121" t="s">
        <v>16</v>
      </c>
      <c r="H1012" s="121" t="s">
        <v>16</v>
      </c>
      <c r="I1012" s="121">
        <v>22221020200</v>
      </c>
      <c r="J1012" s="121" t="s">
        <v>16</v>
      </c>
      <c r="K1012" s="121" t="s">
        <v>16</v>
      </c>
      <c r="L1012" s="121" t="s">
        <v>16</v>
      </c>
      <c r="M1012" s="123">
        <f>LEN(Tab_Receita_SIGEF_2022!$A1012)</f>
        <v>10</v>
      </c>
      <c r="N1012" s="122" t="s">
        <v>2036</v>
      </c>
      <c r="O1012" s="122" t="str">
        <f t="shared" si="19"/>
        <v xml:space="preserve">Operações de Crédito Externas </v>
      </c>
    </row>
    <row r="1013" spans="1:15" x14ac:dyDescent="0.25">
      <c r="A1013" s="116" t="s">
        <v>2037</v>
      </c>
      <c r="B1013" s="117" t="s">
        <v>32</v>
      </c>
      <c r="C1013" s="130">
        <v>2122550200</v>
      </c>
      <c r="D1013" s="258" t="s">
        <v>3688</v>
      </c>
      <c r="E1013" s="117" t="s">
        <v>36</v>
      </c>
      <c r="F1013" s="117" t="s">
        <v>1889</v>
      </c>
      <c r="G1013" s="117" t="s">
        <v>16</v>
      </c>
      <c r="H1013" s="117" t="s">
        <v>16</v>
      </c>
      <c r="I1013" s="117">
        <v>22221020200</v>
      </c>
      <c r="J1013" s="117" t="s">
        <v>16</v>
      </c>
      <c r="K1013" s="117" t="s">
        <v>16</v>
      </c>
      <c r="L1013" s="117" t="s">
        <v>16</v>
      </c>
      <c r="M1013" s="119">
        <f>LEN(Tab_Receita_SIGEF_2022!$A1013)</f>
        <v>10</v>
      </c>
      <c r="N1013" s="118" t="s">
        <v>2038</v>
      </c>
      <c r="O1013" s="118" t="str">
        <f t="shared" si="19"/>
        <v xml:space="preserve">Operações de Crédito Externas </v>
      </c>
    </row>
    <row r="1014" spans="1:15" x14ac:dyDescent="0.25">
      <c r="A1014" s="120" t="s">
        <v>2039</v>
      </c>
      <c r="B1014" s="121" t="s">
        <v>32</v>
      </c>
      <c r="C1014" s="131">
        <v>2122550300</v>
      </c>
      <c r="D1014" s="259" t="s">
        <v>2040</v>
      </c>
      <c r="E1014" s="121" t="s">
        <v>36</v>
      </c>
      <c r="F1014" s="121" t="s">
        <v>1889</v>
      </c>
      <c r="G1014" s="121" t="s">
        <v>16</v>
      </c>
      <c r="H1014" s="121" t="s">
        <v>16</v>
      </c>
      <c r="I1014" s="121">
        <v>22221020200</v>
      </c>
      <c r="J1014" s="121" t="s">
        <v>16</v>
      </c>
      <c r="K1014" s="121" t="s">
        <v>16</v>
      </c>
      <c r="L1014" s="121" t="s">
        <v>16</v>
      </c>
      <c r="M1014" s="123">
        <f>LEN(Tab_Receita_SIGEF_2022!$A1014)</f>
        <v>10</v>
      </c>
      <c r="N1014" s="122" t="s">
        <v>2040</v>
      </c>
      <c r="O1014" s="122" t="str">
        <f t="shared" si="19"/>
        <v xml:space="preserve">Operações de Crédito Externas </v>
      </c>
    </row>
    <row r="1015" spans="1:15" x14ac:dyDescent="0.25">
      <c r="A1015" s="116" t="s">
        <v>2041</v>
      </c>
      <c r="B1015" s="117" t="s">
        <v>32</v>
      </c>
      <c r="C1015" s="130">
        <v>2122550400</v>
      </c>
      <c r="D1015" s="258" t="s">
        <v>3688</v>
      </c>
      <c r="E1015" s="117" t="s">
        <v>36</v>
      </c>
      <c r="F1015" s="117" t="s">
        <v>1889</v>
      </c>
      <c r="G1015" s="117" t="s">
        <v>16</v>
      </c>
      <c r="H1015" s="117" t="s">
        <v>16</v>
      </c>
      <c r="I1015" s="117">
        <v>22221020200</v>
      </c>
      <c r="J1015" s="117" t="s">
        <v>16</v>
      </c>
      <c r="K1015" s="117" t="s">
        <v>16</v>
      </c>
      <c r="L1015" s="117" t="s">
        <v>16</v>
      </c>
      <c r="M1015" s="119">
        <f>LEN(Tab_Receita_SIGEF_2022!$A1015)</f>
        <v>10</v>
      </c>
      <c r="N1015" s="118" t="s">
        <v>4253</v>
      </c>
      <c r="O1015" s="118" t="str">
        <f t="shared" si="19"/>
        <v xml:space="preserve">Operações de Crédito Externas </v>
      </c>
    </row>
    <row r="1016" spans="1:15" x14ac:dyDescent="0.25">
      <c r="A1016" s="137" t="s">
        <v>2042</v>
      </c>
      <c r="B1016" s="138" t="s">
        <v>13</v>
      </c>
      <c r="C1016" s="139">
        <v>2129000000</v>
      </c>
      <c r="D1016" s="257" t="s">
        <v>2043</v>
      </c>
      <c r="E1016" s="138" t="s">
        <v>15</v>
      </c>
      <c r="F1016" s="138" t="s">
        <v>16</v>
      </c>
      <c r="G1016" s="138" t="s">
        <v>16</v>
      </c>
      <c r="H1016" s="138" t="s">
        <v>16</v>
      </c>
      <c r="I1016" s="138" t="s">
        <v>16</v>
      </c>
      <c r="J1016" s="138" t="s">
        <v>16</v>
      </c>
      <c r="K1016" s="138" t="s">
        <v>16</v>
      </c>
      <c r="L1016" s="138" t="s">
        <v>16</v>
      </c>
      <c r="M1016" s="141">
        <f>LEN(Tab_Receita_SIGEF_2022!$A1016)</f>
        <v>10</v>
      </c>
      <c r="N1016" s="140" t="s">
        <v>2043</v>
      </c>
      <c r="O1016" s="140" t="str">
        <f t="shared" si="19"/>
        <v xml:space="preserve">Outras Operações de Crédito - </v>
      </c>
    </row>
    <row r="1017" spans="1:15" x14ac:dyDescent="0.25">
      <c r="A1017" s="132" t="s">
        <v>2045</v>
      </c>
      <c r="B1017" s="144" t="s">
        <v>25</v>
      </c>
      <c r="C1017" s="145">
        <v>2129990000</v>
      </c>
      <c r="D1017" s="256" t="s">
        <v>2043</v>
      </c>
      <c r="E1017" s="133" t="s">
        <v>15</v>
      </c>
      <c r="F1017" s="133" t="s">
        <v>16</v>
      </c>
      <c r="G1017" s="133" t="s">
        <v>16</v>
      </c>
      <c r="H1017" s="133" t="s">
        <v>16</v>
      </c>
      <c r="I1017" s="133" t="s">
        <v>16</v>
      </c>
      <c r="J1017" s="133" t="s">
        <v>16</v>
      </c>
      <c r="K1017" s="133" t="s">
        <v>16</v>
      </c>
      <c r="L1017" s="133" t="s">
        <v>16</v>
      </c>
      <c r="M1017" s="136">
        <f>LEN(Tab_Receita_SIGEF_2022!$A1017)</f>
        <v>10</v>
      </c>
      <c r="N1017" s="135" t="s">
        <v>2043</v>
      </c>
      <c r="O1017" s="135" t="str">
        <f t="shared" si="19"/>
        <v xml:space="preserve">Outras Operações de Crédito - </v>
      </c>
    </row>
    <row r="1018" spans="1:15" x14ac:dyDescent="0.25">
      <c r="A1018" s="120" t="s">
        <v>2047</v>
      </c>
      <c r="B1018" s="121" t="s">
        <v>32</v>
      </c>
      <c r="C1018" s="131">
        <v>2129990100</v>
      </c>
      <c r="D1018" s="259" t="s">
        <v>2048</v>
      </c>
      <c r="E1018" s="121" t="s">
        <v>36</v>
      </c>
      <c r="F1018" s="121" t="s">
        <v>1889</v>
      </c>
      <c r="G1018" s="121" t="s">
        <v>16</v>
      </c>
      <c r="H1018" s="121" t="s">
        <v>16</v>
      </c>
      <c r="I1018" s="121">
        <v>22221020200</v>
      </c>
      <c r="J1018" s="121" t="s">
        <v>16</v>
      </c>
      <c r="K1018" s="121" t="s">
        <v>16</v>
      </c>
      <c r="L1018" s="121" t="s">
        <v>16</v>
      </c>
      <c r="M1018" s="123">
        <f>LEN(Tab_Receita_SIGEF_2022!$A1018)</f>
        <v>10</v>
      </c>
      <c r="N1018" s="122" t="s">
        <v>2048</v>
      </c>
      <c r="O1018" s="122" t="str">
        <f t="shared" si="19"/>
        <v xml:space="preserve">Outras Operações de Crédito - </v>
      </c>
    </row>
    <row r="1019" spans="1:15" x14ac:dyDescent="0.25">
      <c r="A1019" s="116" t="s">
        <v>2049</v>
      </c>
      <c r="B1019" s="117" t="s">
        <v>32</v>
      </c>
      <c r="C1019" s="130">
        <v>2129990200</v>
      </c>
      <c r="D1019" s="258" t="s">
        <v>3688</v>
      </c>
      <c r="E1019" s="117" t="s">
        <v>36</v>
      </c>
      <c r="F1019" s="117" t="s">
        <v>1889</v>
      </c>
      <c r="G1019" s="117" t="s">
        <v>16</v>
      </c>
      <c r="H1019" s="117" t="s">
        <v>16</v>
      </c>
      <c r="I1019" s="117">
        <v>22221020200</v>
      </c>
      <c r="J1019" s="117" t="s">
        <v>16</v>
      </c>
      <c r="K1019" s="117" t="s">
        <v>16</v>
      </c>
      <c r="L1019" s="117" t="s">
        <v>16</v>
      </c>
      <c r="M1019" s="119">
        <f>LEN(Tab_Receita_SIGEF_2022!$A1019)</f>
        <v>10</v>
      </c>
      <c r="N1019" s="118" t="s">
        <v>2050</v>
      </c>
      <c r="O1019" s="118" t="str">
        <f t="shared" si="19"/>
        <v xml:space="preserve">Outras Operações de Crédito - </v>
      </c>
    </row>
    <row r="1020" spans="1:15" x14ac:dyDescent="0.25">
      <c r="A1020" s="120" t="s">
        <v>2051</v>
      </c>
      <c r="B1020" s="121" t="s">
        <v>32</v>
      </c>
      <c r="C1020" s="131">
        <v>2129990300</v>
      </c>
      <c r="D1020" s="259" t="s">
        <v>2052</v>
      </c>
      <c r="E1020" s="121" t="s">
        <v>36</v>
      </c>
      <c r="F1020" s="121" t="s">
        <v>1889</v>
      </c>
      <c r="G1020" s="121" t="s">
        <v>16</v>
      </c>
      <c r="H1020" s="121" t="s">
        <v>16</v>
      </c>
      <c r="I1020" s="121">
        <v>22221020200</v>
      </c>
      <c r="J1020" s="121" t="s">
        <v>16</v>
      </c>
      <c r="K1020" s="121" t="s">
        <v>16</v>
      </c>
      <c r="L1020" s="121" t="s">
        <v>16</v>
      </c>
      <c r="M1020" s="123">
        <f>LEN(Tab_Receita_SIGEF_2022!$A1020)</f>
        <v>10</v>
      </c>
      <c r="N1020" s="122" t="s">
        <v>2052</v>
      </c>
      <c r="O1020" s="122" t="str">
        <f t="shared" si="19"/>
        <v xml:space="preserve">Outras Operações de Crédito - </v>
      </c>
    </row>
    <row r="1021" spans="1:15" x14ac:dyDescent="0.25">
      <c r="A1021" s="116" t="s">
        <v>2053</v>
      </c>
      <c r="B1021" s="117" t="s">
        <v>32</v>
      </c>
      <c r="C1021" s="130">
        <v>2129990400</v>
      </c>
      <c r="D1021" s="258" t="s">
        <v>3688</v>
      </c>
      <c r="E1021" s="117" t="s">
        <v>36</v>
      </c>
      <c r="F1021" s="117" t="s">
        <v>1889</v>
      </c>
      <c r="G1021" s="117" t="s">
        <v>16</v>
      </c>
      <c r="H1021" s="117" t="s">
        <v>16</v>
      </c>
      <c r="I1021" s="117">
        <v>22221020200</v>
      </c>
      <c r="J1021" s="117" t="s">
        <v>16</v>
      </c>
      <c r="K1021" s="117" t="s">
        <v>16</v>
      </c>
      <c r="L1021" s="117" t="s">
        <v>16</v>
      </c>
      <c r="M1021" s="119">
        <f>LEN(Tab_Receita_SIGEF_2022!$A1021)</f>
        <v>10</v>
      </c>
      <c r="N1021" s="118" t="s">
        <v>4254</v>
      </c>
      <c r="O1021" s="118" t="str">
        <f t="shared" si="19"/>
        <v xml:space="preserve">Outras Operações de Crédito - </v>
      </c>
    </row>
    <row r="1022" spans="1:15" x14ac:dyDescent="0.25">
      <c r="A1022" s="137" t="s">
        <v>2054</v>
      </c>
      <c r="B1022" s="138" t="s">
        <v>13</v>
      </c>
      <c r="C1022" s="139">
        <v>2200000000</v>
      </c>
      <c r="D1022" s="257" t="s">
        <v>2055</v>
      </c>
      <c r="E1022" s="138" t="s">
        <v>15</v>
      </c>
      <c r="F1022" s="138" t="s">
        <v>16</v>
      </c>
      <c r="G1022" s="138" t="s">
        <v>16</v>
      </c>
      <c r="H1022" s="138" t="s">
        <v>16</v>
      </c>
      <c r="I1022" s="138" t="s">
        <v>16</v>
      </c>
      <c r="J1022" s="138" t="s">
        <v>16</v>
      </c>
      <c r="K1022" s="138" t="s">
        <v>16</v>
      </c>
      <c r="L1022" s="138" t="s">
        <v>16</v>
      </c>
      <c r="M1022" s="141">
        <f>LEN(Tab_Receita_SIGEF_2022!$A1022)</f>
        <v>10</v>
      </c>
      <c r="N1022" s="140" t="s">
        <v>2055</v>
      </c>
      <c r="O1022" s="140" t="str">
        <f t="shared" si="19"/>
        <v>Alienação de Bens</v>
      </c>
    </row>
    <row r="1023" spans="1:15" x14ac:dyDescent="0.25">
      <c r="A1023" s="132" t="s">
        <v>2057</v>
      </c>
      <c r="B1023" s="133" t="s">
        <v>13</v>
      </c>
      <c r="C1023" s="134">
        <v>2210000000</v>
      </c>
      <c r="D1023" s="256" t="s">
        <v>2058</v>
      </c>
      <c r="E1023" s="133" t="s">
        <v>15</v>
      </c>
      <c r="F1023" s="133" t="s">
        <v>16</v>
      </c>
      <c r="G1023" s="133" t="s">
        <v>16</v>
      </c>
      <c r="H1023" s="133" t="s">
        <v>16</v>
      </c>
      <c r="I1023" s="133" t="s">
        <v>16</v>
      </c>
      <c r="J1023" s="133" t="s">
        <v>16</v>
      </c>
      <c r="K1023" s="133" t="s">
        <v>16</v>
      </c>
      <c r="L1023" s="133" t="s">
        <v>16</v>
      </c>
      <c r="M1023" s="136">
        <f>LEN(Tab_Receita_SIGEF_2022!$A1023)</f>
        <v>10</v>
      </c>
      <c r="N1023" s="135" t="s">
        <v>2058</v>
      </c>
      <c r="O1023" s="135" t="str">
        <f t="shared" si="19"/>
        <v>Alienação de Bens Móveis</v>
      </c>
    </row>
    <row r="1024" spans="1:15" x14ac:dyDescent="0.25">
      <c r="A1024" s="137" t="s">
        <v>2060</v>
      </c>
      <c r="B1024" s="138" t="s">
        <v>13</v>
      </c>
      <c r="C1024" s="139">
        <v>2213000000</v>
      </c>
      <c r="D1024" s="257" t="s">
        <v>2061</v>
      </c>
      <c r="E1024" s="138" t="s">
        <v>15</v>
      </c>
      <c r="F1024" s="138" t="s">
        <v>16</v>
      </c>
      <c r="G1024" s="138" t="s">
        <v>16</v>
      </c>
      <c r="H1024" s="138" t="s">
        <v>16</v>
      </c>
      <c r="I1024" s="138" t="s">
        <v>16</v>
      </c>
      <c r="J1024" s="138" t="s">
        <v>16</v>
      </c>
      <c r="K1024" s="138" t="s">
        <v>16</v>
      </c>
      <c r="L1024" s="138" t="s">
        <v>16</v>
      </c>
      <c r="M1024" s="141">
        <f>LEN(Tab_Receita_SIGEF_2022!$A1024)</f>
        <v>10</v>
      </c>
      <c r="N1024" s="140" t="s">
        <v>2061</v>
      </c>
      <c r="O1024" s="140" t="str">
        <f t="shared" si="19"/>
        <v>Alienação de Bens Móveis e Sem</v>
      </c>
    </row>
    <row r="1025" spans="1:15" x14ac:dyDescent="0.25">
      <c r="A1025" s="132" t="s">
        <v>2063</v>
      </c>
      <c r="B1025" s="144" t="s">
        <v>25</v>
      </c>
      <c r="C1025" s="145">
        <v>2213010000</v>
      </c>
      <c r="D1025" s="256" t="s">
        <v>2061</v>
      </c>
      <c r="E1025" s="133" t="s">
        <v>15</v>
      </c>
      <c r="F1025" s="133" t="s">
        <v>16</v>
      </c>
      <c r="G1025" s="133" t="s">
        <v>16</v>
      </c>
      <c r="H1025" s="133" t="s">
        <v>16</v>
      </c>
      <c r="I1025" s="133" t="s">
        <v>16</v>
      </c>
      <c r="J1025" s="133" t="s">
        <v>16</v>
      </c>
      <c r="K1025" s="133" t="s">
        <v>16</v>
      </c>
      <c r="L1025" s="133" t="s">
        <v>16</v>
      </c>
      <c r="M1025" s="136">
        <f>LEN(Tab_Receita_SIGEF_2022!$A1025)</f>
        <v>10</v>
      </c>
      <c r="N1025" s="135" t="s">
        <v>2061</v>
      </c>
      <c r="O1025" s="135" t="str">
        <f t="shared" si="19"/>
        <v>Alienação de Bens Móveis e Sem</v>
      </c>
    </row>
    <row r="1026" spans="1:15" x14ac:dyDescent="0.25">
      <c r="A1026" s="120" t="s">
        <v>2064</v>
      </c>
      <c r="B1026" s="121" t="s">
        <v>32</v>
      </c>
      <c r="C1026" s="241">
        <v>2213010100</v>
      </c>
      <c r="D1026" s="259" t="s">
        <v>2065</v>
      </c>
      <c r="E1026" s="121" t="s">
        <v>36</v>
      </c>
      <c r="F1026" s="121" t="s">
        <v>1889</v>
      </c>
      <c r="G1026" s="121" t="s">
        <v>2066</v>
      </c>
      <c r="H1026" s="121" t="s">
        <v>16</v>
      </c>
      <c r="I1026" s="121" t="s">
        <v>16</v>
      </c>
      <c r="J1026" s="121" t="s">
        <v>16</v>
      </c>
      <c r="K1026" s="121" t="s">
        <v>16</v>
      </c>
      <c r="L1026" s="121" t="s">
        <v>16</v>
      </c>
      <c r="M1026" s="123">
        <f>LEN(Tab_Receita_SIGEF_2022!$A1026)</f>
        <v>10</v>
      </c>
      <c r="N1026" s="122" t="s">
        <v>2065</v>
      </c>
      <c r="O1026" s="122" t="str">
        <f t="shared" si="19"/>
        <v>Alienação de Bens Móveis e Sem</v>
      </c>
    </row>
    <row r="1027" spans="1:15" x14ac:dyDescent="0.25">
      <c r="A1027" s="116" t="s">
        <v>2067</v>
      </c>
      <c r="B1027" s="117" t="s">
        <v>32</v>
      </c>
      <c r="C1027" s="242">
        <v>2213010200</v>
      </c>
      <c r="D1027" s="258" t="s">
        <v>3688</v>
      </c>
      <c r="E1027" s="117" t="s">
        <v>36</v>
      </c>
      <c r="F1027" s="117" t="s">
        <v>1889</v>
      </c>
      <c r="G1027" s="117" t="s">
        <v>16</v>
      </c>
      <c r="H1027" s="117" t="s">
        <v>2069</v>
      </c>
      <c r="I1027" s="117" t="s">
        <v>16</v>
      </c>
      <c r="J1027" s="117" t="s">
        <v>16</v>
      </c>
      <c r="K1027" s="117" t="s">
        <v>16</v>
      </c>
      <c r="L1027" s="117" t="s">
        <v>16</v>
      </c>
      <c r="M1027" s="119">
        <f>LEN(Tab_Receita_SIGEF_2022!$A1027)</f>
        <v>10</v>
      </c>
      <c r="N1027" s="118" t="s">
        <v>2068</v>
      </c>
      <c r="O1027" s="118" t="str">
        <f t="shared" si="19"/>
        <v>Alienação de Bens Móveis e Sem</v>
      </c>
    </row>
    <row r="1028" spans="1:15" x14ac:dyDescent="0.25">
      <c r="A1028" s="120" t="s">
        <v>2070</v>
      </c>
      <c r="B1028" s="121" t="s">
        <v>32</v>
      </c>
      <c r="C1028" s="241">
        <v>2213010300</v>
      </c>
      <c r="D1028" s="259" t="s">
        <v>2071</v>
      </c>
      <c r="E1028" s="121" t="s">
        <v>36</v>
      </c>
      <c r="F1028" s="121" t="s">
        <v>1889</v>
      </c>
      <c r="G1028" s="121" t="s">
        <v>16</v>
      </c>
      <c r="H1028" s="121" t="s">
        <v>2069</v>
      </c>
      <c r="I1028" s="121" t="s">
        <v>16</v>
      </c>
      <c r="J1028" s="121" t="s">
        <v>16</v>
      </c>
      <c r="K1028" s="121" t="s">
        <v>16</v>
      </c>
      <c r="L1028" s="121" t="s">
        <v>16</v>
      </c>
      <c r="M1028" s="123">
        <f>LEN(Tab_Receita_SIGEF_2022!$A1028)</f>
        <v>10</v>
      </c>
      <c r="N1028" s="122" t="s">
        <v>2071</v>
      </c>
      <c r="O1028" s="122" t="str">
        <f t="shared" si="19"/>
        <v>Alienação de Bens Móveis e Sem</v>
      </c>
    </row>
    <row r="1029" spans="1:15" x14ac:dyDescent="0.25">
      <c r="A1029" s="116" t="s">
        <v>2072</v>
      </c>
      <c r="B1029" s="117" t="s">
        <v>32</v>
      </c>
      <c r="C1029" s="242">
        <v>2213010400</v>
      </c>
      <c r="D1029" s="258" t="s">
        <v>3688</v>
      </c>
      <c r="E1029" s="117" t="s">
        <v>36</v>
      </c>
      <c r="F1029" s="117" t="s">
        <v>1889</v>
      </c>
      <c r="G1029" s="117" t="s">
        <v>16</v>
      </c>
      <c r="H1029" s="117" t="s">
        <v>2069</v>
      </c>
      <c r="I1029" s="117" t="s">
        <v>16</v>
      </c>
      <c r="J1029" s="117" t="s">
        <v>16</v>
      </c>
      <c r="K1029" s="117" t="s">
        <v>16</v>
      </c>
      <c r="L1029" s="117" t="s">
        <v>16</v>
      </c>
      <c r="M1029" s="119">
        <f>LEN(Tab_Receita_SIGEF_2022!$A1029)</f>
        <v>10</v>
      </c>
      <c r="N1029" s="118" t="s">
        <v>4255</v>
      </c>
      <c r="O1029" s="118" t="str">
        <f t="shared" si="19"/>
        <v>Alienação de Bens Móveis e Sem</v>
      </c>
    </row>
    <row r="1030" spans="1:15" x14ac:dyDescent="0.25">
      <c r="A1030" s="137" t="s">
        <v>4256</v>
      </c>
      <c r="B1030" s="138" t="s">
        <v>3710</v>
      </c>
      <c r="C1030" s="139"/>
      <c r="D1030" s="257" t="s">
        <v>3688</v>
      </c>
      <c r="E1030" s="138" t="s">
        <v>15</v>
      </c>
      <c r="F1030" s="138" t="s">
        <v>16</v>
      </c>
      <c r="G1030" s="138" t="s">
        <v>16</v>
      </c>
      <c r="H1030" s="138" t="s">
        <v>16</v>
      </c>
      <c r="I1030" s="138" t="s">
        <v>16</v>
      </c>
      <c r="J1030" s="138" t="s">
        <v>16</v>
      </c>
      <c r="K1030" s="138" t="s">
        <v>16</v>
      </c>
      <c r="L1030" s="138" t="s">
        <v>16</v>
      </c>
      <c r="M1030" s="141">
        <f>LEN(Tab_Receita_SIGEF_2022!$A1030)</f>
        <v>10</v>
      </c>
      <c r="N1030" s="140" t="s">
        <v>4257</v>
      </c>
      <c r="O1030" s="140" t="str">
        <f t="shared" si="19"/>
        <v>Alienação de Bens Móveis Espec</v>
      </c>
    </row>
    <row r="1031" spans="1:15" x14ac:dyDescent="0.25">
      <c r="A1031" s="132" t="s">
        <v>2073</v>
      </c>
      <c r="B1031" s="133" t="s">
        <v>13</v>
      </c>
      <c r="C1031" s="134">
        <v>2220000000</v>
      </c>
      <c r="D1031" s="256" t="s">
        <v>2074</v>
      </c>
      <c r="E1031" s="133" t="s">
        <v>15</v>
      </c>
      <c r="F1031" s="133" t="s">
        <v>16</v>
      </c>
      <c r="G1031" s="133" t="s">
        <v>16</v>
      </c>
      <c r="H1031" s="133" t="s">
        <v>16</v>
      </c>
      <c r="I1031" s="133" t="s">
        <v>16</v>
      </c>
      <c r="J1031" s="133" t="s">
        <v>16</v>
      </c>
      <c r="K1031" s="133" t="s">
        <v>16</v>
      </c>
      <c r="L1031" s="133" t="s">
        <v>16</v>
      </c>
      <c r="M1031" s="136">
        <f>LEN(Tab_Receita_SIGEF_2022!$A1031)</f>
        <v>10</v>
      </c>
      <c r="N1031" s="135" t="s">
        <v>2074</v>
      </c>
      <c r="O1031" s="135" t="str">
        <f t="shared" si="19"/>
        <v>Alienação de Bens Imóveis</v>
      </c>
    </row>
    <row r="1032" spans="1:15" x14ac:dyDescent="0.25">
      <c r="A1032" s="137" t="s">
        <v>2076</v>
      </c>
      <c r="B1032" s="144" t="s">
        <v>25</v>
      </c>
      <c r="C1032" s="143">
        <v>2221010000</v>
      </c>
      <c r="D1032" s="257" t="s">
        <v>2074</v>
      </c>
      <c r="E1032" s="138" t="s">
        <v>15</v>
      </c>
      <c r="F1032" s="138" t="s">
        <v>16</v>
      </c>
      <c r="G1032" s="138" t="s">
        <v>16</v>
      </c>
      <c r="H1032" s="138" t="s">
        <v>16</v>
      </c>
      <c r="I1032" s="138" t="s">
        <v>16</v>
      </c>
      <c r="J1032" s="138" t="s">
        <v>16</v>
      </c>
      <c r="K1032" s="138" t="s">
        <v>16</v>
      </c>
      <c r="L1032" s="138" t="s">
        <v>16</v>
      </c>
      <c r="M1032" s="141">
        <f>LEN(Tab_Receita_SIGEF_2022!$A1032)</f>
        <v>10</v>
      </c>
      <c r="N1032" s="140" t="s">
        <v>2074</v>
      </c>
      <c r="O1032" s="140" t="str">
        <f t="shared" si="19"/>
        <v>Alienação de Bens Imóveis</v>
      </c>
    </row>
    <row r="1033" spans="1:15" x14ac:dyDescent="0.25">
      <c r="A1033" s="116" t="s">
        <v>2078</v>
      </c>
      <c r="B1033" s="117" t="s">
        <v>32</v>
      </c>
      <c r="C1033" s="242">
        <v>2221010100</v>
      </c>
      <c r="D1033" s="258" t="s">
        <v>2079</v>
      </c>
      <c r="E1033" s="117" t="s">
        <v>36</v>
      </c>
      <c r="F1033" s="117" t="s">
        <v>1889</v>
      </c>
      <c r="G1033" s="117" t="s">
        <v>16</v>
      </c>
      <c r="H1033" s="117" t="s">
        <v>2069</v>
      </c>
      <c r="I1033" s="117" t="s">
        <v>16</v>
      </c>
      <c r="J1033" s="117" t="s">
        <v>16</v>
      </c>
      <c r="K1033" s="117" t="s">
        <v>16</v>
      </c>
      <c r="L1033" s="117" t="s">
        <v>16</v>
      </c>
      <c r="M1033" s="119">
        <f>LEN(Tab_Receita_SIGEF_2022!$A1033)</f>
        <v>10</v>
      </c>
      <c r="N1033" s="118" t="s">
        <v>2079</v>
      </c>
      <c r="O1033" s="118" t="str">
        <f t="shared" si="19"/>
        <v>Alienação de Bens Imóveis - Pr</v>
      </c>
    </row>
    <row r="1034" spans="1:15" x14ac:dyDescent="0.25">
      <c r="A1034" s="120" t="s">
        <v>2080</v>
      </c>
      <c r="B1034" s="121" t="s">
        <v>32</v>
      </c>
      <c r="C1034" s="241">
        <v>2221010200</v>
      </c>
      <c r="D1034" s="259" t="s">
        <v>3688</v>
      </c>
      <c r="E1034" s="121" t="s">
        <v>36</v>
      </c>
      <c r="F1034" s="121" t="s">
        <v>1889</v>
      </c>
      <c r="G1034" s="121" t="s">
        <v>16</v>
      </c>
      <c r="H1034" s="121" t="s">
        <v>2069</v>
      </c>
      <c r="I1034" s="121" t="s">
        <v>16</v>
      </c>
      <c r="J1034" s="121" t="s">
        <v>16</v>
      </c>
      <c r="K1034" s="121" t="s">
        <v>16</v>
      </c>
      <c r="L1034" s="121" t="s">
        <v>16</v>
      </c>
      <c r="M1034" s="123">
        <f>LEN(Tab_Receita_SIGEF_2022!$A1034)</f>
        <v>10</v>
      </c>
      <c r="N1034" s="122" t="s">
        <v>2081</v>
      </c>
      <c r="O1034" s="122" t="str">
        <f t="shared" si="19"/>
        <v>Alienação de Bens Imóveis - Mu</v>
      </c>
    </row>
    <row r="1035" spans="1:15" x14ac:dyDescent="0.25">
      <c r="A1035" s="116" t="s">
        <v>2082</v>
      </c>
      <c r="B1035" s="117" t="s">
        <v>32</v>
      </c>
      <c r="C1035" s="242">
        <v>2221010300</v>
      </c>
      <c r="D1035" s="258" t="s">
        <v>2083</v>
      </c>
      <c r="E1035" s="117" t="s">
        <v>36</v>
      </c>
      <c r="F1035" s="117" t="s">
        <v>1889</v>
      </c>
      <c r="G1035" s="117" t="s">
        <v>16</v>
      </c>
      <c r="H1035" s="117" t="s">
        <v>2069</v>
      </c>
      <c r="I1035" s="117" t="s">
        <v>16</v>
      </c>
      <c r="J1035" s="117" t="s">
        <v>16</v>
      </c>
      <c r="K1035" s="117" t="s">
        <v>16</v>
      </c>
      <c r="L1035" s="117" t="s">
        <v>16</v>
      </c>
      <c r="M1035" s="119">
        <f>LEN(Tab_Receita_SIGEF_2022!$A1035)</f>
        <v>10</v>
      </c>
      <c r="N1035" s="118" t="s">
        <v>2083</v>
      </c>
      <c r="O1035" s="118" t="str">
        <f t="shared" si="19"/>
        <v>Alienação de Bens Imóveis - Dí</v>
      </c>
    </row>
    <row r="1036" spans="1:15" x14ac:dyDescent="0.25">
      <c r="A1036" s="120" t="s">
        <v>2084</v>
      </c>
      <c r="B1036" s="121" t="s">
        <v>32</v>
      </c>
      <c r="C1036" s="241">
        <v>2221010400</v>
      </c>
      <c r="D1036" s="259" t="s">
        <v>3688</v>
      </c>
      <c r="E1036" s="121" t="s">
        <v>36</v>
      </c>
      <c r="F1036" s="121" t="s">
        <v>1889</v>
      </c>
      <c r="G1036" s="121" t="s">
        <v>16</v>
      </c>
      <c r="H1036" s="121" t="s">
        <v>2069</v>
      </c>
      <c r="I1036" s="121" t="s">
        <v>16</v>
      </c>
      <c r="J1036" s="121" t="s">
        <v>16</v>
      </c>
      <c r="K1036" s="121" t="s">
        <v>16</v>
      </c>
      <c r="L1036" s="121" t="s">
        <v>16</v>
      </c>
      <c r="M1036" s="123">
        <f>LEN(Tab_Receita_SIGEF_2022!$A1036)</f>
        <v>10</v>
      </c>
      <c r="N1036" s="122" t="s">
        <v>4258</v>
      </c>
      <c r="O1036" s="122" t="str">
        <f t="shared" si="19"/>
        <v>Alienação de Bens Imóveis - Dí</v>
      </c>
    </row>
    <row r="1037" spans="1:15" x14ac:dyDescent="0.25">
      <c r="A1037" s="132" t="s">
        <v>2085</v>
      </c>
      <c r="B1037" s="133" t="s">
        <v>13</v>
      </c>
      <c r="C1037" s="134">
        <v>2400000000</v>
      </c>
      <c r="D1037" s="256" t="s">
        <v>2086</v>
      </c>
      <c r="E1037" s="133" t="s">
        <v>15</v>
      </c>
      <c r="F1037" s="133" t="s">
        <v>16</v>
      </c>
      <c r="G1037" s="133" t="s">
        <v>16</v>
      </c>
      <c r="H1037" s="133" t="s">
        <v>16</v>
      </c>
      <c r="I1037" s="133" t="s">
        <v>16</v>
      </c>
      <c r="J1037" s="133" t="s">
        <v>16</v>
      </c>
      <c r="K1037" s="133" t="s">
        <v>16</v>
      </c>
      <c r="L1037" s="133" t="s">
        <v>16</v>
      </c>
      <c r="M1037" s="136">
        <f>LEN(Tab_Receita_SIGEF_2022!$A1037)</f>
        <v>10</v>
      </c>
      <c r="N1037" s="135" t="s">
        <v>2086</v>
      </c>
      <c r="O1037" s="135" t="str">
        <f t="shared" si="19"/>
        <v>Transferências de Capital</v>
      </c>
    </row>
    <row r="1038" spans="1:15" x14ac:dyDescent="0.25">
      <c r="A1038" s="137" t="s">
        <v>2088</v>
      </c>
      <c r="B1038" s="138" t="s">
        <v>13</v>
      </c>
      <c r="C1038" s="139">
        <v>2410000000</v>
      </c>
      <c r="D1038" s="257" t="s">
        <v>734</v>
      </c>
      <c r="E1038" s="138" t="s">
        <v>15</v>
      </c>
      <c r="F1038" s="138" t="s">
        <v>16</v>
      </c>
      <c r="G1038" s="138" t="s">
        <v>16</v>
      </c>
      <c r="H1038" s="138" t="s">
        <v>16</v>
      </c>
      <c r="I1038" s="138" t="s">
        <v>16</v>
      </c>
      <c r="J1038" s="138" t="s">
        <v>16</v>
      </c>
      <c r="K1038" s="138" t="s">
        <v>16</v>
      </c>
      <c r="L1038" s="138" t="s">
        <v>16</v>
      </c>
      <c r="M1038" s="141">
        <f>LEN(Tab_Receita_SIGEF_2022!$A1038)</f>
        <v>10</v>
      </c>
      <c r="N1038" s="140" t="s">
        <v>734</v>
      </c>
      <c r="O1038" s="140" t="str">
        <f t="shared" si="19"/>
        <v>Transferências da União e de s</v>
      </c>
    </row>
    <row r="1039" spans="1:15" x14ac:dyDescent="0.25">
      <c r="A1039" s="137" t="s">
        <v>104</v>
      </c>
      <c r="B1039" s="138" t="s">
        <v>105</v>
      </c>
      <c r="C1039" s="139">
        <v>2411000000</v>
      </c>
      <c r="D1039" s="257" t="s">
        <v>2090</v>
      </c>
      <c r="E1039" s="138" t="s">
        <v>15</v>
      </c>
      <c r="F1039" s="138" t="s">
        <v>16</v>
      </c>
      <c r="G1039" s="138" t="s">
        <v>16</v>
      </c>
      <c r="H1039" s="138" t="s">
        <v>16</v>
      </c>
      <c r="I1039" s="138" t="s">
        <v>16</v>
      </c>
      <c r="J1039" s="138" t="s">
        <v>16</v>
      </c>
      <c r="K1039" s="138" t="s">
        <v>16</v>
      </c>
      <c r="L1039" s="138" t="s">
        <v>16</v>
      </c>
      <c r="M1039" s="141">
        <f>LEN(Tab_Receita_SIGEF_2022!$A1039)</f>
        <v>1</v>
      </c>
      <c r="N1039" s="140" t="s">
        <v>2090</v>
      </c>
      <c r="O1039" s="140" t="str">
        <f>MID(N1039,1,30)</f>
        <v xml:space="preserve">Transferências de Recursos do </v>
      </c>
    </row>
    <row r="1040" spans="1:15" x14ac:dyDescent="0.25">
      <c r="A1040" s="237" t="s">
        <v>4259</v>
      </c>
      <c r="B1040" s="238" t="s">
        <v>3710</v>
      </c>
      <c r="C1040" s="239"/>
      <c r="D1040" s="256" t="s">
        <v>3688</v>
      </c>
      <c r="E1040" s="133" t="s">
        <v>15</v>
      </c>
      <c r="F1040" s="133" t="s">
        <v>16</v>
      </c>
      <c r="G1040" s="133" t="s">
        <v>16</v>
      </c>
      <c r="H1040" s="133" t="s">
        <v>16</v>
      </c>
      <c r="I1040" s="133" t="s">
        <v>16</v>
      </c>
      <c r="J1040" s="133" t="s">
        <v>16</v>
      </c>
      <c r="K1040" s="133" t="s">
        <v>16</v>
      </c>
      <c r="L1040" s="133" t="s">
        <v>16</v>
      </c>
      <c r="M1040" s="136">
        <f>LEN(Tab_Receita_SIGEF_2022!$A1040)</f>
        <v>10</v>
      </c>
      <c r="N1040" s="240" t="s">
        <v>3903</v>
      </c>
      <c r="O1040" s="135" t="str">
        <f t="shared" si="19"/>
        <v>Transferências da União - Espe</v>
      </c>
    </row>
    <row r="1041" spans="1:15" x14ac:dyDescent="0.25">
      <c r="A1041" s="137" t="s">
        <v>2250</v>
      </c>
      <c r="B1041" s="142" t="s">
        <v>25</v>
      </c>
      <c r="C1041" s="143">
        <v>2419500000</v>
      </c>
      <c r="D1041" s="257" t="s">
        <v>1202</v>
      </c>
      <c r="E1041" s="138" t="s">
        <v>15</v>
      </c>
      <c r="F1041" s="138" t="s">
        <v>16</v>
      </c>
      <c r="G1041" s="138" t="s">
        <v>16</v>
      </c>
      <c r="H1041" s="138" t="s">
        <v>16</v>
      </c>
      <c r="I1041" s="138" t="s">
        <v>16</v>
      </c>
      <c r="J1041" s="138" t="s">
        <v>16</v>
      </c>
      <c r="K1041" s="138" t="s">
        <v>16</v>
      </c>
      <c r="L1041" s="138" t="s">
        <v>16</v>
      </c>
      <c r="M1041" s="141">
        <f>LEN(Tab_Receita_SIGEF_2022!$A1041)</f>
        <v>10</v>
      </c>
      <c r="N1041" s="140" t="s">
        <v>1202</v>
      </c>
      <c r="O1041" s="140" t="str">
        <f t="shared" si="19"/>
        <v>Transferências da União a Cons</v>
      </c>
    </row>
    <row r="1042" spans="1:15" x14ac:dyDescent="0.25">
      <c r="A1042" s="132" t="s">
        <v>4260</v>
      </c>
      <c r="B1042" s="133" t="s">
        <v>3710</v>
      </c>
      <c r="C1042" s="134"/>
      <c r="D1042" s="256" t="s">
        <v>3688</v>
      </c>
      <c r="E1042" s="133" t="s">
        <v>15</v>
      </c>
      <c r="F1042" s="133" t="s">
        <v>16</v>
      </c>
      <c r="G1042" s="133" t="s">
        <v>16</v>
      </c>
      <c r="H1042" s="133" t="s">
        <v>16</v>
      </c>
      <c r="I1042" s="133" t="s">
        <v>16</v>
      </c>
      <c r="J1042" s="133" t="s">
        <v>16</v>
      </c>
      <c r="K1042" s="133" t="s">
        <v>16</v>
      </c>
      <c r="L1042" s="133" t="s">
        <v>16</v>
      </c>
      <c r="M1042" s="136">
        <f>LEN(Tab_Receita_SIGEF_2022!$A1042)</f>
        <v>10</v>
      </c>
      <c r="N1042" s="135" t="s">
        <v>1202</v>
      </c>
      <c r="O1042" s="135" t="str">
        <f t="shared" si="19"/>
        <v>Transferências da União a Cons</v>
      </c>
    </row>
    <row r="1043" spans="1:15" x14ac:dyDescent="0.25">
      <c r="A1043" s="120" t="s">
        <v>2252</v>
      </c>
      <c r="B1043" s="121" t="s">
        <v>32</v>
      </c>
      <c r="C1043" s="131">
        <v>2419500100</v>
      </c>
      <c r="D1043" s="259" t="s">
        <v>1205</v>
      </c>
      <c r="E1043" s="121" t="s">
        <v>36</v>
      </c>
      <c r="F1043" s="121" t="s">
        <v>1889</v>
      </c>
      <c r="G1043" s="121" t="s">
        <v>1206</v>
      </c>
      <c r="H1043" s="121" t="s">
        <v>16</v>
      </c>
      <c r="I1043" s="121" t="s">
        <v>16</v>
      </c>
      <c r="J1043" s="121" t="s">
        <v>16</v>
      </c>
      <c r="K1043" s="121" t="s">
        <v>16</v>
      </c>
      <c r="L1043" s="121" t="s">
        <v>16</v>
      </c>
      <c r="M1043" s="123">
        <f>LEN(Tab_Receita_SIGEF_2022!$A1043)</f>
        <v>10</v>
      </c>
      <c r="N1043" s="122" t="s">
        <v>1205</v>
      </c>
      <c r="O1043" s="122" t="str">
        <f t="shared" si="19"/>
        <v>Transferências da União a Cons</v>
      </c>
    </row>
    <row r="1044" spans="1:15" x14ac:dyDescent="0.25">
      <c r="A1044" s="116" t="s">
        <v>2253</v>
      </c>
      <c r="B1044" s="117" t="s">
        <v>32</v>
      </c>
      <c r="C1044" s="130">
        <v>2419500200</v>
      </c>
      <c r="D1044" s="258" t="s">
        <v>3688</v>
      </c>
      <c r="E1044" s="117" t="s">
        <v>36</v>
      </c>
      <c r="F1044" s="117" t="s">
        <v>1889</v>
      </c>
      <c r="G1044" s="117" t="s">
        <v>1206</v>
      </c>
      <c r="H1044" s="117" t="s">
        <v>16</v>
      </c>
      <c r="I1044" s="117" t="s">
        <v>16</v>
      </c>
      <c r="J1044" s="117" t="s">
        <v>16</v>
      </c>
      <c r="K1044" s="117" t="s">
        <v>16</v>
      </c>
      <c r="L1044" s="117" t="s">
        <v>16</v>
      </c>
      <c r="M1044" s="119">
        <f>LEN(Tab_Receita_SIGEF_2022!$A1044)</f>
        <v>10</v>
      </c>
      <c r="N1044" s="118" t="s">
        <v>1208</v>
      </c>
      <c r="O1044" s="118" t="str">
        <f t="shared" si="19"/>
        <v>Transferências da União a Cons</v>
      </c>
    </row>
    <row r="1045" spans="1:15" x14ac:dyDescent="0.25">
      <c r="A1045" s="120" t="s">
        <v>2254</v>
      </c>
      <c r="B1045" s="121" t="s">
        <v>32</v>
      </c>
      <c r="C1045" s="131">
        <v>2419500300</v>
      </c>
      <c r="D1045" s="259" t="s">
        <v>1210</v>
      </c>
      <c r="E1045" s="121" t="s">
        <v>36</v>
      </c>
      <c r="F1045" s="121" t="s">
        <v>1889</v>
      </c>
      <c r="G1045" s="121" t="s">
        <v>1206</v>
      </c>
      <c r="H1045" s="121" t="s">
        <v>16</v>
      </c>
      <c r="I1045" s="121" t="s">
        <v>16</v>
      </c>
      <c r="J1045" s="121" t="s">
        <v>16</v>
      </c>
      <c r="K1045" s="121" t="s">
        <v>16</v>
      </c>
      <c r="L1045" s="121" t="s">
        <v>16</v>
      </c>
      <c r="M1045" s="123">
        <f>LEN(Tab_Receita_SIGEF_2022!$A1045)</f>
        <v>10</v>
      </c>
      <c r="N1045" s="122" t="s">
        <v>1210</v>
      </c>
      <c r="O1045" s="122" t="str">
        <f t="shared" ref="O1045:O1118" si="20">MID(N1045,1,30)</f>
        <v>Transferências da União a Cons</v>
      </c>
    </row>
    <row r="1046" spans="1:15" x14ac:dyDescent="0.25">
      <c r="A1046" s="116" t="s">
        <v>2255</v>
      </c>
      <c r="B1046" s="117" t="s">
        <v>32</v>
      </c>
      <c r="C1046" s="130">
        <v>2419500400</v>
      </c>
      <c r="D1046" s="258" t="s">
        <v>3688</v>
      </c>
      <c r="E1046" s="117" t="s">
        <v>36</v>
      </c>
      <c r="F1046" s="117" t="s">
        <v>1889</v>
      </c>
      <c r="G1046" s="117" t="s">
        <v>1206</v>
      </c>
      <c r="H1046" s="117" t="s">
        <v>16</v>
      </c>
      <c r="I1046" s="117" t="s">
        <v>16</v>
      </c>
      <c r="J1046" s="117" t="s">
        <v>16</v>
      </c>
      <c r="K1046" s="117" t="s">
        <v>16</v>
      </c>
      <c r="L1046" s="117" t="s">
        <v>16</v>
      </c>
      <c r="M1046" s="119">
        <f>LEN(Tab_Receita_SIGEF_2022!$A1046)</f>
        <v>10</v>
      </c>
      <c r="N1046" s="118" t="s">
        <v>4009</v>
      </c>
      <c r="O1046" s="118" t="str">
        <f t="shared" si="20"/>
        <v>Transferências da União a Cons</v>
      </c>
    </row>
    <row r="1047" spans="1:15" x14ac:dyDescent="0.25">
      <c r="A1047" s="247" t="s">
        <v>2092</v>
      </c>
      <c r="B1047" s="144" t="s">
        <v>25</v>
      </c>
      <c r="C1047" s="145">
        <v>2411500000</v>
      </c>
      <c r="D1047" s="257" t="s">
        <v>2093</v>
      </c>
      <c r="E1047" s="138" t="s">
        <v>15</v>
      </c>
      <c r="F1047" s="138" t="s">
        <v>16</v>
      </c>
      <c r="G1047" s="138" t="s">
        <v>16</v>
      </c>
      <c r="H1047" s="138" t="s">
        <v>16</v>
      </c>
      <c r="I1047" s="138" t="s">
        <v>16</v>
      </c>
      <c r="J1047" s="138" t="s">
        <v>16</v>
      </c>
      <c r="K1047" s="138" t="s">
        <v>16</v>
      </c>
      <c r="L1047" s="138" t="s">
        <v>16</v>
      </c>
      <c r="M1047" s="141">
        <f>LEN(Tab_Receita_SIGEF_2022!$A1047)</f>
        <v>10</v>
      </c>
      <c r="N1047" s="135" t="s">
        <v>2093</v>
      </c>
      <c r="O1047" s="140" t="str">
        <f t="shared" si="20"/>
        <v xml:space="preserve">Transferências de Recursos do </v>
      </c>
    </row>
    <row r="1048" spans="1:15" x14ac:dyDescent="0.25">
      <c r="A1048" s="132" t="s">
        <v>2095</v>
      </c>
      <c r="B1048" s="144" t="s">
        <v>25</v>
      </c>
      <c r="C1048" s="145">
        <v>2411501000</v>
      </c>
      <c r="D1048" s="256" t="s">
        <v>871</v>
      </c>
      <c r="E1048" s="133" t="s">
        <v>15</v>
      </c>
      <c r="F1048" s="133" t="s">
        <v>16</v>
      </c>
      <c r="G1048" s="133" t="s">
        <v>16</v>
      </c>
      <c r="H1048" s="133" t="s">
        <v>16</v>
      </c>
      <c r="I1048" s="133" t="s">
        <v>16</v>
      </c>
      <c r="J1048" s="133" t="s">
        <v>16</v>
      </c>
      <c r="K1048" s="133" t="s">
        <v>16</v>
      </c>
      <c r="L1048" s="133" t="s">
        <v>16</v>
      </c>
      <c r="M1048" s="136">
        <f>LEN(Tab_Receita_SIGEF_2022!$A1048)</f>
        <v>10</v>
      </c>
      <c r="N1048" s="135" t="s">
        <v>871</v>
      </c>
      <c r="O1048" s="135" t="str">
        <f t="shared" si="20"/>
        <v xml:space="preserve">Transferências de Recursos do </v>
      </c>
    </row>
    <row r="1049" spans="1:15" x14ac:dyDescent="0.25">
      <c r="A1049" s="120" t="s">
        <v>2097</v>
      </c>
      <c r="B1049" s="121" t="s">
        <v>32</v>
      </c>
      <c r="C1049" s="131">
        <v>2411501100</v>
      </c>
      <c r="D1049" s="259" t="s">
        <v>874</v>
      </c>
      <c r="E1049" s="121" t="s">
        <v>36</v>
      </c>
      <c r="F1049" s="121" t="s">
        <v>1889</v>
      </c>
      <c r="G1049" s="121" t="s">
        <v>875</v>
      </c>
      <c r="H1049" s="121" t="s">
        <v>16</v>
      </c>
      <c r="I1049" s="121" t="s">
        <v>16</v>
      </c>
      <c r="J1049" s="121" t="s">
        <v>16</v>
      </c>
      <c r="K1049" s="121" t="s">
        <v>16</v>
      </c>
      <c r="L1049" s="121" t="s">
        <v>16</v>
      </c>
      <c r="M1049" s="123">
        <f>LEN(Tab_Receita_SIGEF_2022!$A1049)</f>
        <v>10</v>
      </c>
      <c r="N1049" s="122" t="s">
        <v>874</v>
      </c>
      <c r="O1049" s="122" t="str">
        <f t="shared" si="20"/>
        <v xml:space="preserve">Transferências de Recursos do </v>
      </c>
    </row>
    <row r="1050" spans="1:15" x14ac:dyDescent="0.25">
      <c r="A1050" s="116" t="s">
        <v>2098</v>
      </c>
      <c r="B1050" s="117" t="s">
        <v>32</v>
      </c>
      <c r="C1050" s="130">
        <v>2411501200</v>
      </c>
      <c r="D1050" s="258" t="s">
        <v>3688</v>
      </c>
      <c r="E1050" s="117" t="s">
        <v>36</v>
      </c>
      <c r="F1050" s="117" t="s">
        <v>1889</v>
      </c>
      <c r="G1050" s="117" t="s">
        <v>875</v>
      </c>
      <c r="H1050" s="117" t="s">
        <v>16</v>
      </c>
      <c r="I1050" s="117" t="s">
        <v>16</v>
      </c>
      <c r="J1050" s="117" t="s">
        <v>16</v>
      </c>
      <c r="K1050" s="117" t="s">
        <v>16</v>
      </c>
      <c r="L1050" s="117" t="s">
        <v>16</v>
      </c>
      <c r="M1050" s="119">
        <f>LEN(Tab_Receita_SIGEF_2022!$A1050)</f>
        <v>10</v>
      </c>
      <c r="N1050" s="118" t="s">
        <v>877</v>
      </c>
      <c r="O1050" s="118" t="str">
        <f t="shared" si="20"/>
        <v xml:space="preserve">Transferências de Recursos do </v>
      </c>
    </row>
    <row r="1051" spans="1:15" x14ac:dyDescent="0.25">
      <c r="A1051" s="120" t="s">
        <v>2099</v>
      </c>
      <c r="B1051" s="121" t="s">
        <v>32</v>
      </c>
      <c r="C1051" s="131">
        <v>2411501300</v>
      </c>
      <c r="D1051" s="259" t="s">
        <v>879</v>
      </c>
      <c r="E1051" s="121" t="s">
        <v>36</v>
      </c>
      <c r="F1051" s="121" t="s">
        <v>1889</v>
      </c>
      <c r="G1051" s="121" t="s">
        <v>875</v>
      </c>
      <c r="H1051" s="121" t="s">
        <v>16</v>
      </c>
      <c r="I1051" s="121" t="s">
        <v>16</v>
      </c>
      <c r="J1051" s="121" t="s">
        <v>16</v>
      </c>
      <c r="K1051" s="121" t="s">
        <v>16</v>
      </c>
      <c r="L1051" s="121" t="s">
        <v>16</v>
      </c>
      <c r="M1051" s="123">
        <f>LEN(Tab_Receita_SIGEF_2022!$A1051)</f>
        <v>10</v>
      </c>
      <c r="N1051" s="122" t="s">
        <v>879</v>
      </c>
      <c r="O1051" s="122" t="str">
        <f t="shared" si="20"/>
        <v xml:space="preserve">Transferências de Recursos do </v>
      </c>
    </row>
    <row r="1052" spans="1:15" x14ac:dyDescent="0.25">
      <c r="A1052" s="116" t="s">
        <v>2100</v>
      </c>
      <c r="B1052" s="117" t="s">
        <v>32</v>
      </c>
      <c r="C1052" s="130">
        <v>2411501400</v>
      </c>
      <c r="D1052" s="258" t="s">
        <v>3688</v>
      </c>
      <c r="E1052" s="117" t="s">
        <v>36</v>
      </c>
      <c r="F1052" s="117" t="s">
        <v>1889</v>
      </c>
      <c r="G1052" s="117" t="s">
        <v>875</v>
      </c>
      <c r="H1052" s="117" t="s">
        <v>16</v>
      </c>
      <c r="I1052" s="117" t="s">
        <v>16</v>
      </c>
      <c r="J1052" s="117" t="s">
        <v>16</v>
      </c>
      <c r="K1052" s="117" t="s">
        <v>16</v>
      </c>
      <c r="L1052" s="117" t="s">
        <v>16</v>
      </c>
      <c r="M1052" s="119">
        <f>LEN(Tab_Receita_SIGEF_2022!$A1052)</f>
        <v>10</v>
      </c>
      <c r="N1052" s="118" t="s">
        <v>4261</v>
      </c>
      <c r="O1052" s="118" t="str">
        <f t="shared" si="20"/>
        <v xml:space="preserve">Transferências de Recursos do </v>
      </c>
    </row>
    <row r="1053" spans="1:15" x14ac:dyDescent="0.25">
      <c r="A1053" s="137" t="s">
        <v>2101</v>
      </c>
      <c r="B1053" s="142" t="s">
        <v>25</v>
      </c>
      <c r="C1053" s="143">
        <v>2411502000</v>
      </c>
      <c r="D1053" s="257" t="s">
        <v>883</v>
      </c>
      <c r="E1053" s="138" t="s">
        <v>15</v>
      </c>
      <c r="F1053" s="138" t="s">
        <v>16</v>
      </c>
      <c r="G1053" s="138" t="s">
        <v>16</v>
      </c>
      <c r="H1053" s="138" t="s">
        <v>16</v>
      </c>
      <c r="I1053" s="138" t="s">
        <v>16</v>
      </c>
      <c r="J1053" s="138" t="s">
        <v>16</v>
      </c>
      <c r="K1053" s="138" t="s">
        <v>16</v>
      </c>
      <c r="L1053" s="138" t="s">
        <v>16</v>
      </c>
      <c r="M1053" s="141">
        <f>LEN(Tab_Receita_SIGEF_2022!$A1053)</f>
        <v>10</v>
      </c>
      <c r="N1053" s="140" t="s">
        <v>883</v>
      </c>
      <c r="O1053" s="140" t="str">
        <f t="shared" si="20"/>
        <v xml:space="preserve">Transferências de Recursos do </v>
      </c>
    </row>
    <row r="1054" spans="1:15" x14ac:dyDescent="0.25">
      <c r="A1054" s="116" t="s">
        <v>2103</v>
      </c>
      <c r="B1054" s="117" t="s">
        <v>32</v>
      </c>
      <c r="C1054" s="130">
        <v>2411502100</v>
      </c>
      <c r="D1054" s="258" t="s">
        <v>886</v>
      </c>
      <c r="E1054" s="117" t="s">
        <v>36</v>
      </c>
      <c r="F1054" s="117" t="s">
        <v>1889</v>
      </c>
      <c r="G1054" s="117" t="s">
        <v>875</v>
      </c>
      <c r="H1054" s="117" t="s">
        <v>16</v>
      </c>
      <c r="I1054" s="117" t="s">
        <v>16</v>
      </c>
      <c r="J1054" s="117" t="s">
        <v>16</v>
      </c>
      <c r="K1054" s="117" t="s">
        <v>16</v>
      </c>
      <c r="L1054" s="117" t="s">
        <v>16</v>
      </c>
      <c r="M1054" s="119">
        <f>LEN(Tab_Receita_SIGEF_2022!$A1054)</f>
        <v>10</v>
      </c>
      <c r="N1054" s="118" t="s">
        <v>3939</v>
      </c>
      <c r="O1054" s="118" t="str">
        <f t="shared" si="20"/>
        <v>Transferência de Recursos do S</v>
      </c>
    </row>
    <row r="1055" spans="1:15" x14ac:dyDescent="0.25">
      <c r="A1055" s="120" t="s">
        <v>2104</v>
      </c>
      <c r="B1055" s="121" t="s">
        <v>32</v>
      </c>
      <c r="C1055" s="131">
        <v>2411502200</v>
      </c>
      <c r="D1055" s="259" t="s">
        <v>3688</v>
      </c>
      <c r="E1055" s="121" t="s">
        <v>36</v>
      </c>
      <c r="F1055" s="121" t="s">
        <v>1889</v>
      </c>
      <c r="G1055" s="121" t="s">
        <v>875</v>
      </c>
      <c r="H1055" s="121" t="s">
        <v>16</v>
      </c>
      <c r="I1055" s="121" t="s">
        <v>16</v>
      </c>
      <c r="J1055" s="121" t="s">
        <v>16</v>
      </c>
      <c r="K1055" s="121" t="s">
        <v>16</v>
      </c>
      <c r="L1055" s="121" t="s">
        <v>16</v>
      </c>
      <c r="M1055" s="123">
        <f>LEN(Tab_Receita_SIGEF_2022!$A1055)</f>
        <v>10</v>
      </c>
      <c r="N1055" s="122" t="s">
        <v>2105</v>
      </c>
      <c r="O1055" s="122" t="str">
        <f t="shared" si="20"/>
        <v>Transferência de Recursos do S</v>
      </c>
    </row>
    <row r="1056" spans="1:15" x14ac:dyDescent="0.25">
      <c r="A1056" s="116" t="s">
        <v>2106</v>
      </c>
      <c r="B1056" s="117" t="s">
        <v>32</v>
      </c>
      <c r="C1056" s="130">
        <v>2411502300</v>
      </c>
      <c r="D1056" s="258" t="s">
        <v>890</v>
      </c>
      <c r="E1056" s="117" t="s">
        <v>36</v>
      </c>
      <c r="F1056" s="117" t="s">
        <v>1889</v>
      </c>
      <c r="G1056" s="117" t="s">
        <v>875</v>
      </c>
      <c r="H1056" s="117" t="s">
        <v>16</v>
      </c>
      <c r="I1056" s="117" t="s">
        <v>16</v>
      </c>
      <c r="J1056" s="117" t="s">
        <v>16</v>
      </c>
      <c r="K1056" s="117" t="s">
        <v>16</v>
      </c>
      <c r="L1056" s="117" t="s">
        <v>16</v>
      </c>
      <c r="M1056" s="119">
        <f>LEN(Tab_Receita_SIGEF_2022!$A1056)</f>
        <v>10</v>
      </c>
      <c r="N1056" s="118" t="s">
        <v>3940</v>
      </c>
      <c r="O1056" s="118" t="str">
        <f t="shared" si="20"/>
        <v>Transferência de Recursos do S</v>
      </c>
    </row>
    <row r="1057" spans="1:15" x14ac:dyDescent="0.25">
      <c r="A1057" s="120" t="s">
        <v>2107</v>
      </c>
      <c r="B1057" s="121" t="s">
        <v>32</v>
      </c>
      <c r="C1057" s="131">
        <v>2411502400</v>
      </c>
      <c r="D1057" s="259" t="s">
        <v>3688</v>
      </c>
      <c r="E1057" s="121" t="s">
        <v>36</v>
      </c>
      <c r="F1057" s="121" t="s">
        <v>1889</v>
      </c>
      <c r="G1057" s="121" t="s">
        <v>875</v>
      </c>
      <c r="H1057" s="121" t="s">
        <v>16</v>
      </c>
      <c r="I1057" s="121" t="s">
        <v>16</v>
      </c>
      <c r="J1057" s="121" t="s">
        <v>16</v>
      </c>
      <c r="K1057" s="121" t="s">
        <v>16</v>
      </c>
      <c r="L1057" s="121" t="s">
        <v>16</v>
      </c>
      <c r="M1057" s="123">
        <f>LEN(Tab_Receita_SIGEF_2022!$A1057)</f>
        <v>10</v>
      </c>
      <c r="N1057" s="122" t="s">
        <v>3941</v>
      </c>
      <c r="O1057" s="122" t="str">
        <f t="shared" si="20"/>
        <v>Transferência de Recursos do S</v>
      </c>
    </row>
    <row r="1058" spans="1:15" x14ac:dyDescent="0.25">
      <c r="A1058" s="132" t="s">
        <v>2108</v>
      </c>
      <c r="B1058" s="144" t="s">
        <v>25</v>
      </c>
      <c r="C1058" s="145">
        <v>2411503000</v>
      </c>
      <c r="D1058" s="256" t="s">
        <v>894</v>
      </c>
      <c r="E1058" s="133" t="s">
        <v>15</v>
      </c>
      <c r="F1058" s="133" t="s">
        <v>16</v>
      </c>
      <c r="G1058" s="133" t="s">
        <v>16</v>
      </c>
      <c r="H1058" s="133" t="s">
        <v>16</v>
      </c>
      <c r="I1058" s="133" t="s">
        <v>16</v>
      </c>
      <c r="J1058" s="133" t="s">
        <v>16</v>
      </c>
      <c r="K1058" s="133" t="s">
        <v>16</v>
      </c>
      <c r="L1058" s="133" t="s">
        <v>16</v>
      </c>
      <c r="M1058" s="136">
        <f>LEN(Tab_Receita_SIGEF_2022!$A1058)</f>
        <v>10</v>
      </c>
      <c r="N1058" s="135" t="s">
        <v>3942</v>
      </c>
      <c r="O1058" s="135" t="str">
        <f t="shared" si="20"/>
        <v>Transferência de Recursos do S</v>
      </c>
    </row>
    <row r="1059" spans="1:15" x14ac:dyDescent="0.25">
      <c r="A1059" s="120" t="s">
        <v>2110</v>
      </c>
      <c r="B1059" s="121" t="s">
        <v>32</v>
      </c>
      <c r="C1059" s="131">
        <v>2411503100</v>
      </c>
      <c r="D1059" s="259" t="s">
        <v>897</v>
      </c>
      <c r="E1059" s="121" t="s">
        <v>36</v>
      </c>
      <c r="F1059" s="121" t="s">
        <v>1889</v>
      </c>
      <c r="G1059" s="121" t="s">
        <v>875</v>
      </c>
      <c r="H1059" s="121" t="s">
        <v>16</v>
      </c>
      <c r="I1059" s="121" t="s">
        <v>16</v>
      </c>
      <c r="J1059" s="121" t="s">
        <v>16</v>
      </c>
      <c r="K1059" s="121" t="s">
        <v>16</v>
      </c>
      <c r="L1059" s="121" t="s">
        <v>16</v>
      </c>
      <c r="M1059" s="123">
        <f>LEN(Tab_Receita_SIGEF_2022!$A1059)</f>
        <v>10</v>
      </c>
      <c r="N1059" s="122" t="s">
        <v>3943</v>
      </c>
      <c r="O1059" s="122" t="str">
        <f t="shared" si="20"/>
        <v>Transferência de Recursos do S</v>
      </c>
    </row>
    <row r="1060" spans="1:15" x14ac:dyDescent="0.25">
      <c r="A1060" s="116" t="s">
        <v>2111</v>
      </c>
      <c r="B1060" s="117" t="s">
        <v>32</v>
      </c>
      <c r="C1060" s="130">
        <v>2411503200</v>
      </c>
      <c r="D1060" s="258" t="s">
        <v>3688</v>
      </c>
      <c r="E1060" s="117" t="s">
        <v>36</v>
      </c>
      <c r="F1060" s="117" t="s">
        <v>1889</v>
      </c>
      <c r="G1060" s="117" t="s">
        <v>875</v>
      </c>
      <c r="H1060" s="117" t="s">
        <v>16</v>
      </c>
      <c r="I1060" s="117" t="s">
        <v>16</v>
      </c>
      <c r="J1060" s="117" t="s">
        <v>16</v>
      </c>
      <c r="K1060" s="117" t="s">
        <v>16</v>
      </c>
      <c r="L1060" s="117" t="s">
        <v>16</v>
      </c>
      <c r="M1060" s="119">
        <f>LEN(Tab_Receita_SIGEF_2022!$A1060)</f>
        <v>10</v>
      </c>
      <c r="N1060" s="118" t="s">
        <v>2112</v>
      </c>
      <c r="O1060" s="118" t="str">
        <f t="shared" si="20"/>
        <v>Transferência de Recursos do S</v>
      </c>
    </row>
    <row r="1061" spans="1:15" x14ac:dyDescent="0.25">
      <c r="A1061" s="120" t="s">
        <v>2113</v>
      </c>
      <c r="B1061" s="121" t="s">
        <v>32</v>
      </c>
      <c r="C1061" s="131">
        <v>2411503300</v>
      </c>
      <c r="D1061" s="259" t="s">
        <v>901</v>
      </c>
      <c r="E1061" s="121" t="s">
        <v>36</v>
      </c>
      <c r="F1061" s="121" t="s">
        <v>1889</v>
      </c>
      <c r="G1061" s="121" t="s">
        <v>875</v>
      </c>
      <c r="H1061" s="121" t="s">
        <v>16</v>
      </c>
      <c r="I1061" s="121" t="s">
        <v>16</v>
      </c>
      <c r="J1061" s="121" t="s">
        <v>16</v>
      </c>
      <c r="K1061" s="121" t="s">
        <v>16</v>
      </c>
      <c r="L1061" s="121" t="s">
        <v>16</v>
      </c>
      <c r="M1061" s="123">
        <f>LEN(Tab_Receita_SIGEF_2022!$A1061)</f>
        <v>10</v>
      </c>
      <c r="N1061" s="122" t="s">
        <v>3944</v>
      </c>
      <c r="O1061" s="122" t="str">
        <f t="shared" si="20"/>
        <v>Transferência de Recursos do S</v>
      </c>
    </row>
    <row r="1062" spans="1:15" x14ac:dyDescent="0.25">
      <c r="A1062" s="116" t="s">
        <v>2114</v>
      </c>
      <c r="B1062" s="117" t="s">
        <v>32</v>
      </c>
      <c r="C1062" s="130">
        <v>2411503400</v>
      </c>
      <c r="D1062" s="258" t="s">
        <v>3688</v>
      </c>
      <c r="E1062" s="117" t="s">
        <v>36</v>
      </c>
      <c r="F1062" s="117" t="s">
        <v>1889</v>
      </c>
      <c r="G1062" s="117" t="s">
        <v>875</v>
      </c>
      <c r="H1062" s="117" t="s">
        <v>16</v>
      </c>
      <c r="I1062" s="117" t="s">
        <v>16</v>
      </c>
      <c r="J1062" s="117" t="s">
        <v>16</v>
      </c>
      <c r="K1062" s="117" t="s">
        <v>16</v>
      </c>
      <c r="L1062" s="117" t="s">
        <v>16</v>
      </c>
      <c r="M1062" s="119">
        <f>LEN(Tab_Receita_SIGEF_2022!$A1062)</f>
        <v>10</v>
      </c>
      <c r="N1062" s="118" t="s">
        <v>3945</v>
      </c>
      <c r="O1062" s="118" t="str">
        <f t="shared" si="20"/>
        <v>Transferência de Recursos do S</v>
      </c>
    </row>
    <row r="1063" spans="1:15" x14ac:dyDescent="0.25">
      <c r="A1063" s="137" t="s">
        <v>2115</v>
      </c>
      <c r="B1063" s="142" t="s">
        <v>25</v>
      </c>
      <c r="C1063" s="143">
        <v>2411504000</v>
      </c>
      <c r="D1063" s="257" t="s">
        <v>905</v>
      </c>
      <c r="E1063" s="138" t="s">
        <v>15</v>
      </c>
      <c r="F1063" s="138" t="s">
        <v>16</v>
      </c>
      <c r="G1063" s="138" t="s">
        <v>16</v>
      </c>
      <c r="H1063" s="138" t="s">
        <v>16</v>
      </c>
      <c r="I1063" s="138" t="s">
        <v>16</v>
      </c>
      <c r="J1063" s="138" t="s">
        <v>16</v>
      </c>
      <c r="K1063" s="138" t="s">
        <v>16</v>
      </c>
      <c r="L1063" s="138" t="s">
        <v>16</v>
      </c>
      <c r="M1063" s="141">
        <f>LEN(Tab_Receita_SIGEF_2022!$A1063)</f>
        <v>10</v>
      </c>
      <c r="N1063" s="140" t="s">
        <v>3946</v>
      </c>
      <c r="O1063" s="140" t="str">
        <f t="shared" si="20"/>
        <v>Transferência de Recursos do S</v>
      </c>
    </row>
    <row r="1064" spans="1:15" x14ac:dyDescent="0.25">
      <c r="A1064" s="116" t="s">
        <v>2117</v>
      </c>
      <c r="B1064" s="117" t="s">
        <v>32</v>
      </c>
      <c r="C1064" s="130">
        <v>2411504100</v>
      </c>
      <c r="D1064" s="258" t="s">
        <v>908</v>
      </c>
      <c r="E1064" s="117" t="s">
        <v>36</v>
      </c>
      <c r="F1064" s="117" t="s">
        <v>1889</v>
      </c>
      <c r="G1064" s="117" t="s">
        <v>875</v>
      </c>
      <c r="H1064" s="117" t="s">
        <v>16</v>
      </c>
      <c r="I1064" s="117" t="s">
        <v>16</v>
      </c>
      <c r="J1064" s="117" t="s">
        <v>16</v>
      </c>
      <c r="K1064" s="117" t="s">
        <v>16</v>
      </c>
      <c r="L1064" s="117" t="s">
        <v>16</v>
      </c>
      <c r="M1064" s="119">
        <f>LEN(Tab_Receita_SIGEF_2022!$A1064)</f>
        <v>10</v>
      </c>
      <c r="N1064" s="118" t="s">
        <v>3947</v>
      </c>
      <c r="O1064" s="118" t="str">
        <f t="shared" si="20"/>
        <v>Transferência de Recursos do S</v>
      </c>
    </row>
    <row r="1065" spans="1:15" x14ac:dyDescent="0.25">
      <c r="A1065" s="120" t="s">
        <v>2118</v>
      </c>
      <c r="B1065" s="121" t="s">
        <v>32</v>
      </c>
      <c r="C1065" s="131">
        <v>2411504200</v>
      </c>
      <c r="D1065" s="259" t="s">
        <v>3688</v>
      </c>
      <c r="E1065" s="121" t="s">
        <v>36</v>
      </c>
      <c r="F1065" s="121" t="s">
        <v>1889</v>
      </c>
      <c r="G1065" s="121" t="s">
        <v>875</v>
      </c>
      <c r="H1065" s="121" t="s">
        <v>16</v>
      </c>
      <c r="I1065" s="121" t="s">
        <v>16</v>
      </c>
      <c r="J1065" s="121" t="s">
        <v>16</v>
      </c>
      <c r="K1065" s="121" t="s">
        <v>16</v>
      </c>
      <c r="L1065" s="121" t="s">
        <v>16</v>
      </c>
      <c r="M1065" s="123">
        <f>LEN(Tab_Receita_SIGEF_2022!$A1065)</f>
        <v>10</v>
      </c>
      <c r="N1065" s="122" t="s">
        <v>2119</v>
      </c>
      <c r="O1065" s="122" t="str">
        <f t="shared" si="20"/>
        <v>Transferência de Recursos do S</v>
      </c>
    </row>
    <row r="1066" spans="1:15" x14ac:dyDescent="0.25">
      <c r="A1066" s="116" t="s">
        <v>2120</v>
      </c>
      <c r="B1066" s="117" t="s">
        <v>32</v>
      </c>
      <c r="C1066" s="130">
        <v>2411504300</v>
      </c>
      <c r="D1066" s="258" t="s">
        <v>912</v>
      </c>
      <c r="E1066" s="117" t="s">
        <v>36</v>
      </c>
      <c r="F1066" s="117" t="s">
        <v>1889</v>
      </c>
      <c r="G1066" s="117" t="s">
        <v>875</v>
      </c>
      <c r="H1066" s="117" t="s">
        <v>16</v>
      </c>
      <c r="I1066" s="117" t="s">
        <v>16</v>
      </c>
      <c r="J1066" s="117" t="s">
        <v>16</v>
      </c>
      <c r="K1066" s="117" t="s">
        <v>16</v>
      </c>
      <c r="L1066" s="117" t="s">
        <v>16</v>
      </c>
      <c r="M1066" s="119">
        <f>LEN(Tab_Receita_SIGEF_2022!$A1066)</f>
        <v>10</v>
      </c>
      <c r="N1066" s="118" t="s">
        <v>3948</v>
      </c>
      <c r="O1066" s="118" t="str">
        <f t="shared" si="20"/>
        <v>Transferência de Recursos do S</v>
      </c>
    </row>
    <row r="1067" spans="1:15" x14ac:dyDescent="0.25">
      <c r="A1067" s="120" t="s">
        <v>2121</v>
      </c>
      <c r="B1067" s="121" t="s">
        <v>32</v>
      </c>
      <c r="C1067" s="131">
        <v>2411504400</v>
      </c>
      <c r="D1067" s="259" t="s">
        <v>3688</v>
      </c>
      <c r="E1067" s="121" t="s">
        <v>36</v>
      </c>
      <c r="F1067" s="121" t="s">
        <v>1889</v>
      </c>
      <c r="G1067" s="121" t="s">
        <v>875</v>
      </c>
      <c r="H1067" s="121" t="s">
        <v>16</v>
      </c>
      <c r="I1067" s="121" t="s">
        <v>16</v>
      </c>
      <c r="J1067" s="121" t="s">
        <v>16</v>
      </c>
      <c r="K1067" s="121" t="s">
        <v>16</v>
      </c>
      <c r="L1067" s="121" t="s">
        <v>16</v>
      </c>
      <c r="M1067" s="123">
        <f>LEN(Tab_Receita_SIGEF_2022!$A1067)</f>
        <v>10</v>
      </c>
      <c r="N1067" s="122" t="s">
        <v>3949</v>
      </c>
      <c r="O1067" s="122" t="str">
        <f t="shared" si="20"/>
        <v>Transferência de Recursos do S</v>
      </c>
    </row>
    <row r="1068" spans="1:15" x14ac:dyDescent="0.25">
      <c r="A1068" s="132" t="s">
        <v>2122</v>
      </c>
      <c r="B1068" s="144" t="s">
        <v>25</v>
      </c>
      <c r="C1068" s="145">
        <v>2411505000</v>
      </c>
      <c r="D1068" s="256" t="s">
        <v>916</v>
      </c>
      <c r="E1068" s="133" t="s">
        <v>15</v>
      </c>
      <c r="F1068" s="133" t="s">
        <v>16</v>
      </c>
      <c r="G1068" s="133" t="s">
        <v>16</v>
      </c>
      <c r="H1068" s="133" t="s">
        <v>16</v>
      </c>
      <c r="I1068" s="133" t="s">
        <v>16</v>
      </c>
      <c r="J1068" s="133" t="s">
        <v>16</v>
      </c>
      <c r="K1068" s="133" t="s">
        <v>16</v>
      </c>
      <c r="L1068" s="133" t="s">
        <v>16</v>
      </c>
      <c r="M1068" s="136">
        <f>LEN(Tab_Receita_SIGEF_2022!$A1068)</f>
        <v>10</v>
      </c>
      <c r="N1068" s="135" t="s">
        <v>3950</v>
      </c>
      <c r="O1068" s="135" t="str">
        <f t="shared" si="20"/>
        <v>Transferência de Recursos do S</v>
      </c>
    </row>
    <row r="1069" spans="1:15" x14ac:dyDescent="0.25">
      <c r="A1069" s="120" t="s">
        <v>2124</v>
      </c>
      <c r="B1069" s="121" t="s">
        <v>32</v>
      </c>
      <c r="C1069" s="131">
        <v>2411505100</v>
      </c>
      <c r="D1069" s="259" t="s">
        <v>919</v>
      </c>
      <c r="E1069" s="121" t="s">
        <v>36</v>
      </c>
      <c r="F1069" s="121" t="s">
        <v>1889</v>
      </c>
      <c r="G1069" s="121" t="s">
        <v>875</v>
      </c>
      <c r="H1069" s="121" t="s">
        <v>16</v>
      </c>
      <c r="I1069" s="121" t="s">
        <v>16</v>
      </c>
      <c r="J1069" s="121" t="s">
        <v>16</v>
      </c>
      <c r="K1069" s="121" t="s">
        <v>16</v>
      </c>
      <c r="L1069" s="121" t="s">
        <v>16</v>
      </c>
      <c r="M1069" s="123">
        <f>LEN(Tab_Receita_SIGEF_2022!$A1069)</f>
        <v>10</v>
      </c>
      <c r="N1069" s="122" t="s">
        <v>3951</v>
      </c>
      <c r="O1069" s="122" t="str">
        <f t="shared" si="20"/>
        <v>Transferência de Recursos do S</v>
      </c>
    </row>
    <row r="1070" spans="1:15" x14ac:dyDescent="0.25">
      <c r="A1070" s="116" t="s">
        <v>2125</v>
      </c>
      <c r="B1070" s="117" t="s">
        <v>32</v>
      </c>
      <c r="C1070" s="130">
        <v>2411505200</v>
      </c>
      <c r="D1070" s="258" t="s">
        <v>3688</v>
      </c>
      <c r="E1070" s="117" t="s">
        <v>36</v>
      </c>
      <c r="F1070" s="117" t="s">
        <v>1889</v>
      </c>
      <c r="G1070" s="117" t="s">
        <v>875</v>
      </c>
      <c r="H1070" s="117" t="s">
        <v>16</v>
      </c>
      <c r="I1070" s="117" t="s">
        <v>16</v>
      </c>
      <c r="J1070" s="117" t="s">
        <v>16</v>
      </c>
      <c r="K1070" s="117" t="s">
        <v>16</v>
      </c>
      <c r="L1070" s="117" t="s">
        <v>16</v>
      </c>
      <c r="M1070" s="119">
        <f>LEN(Tab_Receita_SIGEF_2022!$A1070)</f>
        <v>10</v>
      </c>
      <c r="N1070" s="118" t="s">
        <v>2126</v>
      </c>
      <c r="O1070" s="118" t="str">
        <f t="shared" si="20"/>
        <v>Transferência de Recursos do S</v>
      </c>
    </row>
    <row r="1071" spans="1:15" x14ac:dyDescent="0.25">
      <c r="A1071" s="120" t="s">
        <v>2127</v>
      </c>
      <c r="B1071" s="121" t="s">
        <v>32</v>
      </c>
      <c r="C1071" s="131">
        <v>2411505300</v>
      </c>
      <c r="D1071" s="259" t="s">
        <v>923</v>
      </c>
      <c r="E1071" s="121" t="s">
        <v>36</v>
      </c>
      <c r="F1071" s="121" t="s">
        <v>1889</v>
      </c>
      <c r="G1071" s="121" t="s">
        <v>875</v>
      </c>
      <c r="H1071" s="121" t="s">
        <v>16</v>
      </c>
      <c r="I1071" s="121" t="s">
        <v>16</v>
      </c>
      <c r="J1071" s="121" t="s">
        <v>16</v>
      </c>
      <c r="K1071" s="121" t="s">
        <v>16</v>
      </c>
      <c r="L1071" s="121" t="s">
        <v>16</v>
      </c>
      <c r="M1071" s="123">
        <f>LEN(Tab_Receita_SIGEF_2022!$A1071)</f>
        <v>10</v>
      </c>
      <c r="N1071" s="122" t="s">
        <v>3952</v>
      </c>
      <c r="O1071" s="122" t="str">
        <f t="shared" si="20"/>
        <v>Transferência de Recursos do S</v>
      </c>
    </row>
    <row r="1072" spans="1:15" x14ac:dyDescent="0.25">
      <c r="A1072" s="116" t="s">
        <v>2128</v>
      </c>
      <c r="B1072" s="117" t="s">
        <v>32</v>
      </c>
      <c r="C1072" s="130">
        <v>2411505400</v>
      </c>
      <c r="D1072" s="258" t="s">
        <v>3688</v>
      </c>
      <c r="E1072" s="117" t="s">
        <v>36</v>
      </c>
      <c r="F1072" s="117" t="s">
        <v>1889</v>
      </c>
      <c r="G1072" s="117" t="s">
        <v>875</v>
      </c>
      <c r="H1072" s="117" t="s">
        <v>16</v>
      </c>
      <c r="I1072" s="117" t="s">
        <v>16</v>
      </c>
      <c r="J1072" s="117" t="s">
        <v>16</v>
      </c>
      <c r="K1072" s="117" t="s">
        <v>16</v>
      </c>
      <c r="L1072" s="117" t="s">
        <v>16</v>
      </c>
      <c r="M1072" s="119">
        <f>LEN(Tab_Receita_SIGEF_2022!$A1072)</f>
        <v>10</v>
      </c>
      <c r="N1072" s="118" t="s">
        <v>3953</v>
      </c>
      <c r="O1072" s="118" t="str">
        <f t="shared" si="20"/>
        <v>Transferência de Recursos do S</v>
      </c>
    </row>
    <row r="1073" spans="1:15" x14ac:dyDescent="0.25">
      <c r="A1073" s="137" t="s">
        <v>2129</v>
      </c>
      <c r="B1073" s="142" t="s">
        <v>25</v>
      </c>
      <c r="C1073" s="143">
        <v>2411509000</v>
      </c>
      <c r="D1073" s="257" t="s">
        <v>927</v>
      </c>
      <c r="E1073" s="138" t="s">
        <v>15</v>
      </c>
      <c r="F1073" s="138" t="s">
        <v>16</v>
      </c>
      <c r="G1073" s="138" t="s">
        <v>16</v>
      </c>
      <c r="H1073" s="138" t="s">
        <v>16</v>
      </c>
      <c r="I1073" s="138" t="s">
        <v>16</v>
      </c>
      <c r="J1073" s="138" t="s">
        <v>16</v>
      </c>
      <c r="K1073" s="138" t="s">
        <v>16</v>
      </c>
      <c r="L1073" s="138" t="s">
        <v>16</v>
      </c>
      <c r="M1073" s="141">
        <f>LEN(Tab_Receita_SIGEF_2022!$A1073)</f>
        <v>10</v>
      </c>
      <c r="N1073" s="140" t="s">
        <v>2133</v>
      </c>
      <c r="O1073" s="140" t="str">
        <f t="shared" si="20"/>
        <v>Transferência de Recursos do S</v>
      </c>
    </row>
    <row r="1074" spans="1:15" x14ac:dyDescent="0.25">
      <c r="A1074" s="116" t="s">
        <v>2131</v>
      </c>
      <c r="B1074" s="117" t="s">
        <v>32</v>
      </c>
      <c r="C1074" s="130">
        <v>2411509100</v>
      </c>
      <c r="D1074" s="258" t="s">
        <v>930</v>
      </c>
      <c r="E1074" s="117" t="s">
        <v>36</v>
      </c>
      <c r="F1074" s="117" t="s">
        <v>1889</v>
      </c>
      <c r="G1074" s="117" t="s">
        <v>875</v>
      </c>
      <c r="H1074" s="117" t="s">
        <v>16</v>
      </c>
      <c r="I1074" s="117" t="s">
        <v>16</v>
      </c>
      <c r="J1074" s="117" t="s">
        <v>16</v>
      </c>
      <c r="K1074" s="117" t="s">
        <v>16</v>
      </c>
      <c r="L1074" s="117" t="s">
        <v>16</v>
      </c>
      <c r="M1074" s="119">
        <f>LEN(Tab_Receita_SIGEF_2022!$A1074)</f>
        <v>10</v>
      </c>
      <c r="N1074" s="118" t="s">
        <v>2133</v>
      </c>
      <c r="O1074" s="118" t="str">
        <f t="shared" si="20"/>
        <v>Transferência de Recursos do S</v>
      </c>
    </row>
    <row r="1075" spans="1:15" x14ac:dyDescent="0.25">
      <c r="A1075" s="120" t="s">
        <v>2132</v>
      </c>
      <c r="B1075" s="121" t="s">
        <v>32</v>
      </c>
      <c r="C1075" s="131">
        <v>2411509200</v>
      </c>
      <c r="D1075" s="259" t="s">
        <v>3688</v>
      </c>
      <c r="E1075" s="121" t="s">
        <v>36</v>
      </c>
      <c r="F1075" s="121" t="s">
        <v>1889</v>
      </c>
      <c r="G1075" s="121" t="s">
        <v>875</v>
      </c>
      <c r="H1075" s="121" t="s">
        <v>16</v>
      </c>
      <c r="I1075" s="121" t="s">
        <v>16</v>
      </c>
      <c r="J1075" s="121" t="s">
        <v>16</v>
      </c>
      <c r="K1075" s="121" t="s">
        <v>16</v>
      </c>
      <c r="L1075" s="121" t="s">
        <v>16</v>
      </c>
      <c r="M1075" s="123">
        <f>LEN(Tab_Receita_SIGEF_2022!$A1075)</f>
        <v>10</v>
      </c>
      <c r="N1075" s="122" t="s">
        <v>2133</v>
      </c>
      <c r="O1075" s="122" t="str">
        <f t="shared" si="20"/>
        <v>Transferência de Recursos do S</v>
      </c>
    </row>
    <row r="1076" spans="1:15" x14ac:dyDescent="0.25">
      <c r="A1076" s="116" t="s">
        <v>2134</v>
      </c>
      <c r="B1076" s="117" t="s">
        <v>32</v>
      </c>
      <c r="C1076" s="130">
        <v>2411509300</v>
      </c>
      <c r="D1076" s="258" t="s">
        <v>934</v>
      </c>
      <c r="E1076" s="117" t="s">
        <v>36</v>
      </c>
      <c r="F1076" s="117" t="s">
        <v>1889</v>
      </c>
      <c r="G1076" s="117" t="s">
        <v>875</v>
      </c>
      <c r="H1076" s="117" t="s">
        <v>16</v>
      </c>
      <c r="I1076" s="117" t="s">
        <v>16</v>
      </c>
      <c r="J1076" s="117" t="s">
        <v>16</v>
      </c>
      <c r="K1076" s="117" t="s">
        <v>16</v>
      </c>
      <c r="L1076" s="117" t="s">
        <v>16</v>
      </c>
      <c r="M1076" s="119">
        <f>LEN(Tab_Receita_SIGEF_2022!$A1076)</f>
        <v>10</v>
      </c>
      <c r="N1076" s="118" t="s">
        <v>2133</v>
      </c>
      <c r="O1076" s="118" t="str">
        <f t="shared" si="20"/>
        <v>Transferência de Recursos do S</v>
      </c>
    </row>
    <row r="1077" spans="1:15" x14ac:dyDescent="0.25">
      <c r="A1077" s="120" t="s">
        <v>2135</v>
      </c>
      <c r="B1077" s="121" t="s">
        <v>32</v>
      </c>
      <c r="C1077" s="131">
        <v>2411509400</v>
      </c>
      <c r="D1077" s="259" t="s">
        <v>3688</v>
      </c>
      <c r="E1077" s="121" t="s">
        <v>36</v>
      </c>
      <c r="F1077" s="121" t="s">
        <v>1889</v>
      </c>
      <c r="G1077" s="121" t="s">
        <v>875</v>
      </c>
      <c r="H1077" s="121" t="s">
        <v>16</v>
      </c>
      <c r="I1077" s="121" t="s">
        <v>16</v>
      </c>
      <c r="J1077" s="121" t="s">
        <v>16</v>
      </c>
      <c r="K1077" s="121" t="s">
        <v>16</v>
      </c>
      <c r="L1077" s="121" t="s">
        <v>16</v>
      </c>
      <c r="M1077" s="123">
        <f>LEN(Tab_Receita_SIGEF_2022!$A1077)</f>
        <v>10</v>
      </c>
      <c r="N1077" s="122" t="s">
        <v>2133</v>
      </c>
      <c r="O1077" s="122" t="str">
        <f t="shared" si="20"/>
        <v>Transferência de Recursos do S</v>
      </c>
    </row>
    <row r="1078" spans="1:15" x14ac:dyDescent="0.25">
      <c r="A1078" s="132" t="s">
        <v>2136</v>
      </c>
      <c r="B1078" s="144" t="s">
        <v>25</v>
      </c>
      <c r="C1078" s="145">
        <v>2411510000</v>
      </c>
      <c r="D1078" s="256" t="s">
        <v>2137</v>
      </c>
      <c r="E1078" s="133" t="s">
        <v>15</v>
      </c>
      <c r="F1078" s="133" t="s">
        <v>16</v>
      </c>
      <c r="G1078" s="133" t="s">
        <v>16</v>
      </c>
      <c r="H1078" s="133" t="s">
        <v>16</v>
      </c>
      <c r="I1078" s="133" t="s">
        <v>16</v>
      </c>
      <c r="J1078" s="133" t="s">
        <v>16</v>
      </c>
      <c r="K1078" s="133" t="s">
        <v>16</v>
      </c>
      <c r="L1078" s="133" t="s">
        <v>16</v>
      </c>
      <c r="M1078" s="136">
        <f>LEN(Tab_Receita_SIGEF_2022!$A1078)</f>
        <v>10</v>
      </c>
      <c r="N1078" s="135" t="s">
        <v>4262</v>
      </c>
      <c r="O1078" s="135" t="str">
        <f t="shared" si="20"/>
        <v xml:space="preserve">Transferências de Recursos do </v>
      </c>
    </row>
    <row r="1079" spans="1:15" x14ac:dyDescent="0.25">
      <c r="A1079" s="137" t="s">
        <v>2139</v>
      </c>
      <c r="B1079" s="142" t="s">
        <v>25</v>
      </c>
      <c r="C1079" s="143">
        <v>2411511000</v>
      </c>
      <c r="D1079" s="257" t="s">
        <v>941</v>
      </c>
      <c r="E1079" s="138" t="s">
        <v>15</v>
      </c>
      <c r="F1079" s="138" t="s">
        <v>16</v>
      </c>
      <c r="G1079" s="138" t="s">
        <v>16</v>
      </c>
      <c r="H1079" s="138" t="s">
        <v>16</v>
      </c>
      <c r="I1079" s="138" t="s">
        <v>16</v>
      </c>
      <c r="J1079" s="138" t="s">
        <v>16</v>
      </c>
      <c r="K1079" s="138" t="s">
        <v>16</v>
      </c>
      <c r="L1079" s="138" t="s">
        <v>16</v>
      </c>
      <c r="M1079" s="141">
        <f>LEN(Tab_Receita_SIGEF_2022!$A1079)</f>
        <v>10</v>
      </c>
      <c r="N1079" s="140" t="s">
        <v>3955</v>
      </c>
      <c r="O1079" s="140" t="str">
        <f t="shared" si="20"/>
        <v xml:space="preserve">Transferências de Recursos do </v>
      </c>
    </row>
    <row r="1080" spans="1:15" x14ac:dyDescent="0.25">
      <c r="A1080" s="116" t="s">
        <v>2141</v>
      </c>
      <c r="B1080" s="117" t="s">
        <v>32</v>
      </c>
      <c r="C1080" s="130">
        <v>2411511100</v>
      </c>
      <c r="D1080" s="258" t="s">
        <v>944</v>
      </c>
      <c r="E1080" s="117" t="s">
        <v>36</v>
      </c>
      <c r="F1080" s="117" t="s">
        <v>1889</v>
      </c>
      <c r="G1080" s="117" t="s">
        <v>945</v>
      </c>
      <c r="H1080" s="117" t="s">
        <v>16</v>
      </c>
      <c r="I1080" s="117" t="s">
        <v>16</v>
      </c>
      <c r="J1080" s="117" t="s">
        <v>16</v>
      </c>
      <c r="K1080" s="117" t="s">
        <v>16</v>
      </c>
      <c r="L1080" s="117" t="s">
        <v>16</v>
      </c>
      <c r="M1080" s="119">
        <f>LEN(Tab_Receita_SIGEF_2022!$A1080)</f>
        <v>10</v>
      </c>
      <c r="N1080" s="118" t="s">
        <v>2143</v>
      </c>
      <c r="O1080" s="118" t="str">
        <f t="shared" si="20"/>
        <v xml:space="preserve">Transferências de Recursos do </v>
      </c>
    </row>
    <row r="1081" spans="1:15" x14ac:dyDescent="0.25">
      <c r="A1081" s="120" t="s">
        <v>2142</v>
      </c>
      <c r="B1081" s="121" t="s">
        <v>32</v>
      </c>
      <c r="C1081" s="131">
        <v>2411511200</v>
      </c>
      <c r="D1081" s="259" t="s">
        <v>3688</v>
      </c>
      <c r="E1081" s="121" t="s">
        <v>36</v>
      </c>
      <c r="F1081" s="121" t="s">
        <v>1889</v>
      </c>
      <c r="G1081" s="121" t="s">
        <v>945</v>
      </c>
      <c r="H1081" s="121" t="s">
        <v>16</v>
      </c>
      <c r="I1081" s="121" t="s">
        <v>16</v>
      </c>
      <c r="J1081" s="121" t="s">
        <v>16</v>
      </c>
      <c r="K1081" s="121" t="s">
        <v>16</v>
      </c>
      <c r="L1081" s="121" t="s">
        <v>16</v>
      </c>
      <c r="M1081" s="123">
        <f>LEN(Tab_Receita_SIGEF_2022!$A1081)</f>
        <v>10</v>
      </c>
      <c r="N1081" s="122" t="s">
        <v>2143</v>
      </c>
      <c r="O1081" s="122" t="str">
        <f t="shared" si="20"/>
        <v xml:space="preserve">Transferências de Recursos do </v>
      </c>
    </row>
    <row r="1082" spans="1:15" x14ac:dyDescent="0.25">
      <c r="A1082" s="116" t="s">
        <v>2144</v>
      </c>
      <c r="B1082" s="117" t="s">
        <v>32</v>
      </c>
      <c r="C1082" s="130">
        <v>2411511300</v>
      </c>
      <c r="D1082" s="258" t="s">
        <v>949</v>
      </c>
      <c r="E1082" s="117" t="s">
        <v>36</v>
      </c>
      <c r="F1082" s="117" t="s">
        <v>1889</v>
      </c>
      <c r="G1082" s="117" t="s">
        <v>945</v>
      </c>
      <c r="H1082" s="117" t="s">
        <v>16</v>
      </c>
      <c r="I1082" s="117" t="s">
        <v>16</v>
      </c>
      <c r="J1082" s="117" t="s">
        <v>16</v>
      </c>
      <c r="K1082" s="117" t="s">
        <v>16</v>
      </c>
      <c r="L1082" s="117" t="s">
        <v>16</v>
      </c>
      <c r="M1082" s="119">
        <f>LEN(Tab_Receita_SIGEF_2022!$A1082)</f>
        <v>10</v>
      </c>
      <c r="N1082" s="118" t="s">
        <v>2143</v>
      </c>
      <c r="O1082" s="118" t="str">
        <f t="shared" si="20"/>
        <v xml:space="preserve">Transferências de Recursos do </v>
      </c>
    </row>
    <row r="1083" spans="1:15" x14ac:dyDescent="0.25">
      <c r="A1083" s="120" t="s">
        <v>2145</v>
      </c>
      <c r="B1083" s="121" t="s">
        <v>32</v>
      </c>
      <c r="C1083" s="131">
        <v>2411511400</v>
      </c>
      <c r="D1083" s="259" t="s">
        <v>3688</v>
      </c>
      <c r="E1083" s="121" t="s">
        <v>36</v>
      </c>
      <c r="F1083" s="121" t="s">
        <v>1889</v>
      </c>
      <c r="G1083" s="121" t="s">
        <v>945</v>
      </c>
      <c r="H1083" s="121" t="s">
        <v>16</v>
      </c>
      <c r="I1083" s="121" t="s">
        <v>16</v>
      </c>
      <c r="J1083" s="121" t="s">
        <v>16</v>
      </c>
      <c r="K1083" s="121" t="s">
        <v>16</v>
      </c>
      <c r="L1083" s="121" t="s">
        <v>16</v>
      </c>
      <c r="M1083" s="123">
        <f>LEN(Tab_Receita_SIGEF_2022!$A1083)</f>
        <v>10</v>
      </c>
      <c r="N1083" s="122" t="s">
        <v>2143</v>
      </c>
      <c r="O1083" s="122" t="str">
        <f t="shared" si="20"/>
        <v xml:space="preserve">Transferências de Recursos do </v>
      </c>
    </row>
    <row r="1084" spans="1:15" x14ac:dyDescent="0.25">
      <c r="A1084" s="132" t="s">
        <v>2146</v>
      </c>
      <c r="B1084" s="144" t="s">
        <v>25</v>
      </c>
      <c r="C1084" s="145">
        <v>2411512000</v>
      </c>
      <c r="D1084" s="256" t="s">
        <v>953</v>
      </c>
      <c r="E1084" s="133" t="s">
        <v>15</v>
      </c>
      <c r="F1084" s="133" t="s">
        <v>16</v>
      </c>
      <c r="G1084" s="133" t="s">
        <v>16</v>
      </c>
      <c r="H1084" s="133" t="s">
        <v>16</v>
      </c>
      <c r="I1084" s="133" t="s">
        <v>16</v>
      </c>
      <c r="J1084" s="133" t="s">
        <v>16</v>
      </c>
      <c r="K1084" s="133" t="s">
        <v>16</v>
      </c>
      <c r="L1084" s="133" t="s">
        <v>16</v>
      </c>
      <c r="M1084" s="136">
        <f>LEN(Tab_Receita_SIGEF_2022!$A1084)</f>
        <v>10</v>
      </c>
      <c r="N1084" s="135" t="s">
        <v>2150</v>
      </c>
      <c r="O1084" s="135" t="str">
        <f t="shared" si="20"/>
        <v xml:space="preserve">Transferências de Recursos do </v>
      </c>
    </row>
    <row r="1085" spans="1:15" x14ac:dyDescent="0.25">
      <c r="A1085" s="120" t="s">
        <v>2148</v>
      </c>
      <c r="B1085" s="121" t="s">
        <v>32</v>
      </c>
      <c r="C1085" s="131">
        <v>2411512100</v>
      </c>
      <c r="D1085" s="259" t="s">
        <v>956</v>
      </c>
      <c r="E1085" s="121" t="s">
        <v>36</v>
      </c>
      <c r="F1085" s="121" t="s">
        <v>1889</v>
      </c>
      <c r="G1085" s="121" t="s">
        <v>945</v>
      </c>
      <c r="H1085" s="121" t="s">
        <v>16</v>
      </c>
      <c r="I1085" s="121" t="s">
        <v>16</v>
      </c>
      <c r="J1085" s="121" t="s">
        <v>16</v>
      </c>
      <c r="K1085" s="121" t="s">
        <v>16</v>
      </c>
      <c r="L1085" s="121" t="s">
        <v>16</v>
      </c>
      <c r="M1085" s="123">
        <f>LEN(Tab_Receita_SIGEF_2022!$A1085)</f>
        <v>10</v>
      </c>
      <c r="N1085" s="122" t="s">
        <v>2150</v>
      </c>
      <c r="O1085" s="122" t="str">
        <f t="shared" si="20"/>
        <v xml:space="preserve">Transferências de Recursos do </v>
      </c>
    </row>
    <row r="1086" spans="1:15" x14ac:dyDescent="0.25">
      <c r="A1086" s="116" t="s">
        <v>2149</v>
      </c>
      <c r="B1086" s="117" t="s">
        <v>32</v>
      </c>
      <c r="C1086" s="130">
        <v>2411512200</v>
      </c>
      <c r="D1086" s="258" t="s">
        <v>3688</v>
      </c>
      <c r="E1086" s="117" t="s">
        <v>36</v>
      </c>
      <c r="F1086" s="117" t="s">
        <v>1889</v>
      </c>
      <c r="G1086" s="117" t="s">
        <v>945</v>
      </c>
      <c r="H1086" s="117" t="s">
        <v>16</v>
      </c>
      <c r="I1086" s="117" t="s">
        <v>16</v>
      </c>
      <c r="J1086" s="117" t="s">
        <v>16</v>
      </c>
      <c r="K1086" s="117" t="s">
        <v>16</v>
      </c>
      <c r="L1086" s="117" t="s">
        <v>16</v>
      </c>
      <c r="M1086" s="119">
        <f>LEN(Tab_Receita_SIGEF_2022!$A1086)</f>
        <v>10</v>
      </c>
      <c r="N1086" s="118" t="s">
        <v>2150</v>
      </c>
      <c r="O1086" s="118" t="str">
        <f t="shared" si="20"/>
        <v xml:space="preserve">Transferências de Recursos do </v>
      </c>
    </row>
    <row r="1087" spans="1:15" x14ac:dyDescent="0.25">
      <c r="A1087" s="120" t="s">
        <v>2151</v>
      </c>
      <c r="B1087" s="121" t="s">
        <v>32</v>
      </c>
      <c r="C1087" s="131">
        <v>2411512300</v>
      </c>
      <c r="D1087" s="259" t="s">
        <v>960</v>
      </c>
      <c r="E1087" s="121" t="s">
        <v>36</v>
      </c>
      <c r="F1087" s="121" t="s">
        <v>1889</v>
      </c>
      <c r="G1087" s="121" t="s">
        <v>945</v>
      </c>
      <c r="H1087" s="121" t="s">
        <v>16</v>
      </c>
      <c r="I1087" s="121" t="s">
        <v>16</v>
      </c>
      <c r="J1087" s="121" t="s">
        <v>16</v>
      </c>
      <c r="K1087" s="121" t="s">
        <v>16</v>
      </c>
      <c r="L1087" s="121" t="s">
        <v>16</v>
      </c>
      <c r="M1087" s="123">
        <f>LEN(Tab_Receita_SIGEF_2022!$A1087)</f>
        <v>10</v>
      </c>
      <c r="N1087" s="122" t="s">
        <v>2150</v>
      </c>
      <c r="O1087" s="122" t="str">
        <f t="shared" si="20"/>
        <v xml:space="preserve">Transferências de Recursos do </v>
      </c>
    </row>
    <row r="1088" spans="1:15" x14ac:dyDescent="0.25">
      <c r="A1088" s="116" t="s">
        <v>2152</v>
      </c>
      <c r="B1088" s="117" t="s">
        <v>32</v>
      </c>
      <c r="C1088" s="130">
        <v>2411512400</v>
      </c>
      <c r="D1088" s="258" t="s">
        <v>3688</v>
      </c>
      <c r="E1088" s="117" t="s">
        <v>36</v>
      </c>
      <c r="F1088" s="117" t="s">
        <v>1889</v>
      </c>
      <c r="G1088" s="117" t="s">
        <v>945</v>
      </c>
      <c r="H1088" s="117" t="s">
        <v>16</v>
      </c>
      <c r="I1088" s="117" t="s">
        <v>16</v>
      </c>
      <c r="J1088" s="117" t="s">
        <v>16</v>
      </c>
      <c r="K1088" s="117" t="s">
        <v>16</v>
      </c>
      <c r="L1088" s="117" t="s">
        <v>16</v>
      </c>
      <c r="M1088" s="119">
        <f>LEN(Tab_Receita_SIGEF_2022!$A1088)</f>
        <v>10</v>
      </c>
      <c r="N1088" s="118" t="s">
        <v>2150</v>
      </c>
      <c r="O1088" s="118" t="str">
        <f t="shared" si="20"/>
        <v xml:space="preserve">Transferências de Recursos do </v>
      </c>
    </row>
    <row r="1089" spans="1:15" x14ac:dyDescent="0.25">
      <c r="A1089" s="137" t="s">
        <v>104</v>
      </c>
      <c r="B1089" s="142" t="s">
        <v>105</v>
      </c>
      <c r="C1089" s="143">
        <v>2411513000</v>
      </c>
      <c r="D1089" s="257" t="s">
        <v>2153</v>
      </c>
      <c r="E1089" s="138" t="s">
        <v>15</v>
      </c>
      <c r="F1089" s="138" t="s">
        <v>16</v>
      </c>
      <c r="G1089" s="138" t="s">
        <v>16</v>
      </c>
      <c r="H1089" s="138" t="s">
        <v>16</v>
      </c>
      <c r="I1089" s="138" t="s">
        <v>16</v>
      </c>
      <c r="J1089" s="138" t="s">
        <v>16</v>
      </c>
      <c r="K1089" s="138" t="s">
        <v>16</v>
      </c>
      <c r="L1089" s="138" t="s">
        <v>16</v>
      </c>
      <c r="M1089" s="141">
        <f>LEN(Tab_Receita_SIGEF_2022!$A1089)</f>
        <v>1</v>
      </c>
      <c r="N1089" s="140" t="s">
        <v>2153</v>
      </c>
      <c r="O1089" s="140" t="str">
        <f t="shared" ref="O1089:O1093" si="21">MID(N1089,1,30)</f>
        <v xml:space="preserve">Transferências de Recursos do </v>
      </c>
    </row>
    <row r="1090" spans="1:15" x14ac:dyDescent="0.25">
      <c r="A1090" s="116" t="s">
        <v>104</v>
      </c>
      <c r="B1090" s="117" t="s">
        <v>105</v>
      </c>
      <c r="C1090" s="130">
        <v>2411513100</v>
      </c>
      <c r="D1090" s="258" t="s">
        <v>2155</v>
      </c>
      <c r="E1090" s="117" t="s">
        <v>36</v>
      </c>
      <c r="F1090" s="117" t="s">
        <v>1889</v>
      </c>
      <c r="G1090" s="117" t="s">
        <v>945</v>
      </c>
      <c r="H1090" s="117" t="s">
        <v>16</v>
      </c>
      <c r="I1090" s="117" t="s">
        <v>16</v>
      </c>
      <c r="J1090" s="117" t="s">
        <v>16</v>
      </c>
      <c r="K1090" s="117" t="s">
        <v>16</v>
      </c>
      <c r="L1090" s="117" t="s">
        <v>16</v>
      </c>
      <c r="M1090" s="119">
        <f>LEN(Tab_Receita_SIGEF_2022!$A1090)</f>
        <v>1</v>
      </c>
      <c r="N1090" s="118" t="s">
        <v>2155</v>
      </c>
      <c r="O1090" s="118" t="str">
        <f t="shared" si="21"/>
        <v xml:space="preserve">Transferências de Recursos do </v>
      </c>
    </row>
    <row r="1091" spans="1:15" x14ac:dyDescent="0.25">
      <c r="A1091" s="120" t="s">
        <v>104</v>
      </c>
      <c r="B1091" s="121" t="s">
        <v>105</v>
      </c>
      <c r="C1091" s="131">
        <v>2411513200</v>
      </c>
      <c r="D1091" s="259" t="s">
        <v>3688</v>
      </c>
      <c r="E1091" s="121" t="s">
        <v>36</v>
      </c>
      <c r="F1091" s="121" t="s">
        <v>1889</v>
      </c>
      <c r="G1091" s="121" t="s">
        <v>945</v>
      </c>
      <c r="H1091" s="121" t="s">
        <v>16</v>
      </c>
      <c r="I1091" s="121" t="s">
        <v>16</v>
      </c>
      <c r="J1091" s="121" t="s">
        <v>16</v>
      </c>
      <c r="K1091" s="121" t="s">
        <v>16</v>
      </c>
      <c r="L1091" s="121" t="s">
        <v>16</v>
      </c>
      <c r="M1091" s="123">
        <f>LEN(Tab_Receita_SIGEF_2022!$A1091)</f>
        <v>1</v>
      </c>
      <c r="N1091" s="122" t="s">
        <v>2156</v>
      </c>
      <c r="O1091" s="122" t="str">
        <f t="shared" si="21"/>
        <v xml:space="preserve">Transferências de Recursos do </v>
      </c>
    </row>
    <row r="1092" spans="1:15" x14ac:dyDescent="0.25">
      <c r="A1092" s="116" t="s">
        <v>104</v>
      </c>
      <c r="B1092" s="117" t="s">
        <v>105</v>
      </c>
      <c r="C1092" s="130">
        <v>2411513300</v>
      </c>
      <c r="D1092" s="258" t="s">
        <v>2157</v>
      </c>
      <c r="E1092" s="117" t="s">
        <v>36</v>
      </c>
      <c r="F1092" s="117" t="s">
        <v>1889</v>
      </c>
      <c r="G1092" s="117" t="s">
        <v>945</v>
      </c>
      <c r="H1092" s="117" t="s">
        <v>16</v>
      </c>
      <c r="I1092" s="117" t="s">
        <v>16</v>
      </c>
      <c r="J1092" s="117" t="s">
        <v>16</v>
      </c>
      <c r="K1092" s="117" t="s">
        <v>16</v>
      </c>
      <c r="L1092" s="117" t="s">
        <v>16</v>
      </c>
      <c r="M1092" s="119">
        <f>LEN(Tab_Receita_SIGEF_2022!$A1092)</f>
        <v>1</v>
      </c>
      <c r="N1092" s="118" t="s">
        <v>2157</v>
      </c>
      <c r="O1092" s="118" t="str">
        <f t="shared" si="21"/>
        <v xml:space="preserve">Transferências de Recursos do </v>
      </c>
    </row>
    <row r="1093" spans="1:15" x14ac:dyDescent="0.25">
      <c r="A1093" s="120" t="s">
        <v>104</v>
      </c>
      <c r="B1093" s="121" t="s">
        <v>105</v>
      </c>
      <c r="C1093" s="131">
        <v>2411513400</v>
      </c>
      <c r="D1093" s="259" t="s">
        <v>3688</v>
      </c>
      <c r="E1093" s="121" t="s">
        <v>36</v>
      </c>
      <c r="F1093" s="121" t="s">
        <v>1889</v>
      </c>
      <c r="G1093" s="121" t="s">
        <v>945</v>
      </c>
      <c r="H1093" s="121" t="s">
        <v>16</v>
      </c>
      <c r="I1093" s="121" t="s">
        <v>16</v>
      </c>
      <c r="J1093" s="121" t="s">
        <v>16</v>
      </c>
      <c r="K1093" s="121" t="s">
        <v>16</v>
      </c>
      <c r="L1093" s="121" t="s">
        <v>16</v>
      </c>
      <c r="M1093" s="123">
        <f>LEN(Tab_Receita_SIGEF_2022!$A1093)</f>
        <v>1</v>
      </c>
      <c r="N1093" s="122" t="s">
        <v>4263</v>
      </c>
      <c r="O1093" s="122" t="str">
        <f t="shared" si="21"/>
        <v xml:space="preserve">Transferências de Recursos do </v>
      </c>
    </row>
    <row r="1094" spans="1:15" x14ac:dyDescent="0.25">
      <c r="A1094" s="137" t="s">
        <v>2158</v>
      </c>
      <c r="B1094" s="142" t="s">
        <v>25</v>
      </c>
      <c r="C1094" s="143">
        <v>2411514000</v>
      </c>
      <c r="D1094" s="257" t="s">
        <v>964</v>
      </c>
      <c r="E1094" s="138" t="s">
        <v>15</v>
      </c>
      <c r="F1094" s="138" t="s">
        <v>16</v>
      </c>
      <c r="G1094" s="138" t="s">
        <v>16</v>
      </c>
      <c r="H1094" s="138" t="s">
        <v>16</v>
      </c>
      <c r="I1094" s="138" t="s">
        <v>16</v>
      </c>
      <c r="J1094" s="138" t="s">
        <v>16</v>
      </c>
      <c r="K1094" s="138" t="s">
        <v>16</v>
      </c>
      <c r="L1094" s="138" t="s">
        <v>16</v>
      </c>
      <c r="M1094" s="141">
        <f>LEN(Tab_Receita_SIGEF_2022!$A1094)</f>
        <v>10</v>
      </c>
      <c r="N1094" s="140" t="s">
        <v>2162</v>
      </c>
      <c r="O1094" s="140" t="str">
        <f t="shared" si="20"/>
        <v xml:space="preserve">Transferências de Recursos do </v>
      </c>
    </row>
    <row r="1095" spans="1:15" x14ac:dyDescent="0.25">
      <c r="A1095" s="116" t="s">
        <v>2160</v>
      </c>
      <c r="B1095" s="117" t="s">
        <v>32</v>
      </c>
      <c r="C1095" s="130">
        <v>2411514100</v>
      </c>
      <c r="D1095" s="258" t="s">
        <v>967</v>
      </c>
      <c r="E1095" s="117" t="s">
        <v>36</v>
      </c>
      <c r="F1095" s="117" t="s">
        <v>1889</v>
      </c>
      <c r="G1095" s="117" t="s">
        <v>945</v>
      </c>
      <c r="H1095" s="117" t="s">
        <v>16</v>
      </c>
      <c r="I1095" s="117" t="s">
        <v>16</v>
      </c>
      <c r="J1095" s="117" t="s">
        <v>16</v>
      </c>
      <c r="K1095" s="117" t="s">
        <v>16</v>
      </c>
      <c r="L1095" s="117" t="s">
        <v>16</v>
      </c>
      <c r="M1095" s="119">
        <f>LEN(Tab_Receita_SIGEF_2022!$A1095)</f>
        <v>10</v>
      </c>
      <c r="N1095" s="118" t="s">
        <v>2162</v>
      </c>
      <c r="O1095" s="118" t="str">
        <f t="shared" si="20"/>
        <v xml:space="preserve">Transferências de Recursos do </v>
      </c>
    </row>
    <row r="1096" spans="1:15" x14ac:dyDescent="0.25">
      <c r="A1096" s="120" t="s">
        <v>2161</v>
      </c>
      <c r="B1096" s="121" t="s">
        <v>32</v>
      </c>
      <c r="C1096" s="131">
        <v>2411514200</v>
      </c>
      <c r="D1096" s="259" t="s">
        <v>3688</v>
      </c>
      <c r="E1096" s="121" t="s">
        <v>36</v>
      </c>
      <c r="F1096" s="121" t="s">
        <v>1889</v>
      </c>
      <c r="G1096" s="121" t="s">
        <v>945</v>
      </c>
      <c r="H1096" s="121" t="s">
        <v>16</v>
      </c>
      <c r="I1096" s="121" t="s">
        <v>16</v>
      </c>
      <c r="J1096" s="121" t="s">
        <v>16</v>
      </c>
      <c r="K1096" s="121" t="s">
        <v>16</v>
      </c>
      <c r="L1096" s="121" t="s">
        <v>16</v>
      </c>
      <c r="M1096" s="123">
        <f>LEN(Tab_Receita_SIGEF_2022!$A1096)</f>
        <v>10</v>
      </c>
      <c r="N1096" s="122" t="s">
        <v>2162</v>
      </c>
      <c r="O1096" s="122" t="str">
        <f t="shared" si="20"/>
        <v xml:space="preserve">Transferências de Recursos do </v>
      </c>
    </row>
    <row r="1097" spans="1:15" x14ac:dyDescent="0.25">
      <c r="A1097" s="116" t="s">
        <v>2163</v>
      </c>
      <c r="B1097" s="117" t="s">
        <v>32</v>
      </c>
      <c r="C1097" s="130">
        <v>2411514300</v>
      </c>
      <c r="D1097" s="258" t="s">
        <v>971</v>
      </c>
      <c r="E1097" s="117" t="s">
        <v>36</v>
      </c>
      <c r="F1097" s="117" t="s">
        <v>1889</v>
      </c>
      <c r="G1097" s="117" t="s">
        <v>945</v>
      </c>
      <c r="H1097" s="117" t="s">
        <v>16</v>
      </c>
      <c r="I1097" s="117" t="s">
        <v>16</v>
      </c>
      <c r="J1097" s="117" t="s">
        <v>16</v>
      </c>
      <c r="K1097" s="117" t="s">
        <v>16</v>
      </c>
      <c r="L1097" s="117" t="s">
        <v>16</v>
      </c>
      <c r="M1097" s="119">
        <f>LEN(Tab_Receita_SIGEF_2022!$A1097)</f>
        <v>10</v>
      </c>
      <c r="N1097" s="118" t="s">
        <v>2162</v>
      </c>
      <c r="O1097" s="118" t="str">
        <f t="shared" si="20"/>
        <v xml:space="preserve">Transferências de Recursos do </v>
      </c>
    </row>
    <row r="1098" spans="1:15" x14ac:dyDescent="0.25">
      <c r="A1098" s="120" t="s">
        <v>2164</v>
      </c>
      <c r="B1098" s="121" t="s">
        <v>32</v>
      </c>
      <c r="C1098" s="131">
        <v>2411514400</v>
      </c>
      <c r="D1098" s="259" t="s">
        <v>3688</v>
      </c>
      <c r="E1098" s="121" t="s">
        <v>36</v>
      </c>
      <c r="F1098" s="121" t="s">
        <v>1889</v>
      </c>
      <c r="G1098" s="121" t="s">
        <v>945</v>
      </c>
      <c r="H1098" s="121" t="s">
        <v>16</v>
      </c>
      <c r="I1098" s="121" t="s">
        <v>16</v>
      </c>
      <c r="J1098" s="121" t="s">
        <v>16</v>
      </c>
      <c r="K1098" s="121" t="s">
        <v>16</v>
      </c>
      <c r="L1098" s="121" t="s">
        <v>16</v>
      </c>
      <c r="M1098" s="123">
        <f>LEN(Tab_Receita_SIGEF_2022!$A1098)</f>
        <v>10</v>
      </c>
      <c r="N1098" s="122" t="s">
        <v>2162</v>
      </c>
      <c r="O1098" s="122" t="str">
        <f t="shared" si="20"/>
        <v xml:space="preserve">Transferências de Recursos do </v>
      </c>
    </row>
    <row r="1099" spans="1:15" x14ac:dyDescent="0.25">
      <c r="A1099" s="132" t="s">
        <v>4264</v>
      </c>
      <c r="B1099" s="133" t="s">
        <v>3710</v>
      </c>
      <c r="C1099" s="134"/>
      <c r="D1099" s="256" t="s">
        <v>3688</v>
      </c>
      <c r="E1099" s="133" t="s">
        <v>15</v>
      </c>
      <c r="F1099" s="133" t="s">
        <v>16</v>
      </c>
      <c r="G1099" s="133" t="s">
        <v>16</v>
      </c>
      <c r="H1099" s="133" t="s">
        <v>16</v>
      </c>
      <c r="I1099" s="133" t="s">
        <v>16</v>
      </c>
      <c r="J1099" s="133" t="s">
        <v>16</v>
      </c>
      <c r="K1099" s="133" t="s">
        <v>16</v>
      </c>
      <c r="L1099" s="133" t="s">
        <v>16</v>
      </c>
      <c r="M1099" s="136">
        <f>LEN(Tab_Receita_SIGEF_2022!$A1099)</f>
        <v>10</v>
      </c>
      <c r="N1099" s="135" t="s">
        <v>3957</v>
      </c>
      <c r="O1099" s="135" t="str">
        <f t="shared" si="20"/>
        <v xml:space="preserve">Transferências de Recursos do </v>
      </c>
    </row>
    <row r="1100" spans="1:15" x14ac:dyDescent="0.25">
      <c r="A1100" s="120" t="s">
        <v>4265</v>
      </c>
      <c r="B1100" s="121" t="s">
        <v>3710</v>
      </c>
      <c r="C1100" s="131"/>
      <c r="D1100" s="259" t="s">
        <v>3688</v>
      </c>
      <c r="E1100" s="121" t="s">
        <v>36</v>
      </c>
      <c r="F1100" s="121" t="s">
        <v>1889</v>
      </c>
      <c r="G1100" s="121" t="s">
        <v>945</v>
      </c>
      <c r="H1100" s="121" t="s">
        <v>16</v>
      </c>
      <c r="I1100" s="121" t="s">
        <v>16</v>
      </c>
      <c r="J1100" s="121" t="s">
        <v>16</v>
      </c>
      <c r="K1100" s="121" t="s">
        <v>16</v>
      </c>
      <c r="L1100" s="121" t="s">
        <v>16</v>
      </c>
      <c r="M1100" s="123">
        <f>LEN(Tab_Receita_SIGEF_2022!$A1100)</f>
        <v>10</v>
      </c>
      <c r="N1100" s="122" t="s">
        <v>3957</v>
      </c>
      <c r="O1100" s="122" t="str">
        <f t="shared" si="20"/>
        <v xml:space="preserve">Transferências de Recursos do </v>
      </c>
    </row>
    <row r="1101" spans="1:15" x14ac:dyDescent="0.25">
      <c r="A1101" s="116" t="s">
        <v>4266</v>
      </c>
      <c r="B1101" s="117" t="s">
        <v>3710</v>
      </c>
      <c r="C1101" s="130"/>
      <c r="D1101" s="258" t="s">
        <v>3688</v>
      </c>
      <c r="E1101" s="117" t="s">
        <v>36</v>
      </c>
      <c r="F1101" s="117" t="s">
        <v>1889</v>
      </c>
      <c r="G1101" s="117" t="s">
        <v>945</v>
      </c>
      <c r="H1101" s="117" t="s">
        <v>16</v>
      </c>
      <c r="I1101" s="117" t="s">
        <v>16</v>
      </c>
      <c r="J1101" s="117" t="s">
        <v>16</v>
      </c>
      <c r="K1101" s="117" t="s">
        <v>16</v>
      </c>
      <c r="L1101" s="117" t="s">
        <v>16</v>
      </c>
      <c r="M1101" s="119">
        <f>LEN(Tab_Receita_SIGEF_2022!$A1101)</f>
        <v>10</v>
      </c>
      <c r="N1101" s="118" t="s">
        <v>3957</v>
      </c>
      <c r="O1101" s="118" t="str">
        <f t="shared" si="20"/>
        <v xml:space="preserve">Transferências de Recursos do </v>
      </c>
    </row>
    <row r="1102" spans="1:15" x14ac:dyDescent="0.25">
      <c r="A1102" s="120" t="s">
        <v>4267</v>
      </c>
      <c r="B1102" s="121" t="s">
        <v>3710</v>
      </c>
      <c r="C1102" s="131"/>
      <c r="D1102" s="259" t="s">
        <v>3688</v>
      </c>
      <c r="E1102" s="121" t="s">
        <v>36</v>
      </c>
      <c r="F1102" s="121" t="s">
        <v>1889</v>
      </c>
      <c r="G1102" s="121" t="s">
        <v>945</v>
      </c>
      <c r="H1102" s="121" t="s">
        <v>16</v>
      </c>
      <c r="I1102" s="121" t="s">
        <v>16</v>
      </c>
      <c r="J1102" s="121" t="s">
        <v>16</v>
      </c>
      <c r="K1102" s="121" t="s">
        <v>16</v>
      </c>
      <c r="L1102" s="121" t="s">
        <v>16</v>
      </c>
      <c r="M1102" s="123">
        <f>LEN(Tab_Receita_SIGEF_2022!$A1102)</f>
        <v>10</v>
      </c>
      <c r="N1102" s="122" t="s">
        <v>3957</v>
      </c>
      <c r="O1102" s="122" t="str">
        <f t="shared" si="20"/>
        <v xml:space="preserve">Transferências de Recursos do </v>
      </c>
    </row>
    <row r="1103" spans="1:15" x14ac:dyDescent="0.25">
      <c r="A1103" s="116" t="s">
        <v>4268</v>
      </c>
      <c r="B1103" s="117" t="s">
        <v>3710</v>
      </c>
      <c r="C1103" s="130"/>
      <c r="D1103" s="258" t="s">
        <v>3688</v>
      </c>
      <c r="E1103" s="117" t="s">
        <v>36</v>
      </c>
      <c r="F1103" s="117" t="s">
        <v>1889</v>
      </c>
      <c r="G1103" s="117" t="s">
        <v>945</v>
      </c>
      <c r="H1103" s="117" t="s">
        <v>16</v>
      </c>
      <c r="I1103" s="117" t="s">
        <v>16</v>
      </c>
      <c r="J1103" s="117" t="s">
        <v>16</v>
      </c>
      <c r="K1103" s="117" t="s">
        <v>16</v>
      </c>
      <c r="L1103" s="117" t="s">
        <v>16</v>
      </c>
      <c r="M1103" s="119">
        <f>LEN(Tab_Receita_SIGEF_2022!$A1103)</f>
        <v>10</v>
      </c>
      <c r="N1103" s="118" t="s">
        <v>3957</v>
      </c>
      <c r="O1103" s="118" t="str">
        <f t="shared" si="20"/>
        <v xml:space="preserve">Transferências de Recursos do </v>
      </c>
    </row>
    <row r="1104" spans="1:15" x14ac:dyDescent="0.25">
      <c r="A1104" s="137" t="s">
        <v>2165</v>
      </c>
      <c r="B1104" s="142" t="s">
        <v>25</v>
      </c>
      <c r="C1104" s="143">
        <v>2411515000</v>
      </c>
      <c r="D1104" s="257" t="s">
        <v>975</v>
      </c>
      <c r="E1104" s="138" t="s">
        <v>15</v>
      </c>
      <c r="F1104" s="138" t="s">
        <v>16</v>
      </c>
      <c r="G1104" s="138" t="s">
        <v>16</v>
      </c>
      <c r="H1104" s="138" t="s">
        <v>16</v>
      </c>
      <c r="I1104" s="138" t="s">
        <v>16</v>
      </c>
      <c r="J1104" s="138" t="s">
        <v>16</v>
      </c>
      <c r="K1104" s="138" t="s">
        <v>16</v>
      </c>
      <c r="L1104" s="138" t="s">
        <v>16</v>
      </c>
      <c r="M1104" s="141">
        <f>LEN(Tab_Receita_SIGEF_2022!$A1104)</f>
        <v>10</v>
      </c>
      <c r="N1104" s="140" t="s">
        <v>3962</v>
      </c>
      <c r="O1104" s="140" t="str">
        <f t="shared" si="20"/>
        <v xml:space="preserve">Transferências de Recursos do </v>
      </c>
    </row>
    <row r="1105" spans="1:15" x14ac:dyDescent="0.25">
      <c r="A1105" s="116" t="s">
        <v>2167</v>
      </c>
      <c r="B1105" s="117" t="s">
        <v>32</v>
      </c>
      <c r="C1105" s="130">
        <v>2411515100</v>
      </c>
      <c r="D1105" s="258" t="s">
        <v>978</v>
      </c>
      <c r="E1105" s="117" t="s">
        <v>36</v>
      </c>
      <c r="F1105" s="117" t="s">
        <v>1889</v>
      </c>
      <c r="G1105" s="117" t="s">
        <v>945</v>
      </c>
      <c r="H1105" s="117" t="s">
        <v>16</v>
      </c>
      <c r="I1105" s="117" t="s">
        <v>16</v>
      </c>
      <c r="J1105" s="117" t="s">
        <v>16</v>
      </c>
      <c r="K1105" s="117" t="s">
        <v>16</v>
      </c>
      <c r="L1105" s="117" t="s">
        <v>16</v>
      </c>
      <c r="M1105" s="119">
        <f>LEN(Tab_Receita_SIGEF_2022!$A1105)</f>
        <v>10</v>
      </c>
      <c r="N1105" s="118" t="s">
        <v>3963</v>
      </c>
      <c r="O1105" s="118" t="str">
        <f t="shared" si="20"/>
        <v xml:space="preserve">Transferências de Recursos do </v>
      </c>
    </row>
    <row r="1106" spans="1:15" x14ac:dyDescent="0.25">
      <c r="A1106" s="120" t="s">
        <v>2168</v>
      </c>
      <c r="B1106" s="121" t="s">
        <v>32</v>
      </c>
      <c r="C1106" s="131">
        <v>2411515200</v>
      </c>
      <c r="D1106" s="259" t="s">
        <v>3688</v>
      </c>
      <c r="E1106" s="121" t="s">
        <v>36</v>
      </c>
      <c r="F1106" s="121" t="s">
        <v>1889</v>
      </c>
      <c r="G1106" s="121" t="s">
        <v>945</v>
      </c>
      <c r="H1106" s="121" t="s">
        <v>16</v>
      </c>
      <c r="I1106" s="121" t="s">
        <v>16</v>
      </c>
      <c r="J1106" s="121" t="s">
        <v>16</v>
      </c>
      <c r="K1106" s="121" t="s">
        <v>16</v>
      </c>
      <c r="L1106" s="121" t="s">
        <v>16</v>
      </c>
      <c r="M1106" s="123">
        <f>LEN(Tab_Receita_SIGEF_2022!$A1106)</f>
        <v>10</v>
      </c>
      <c r="N1106" s="122" t="s">
        <v>3964</v>
      </c>
      <c r="O1106" s="122" t="str">
        <f t="shared" si="20"/>
        <v xml:space="preserve">Transferências de Recursos do </v>
      </c>
    </row>
    <row r="1107" spans="1:15" x14ac:dyDescent="0.25">
      <c r="A1107" s="116" t="s">
        <v>2169</v>
      </c>
      <c r="B1107" s="117" t="s">
        <v>32</v>
      </c>
      <c r="C1107" s="130">
        <v>2411515300</v>
      </c>
      <c r="D1107" s="258" t="s">
        <v>982</v>
      </c>
      <c r="E1107" s="117" t="s">
        <v>36</v>
      </c>
      <c r="F1107" s="117" t="s">
        <v>1889</v>
      </c>
      <c r="G1107" s="117" t="s">
        <v>945</v>
      </c>
      <c r="H1107" s="117" t="s">
        <v>16</v>
      </c>
      <c r="I1107" s="117" t="s">
        <v>16</v>
      </c>
      <c r="J1107" s="117" t="s">
        <v>16</v>
      </c>
      <c r="K1107" s="117" t="s">
        <v>16</v>
      </c>
      <c r="L1107" s="117" t="s">
        <v>16</v>
      </c>
      <c r="M1107" s="119">
        <f>LEN(Tab_Receita_SIGEF_2022!$A1107)</f>
        <v>10</v>
      </c>
      <c r="N1107" s="118" t="s">
        <v>3965</v>
      </c>
      <c r="O1107" s="118" t="str">
        <f t="shared" si="20"/>
        <v xml:space="preserve">Transferências de Recursos do </v>
      </c>
    </row>
    <row r="1108" spans="1:15" x14ac:dyDescent="0.25">
      <c r="A1108" s="120" t="s">
        <v>2170</v>
      </c>
      <c r="B1108" s="121" t="s">
        <v>32</v>
      </c>
      <c r="C1108" s="131">
        <v>2411515400</v>
      </c>
      <c r="D1108" s="259" t="s">
        <v>3688</v>
      </c>
      <c r="E1108" s="121" t="s">
        <v>36</v>
      </c>
      <c r="F1108" s="121" t="s">
        <v>1889</v>
      </c>
      <c r="G1108" s="121" t="s">
        <v>945</v>
      </c>
      <c r="H1108" s="121" t="s">
        <v>16</v>
      </c>
      <c r="I1108" s="121" t="s">
        <v>16</v>
      </c>
      <c r="J1108" s="121" t="s">
        <v>16</v>
      </c>
      <c r="K1108" s="121" t="s">
        <v>16</v>
      </c>
      <c r="L1108" s="121" t="s">
        <v>16</v>
      </c>
      <c r="M1108" s="123">
        <f>LEN(Tab_Receita_SIGEF_2022!$A1108)</f>
        <v>10</v>
      </c>
      <c r="N1108" s="122" t="s">
        <v>3965</v>
      </c>
      <c r="O1108" s="122" t="str">
        <f t="shared" si="20"/>
        <v xml:space="preserve">Transferências de Recursos do </v>
      </c>
    </row>
    <row r="1109" spans="1:15" x14ac:dyDescent="0.25">
      <c r="A1109" s="137" t="s">
        <v>104</v>
      </c>
      <c r="B1109" s="142" t="s">
        <v>105</v>
      </c>
      <c r="C1109" s="143">
        <v>2411519000</v>
      </c>
      <c r="D1109" s="257" t="s">
        <v>2171</v>
      </c>
      <c r="E1109" s="138" t="s">
        <v>15</v>
      </c>
      <c r="F1109" s="138" t="s">
        <v>16</v>
      </c>
      <c r="G1109" s="138" t="s">
        <v>16</v>
      </c>
      <c r="H1109" s="138" t="s">
        <v>16</v>
      </c>
      <c r="I1109" s="138" t="s">
        <v>16</v>
      </c>
      <c r="J1109" s="138" t="s">
        <v>16</v>
      </c>
      <c r="K1109" s="138" t="s">
        <v>16</v>
      </c>
      <c r="L1109" s="138" t="s">
        <v>16</v>
      </c>
      <c r="M1109" s="141">
        <f>LEN(Tab_Receita_SIGEF_2022!$A1109)</f>
        <v>1</v>
      </c>
      <c r="N1109" s="140" t="s">
        <v>2171</v>
      </c>
      <c r="O1109" s="140" t="str">
        <f t="shared" ref="O1109:O1113" si="22">MID(N1109,1,30)</f>
        <v xml:space="preserve">Transferências de Recursos do </v>
      </c>
    </row>
    <row r="1110" spans="1:15" x14ac:dyDescent="0.25">
      <c r="A1110" s="116" t="s">
        <v>104</v>
      </c>
      <c r="B1110" s="117" t="s">
        <v>105</v>
      </c>
      <c r="C1110" s="130">
        <v>2411519100</v>
      </c>
      <c r="D1110" s="258" t="s">
        <v>2173</v>
      </c>
      <c r="E1110" s="117" t="s">
        <v>36</v>
      </c>
      <c r="F1110" s="117" t="s">
        <v>1889</v>
      </c>
      <c r="G1110" s="117" t="s">
        <v>945</v>
      </c>
      <c r="H1110" s="117" t="s">
        <v>16</v>
      </c>
      <c r="I1110" s="117" t="s">
        <v>16</v>
      </c>
      <c r="J1110" s="117" t="s">
        <v>16</v>
      </c>
      <c r="K1110" s="117" t="s">
        <v>16</v>
      </c>
      <c r="L1110" s="117" t="s">
        <v>16</v>
      </c>
      <c r="M1110" s="119">
        <f>LEN(Tab_Receita_SIGEF_2022!$A1110)</f>
        <v>1</v>
      </c>
      <c r="N1110" s="118" t="s">
        <v>2173</v>
      </c>
      <c r="O1110" s="118" t="str">
        <f t="shared" si="22"/>
        <v xml:space="preserve">Transferências de Recursos do </v>
      </c>
    </row>
    <row r="1111" spans="1:15" x14ac:dyDescent="0.25">
      <c r="A1111" s="120" t="s">
        <v>104</v>
      </c>
      <c r="B1111" s="121" t="s">
        <v>105</v>
      </c>
      <c r="C1111" s="131">
        <v>2411519200</v>
      </c>
      <c r="D1111" s="259" t="s">
        <v>3688</v>
      </c>
      <c r="E1111" s="121" t="s">
        <v>36</v>
      </c>
      <c r="F1111" s="121" t="s">
        <v>1889</v>
      </c>
      <c r="G1111" s="121" t="s">
        <v>945</v>
      </c>
      <c r="H1111" s="121" t="s">
        <v>16</v>
      </c>
      <c r="I1111" s="121" t="s">
        <v>16</v>
      </c>
      <c r="J1111" s="121" t="s">
        <v>16</v>
      </c>
      <c r="K1111" s="121" t="s">
        <v>16</v>
      </c>
      <c r="L1111" s="121" t="s">
        <v>16</v>
      </c>
      <c r="M1111" s="123">
        <f>LEN(Tab_Receita_SIGEF_2022!$A1111)</f>
        <v>1</v>
      </c>
      <c r="N1111" s="122" t="s">
        <v>2174</v>
      </c>
      <c r="O1111" s="122" t="str">
        <f t="shared" si="22"/>
        <v xml:space="preserve">Transferências de Recursos do </v>
      </c>
    </row>
    <row r="1112" spans="1:15" x14ac:dyDescent="0.25">
      <c r="A1112" s="116" t="s">
        <v>104</v>
      </c>
      <c r="B1112" s="117" t="s">
        <v>105</v>
      </c>
      <c r="C1112" s="130">
        <v>2411519300</v>
      </c>
      <c r="D1112" s="258" t="s">
        <v>2175</v>
      </c>
      <c r="E1112" s="117" t="s">
        <v>36</v>
      </c>
      <c r="F1112" s="117" t="s">
        <v>1889</v>
      </c>
      <c r="G1112" s="117" t="s">
        <v>945</v>
      </c>
      <c r="H1112" s="117" t="s">
        <v>16</v>
      </c>
      <c r="I1112" s="117" t="s">
        <v>16</v>
      </c>
      <c r="J1112" s="117" t="s">
        <v>16</v>
      </c>
      <c r="K1112" s="117" t="s">
        <v>16</v>
      </c>
      <c r="L1112" s="117" t="s">
        <v>16</v>
      </c>
      <c r="M1112" s="119">
        <f>LEN(Tab_Receita_SIGEF_2022!$A1112)</f>
        <v>1</v>
      </c>
      <c r="N1112" s="118" t="s">
        <v>2175</v>
      </c>
      <c r="O1112" s="118" t="str">
        <f t="shared" si="22"/>
        <v xml:space="preserve">Transferências de Recursos do </v>
      </c>
    </row>
    <row r="1113" spans="1:15" x14ac:dyDescent="0.25">
      <c r="A1113" s="120" t="s">
        <v>104</v>
      </c>
      <c r="B1113" s="121" t="s">
        <v>105</v>
      </c>
      <c r="C1113" s="131">
        <v>2411519400</v>
      </c>
      <c r="D1113" s="259" t="s">
        <v>3688</v>
      </c>
      <c r="E1113" s="121" t="s">
        <v>36</v>
      </c>
      <c r="F1113" s="121" t="s">
        <v>1889</v>
      </c>
      <c r="G1113" s="121" t="s">
        <v>945</v>
      </c>
      <c r="H1113" s="121" t="s">
        <v>16</v>
      </c>
      <c r="I1113" s="121" t="s">
        <v>16</v>
      </c>
      <c r="J1113" s="121" t="s">
        <v>16</v>
      </c>
      <c r="K1113" s="121" t="s">
        <v>16</v>
      </c>
      <c r="L1113" s="121" t="s">
        <v>16</v>
      </c>
      <c r="M1113" s="123">
        <f>LEN(Tab_Receita_SIGEF_2022!$A1113)</f>
        <v>1</v>
      </c>
      <c r="N1113" s="122" t="s">
        <v>4269</v>
      </c>
      <c r="O1113" s="122" t="str">
        <f t="shared" si="22"/>
        <v xml:space="preserve">Transferências de Recursos do </v>
      </c>
    </row>
    <row r="1114" spans="1:15" x14ac:dyDescent="0.25">
      <c r="A1114" s="132" t="s">
        <v>2176</v>
      </c>
      <c r="B1114" s="144" t="s">
        <v>25</v>
      </c>
      <c r="C1114" s="145">
        <v>2411990000</v>
      </c>
      <c r="D1114" s="256" t="s">
        <v>986</v>
      </c>
      <c r="E1114" s="133" t="s">
        <v>15</v>
      </c>
      <c r="F1114" s="133" t="s">
        <v>16</v>
      </c>
      <c r="G1114" s="133" t="s">
        <v>16</v>
      </c>
      <c r="H1114" s="133" t="s">
        <v>16</v>
      </c>
      <c r="I1114" s="133" t="s">
        <v>16</v>
      </c>
      <c r="J1114" s="133" t="s">
        <v>16</v>
      </c>
      <c r="K1114" s="133" t="s">
        <v>16</v>
      </c>
      <c r="L1114" s="133" t="s">
        <v>16</v>
      </c>
      <c r="M1114" s="136">
        <f>LEN(Tab_Receita_SIGEF_2022!$A1114)</f>
        <v>10</v>
      </c>
      <c r="N1114" s="135" t="s">
        <v>4270</v>
      </c>
      <c r="O1114" s="135" t="str">
        <f t="shared" si="20"/>
        <v xml:space="preserve"> Outras Transferências de Recu</v>
      </c>
    </row>
    <row r="1115" spans="1:15" x14ac:dyDescent="0.25">
      <c r="A1115" s="120" t="s">
        <v>2178</v>
      </c>
      <c r="B1115" s="121" t="s">
        <v>32</v>
      </c>
      <c r="C1115" s="131">
        <v>2411990100</v>
      </c>
      <c r="D1115" s="259" t="s">
        <v>2179</v>
      </c>
      <c r="E1115" s="121" t="s">
        <v>36</v>
      </c>
      <c r="F1115" s="121" t="s">
        <v>1889</v>
      </c>
      <c r="G1115" s="121" t="s">
        <v>945</v>
      </c>
      <c r="H1115" s="121" t="s">
        <v>16</v>
      </c>
      <c r="I1115" s="121" t="s">
        <v>16</v>
      </c>
      <c r="J1115" s="121" t="s">
        <v>16</v>
      </c>
      <c r="K1115" s="121" t="s">
        <v>16</v>
      </c>
      <c r="L1115" s="121" t="s">
        <v>16</v>
      </c>
      <c r="M1115" s="123">
        <f>LEN(Tab_Receita_SIGEF_2022!$A1115)</f>
        <v>10</v>
      </c>
      <c r="N1115" s="122" t="s">
        <v>3966</v>
      </c>
      <c r="O1115" s="122" t="str">
        <f t="shared" si="20"/>
        <v>Outras Transferências de Recur</v>
      </c>
    </row>
    <row r="1116" spans="1:15" x14ac:dyDescent="0.25">
      <c r="A1116" s="116" t="s">
        <v>2180</v>
      </c>
      <c r="B1116" s="117" t="s">
        <v>32</v>
      </c>
      <c r="C1116" s="130">
        <v>2411990200</v>
      </c>
      <c r="D1116" s="258" t="s">
        <v>3688</v>
      </c>
      <c r="E1116" s="117" t="s">
        <v>36</v>
      </c>
      <c r="F1116" s="117" t="s">
        <v>1889</v>
      </c>
      <c r="G1116" s="117" t="s">
        <v>945</v>
      </c>
      <c r="H1116" s="117" t="s">
        <v>16</v>
      </c>
      <c r="I1116" s="117" t="s">
        <v>16</v>
      </c>
      <c r="J1116" s="117" t="s">
        <v>16</v>
      </c>
      <c r="K1116" s="117" t="s">
        <v>16</v>
      </c>
      <c r="L1116" s="117" t="s">
        <v>16</v>
      </c>
      <c r="M1116" s="119">
        <f>LEN(Tab_Receita_SIGEF_2022!$A1116)</f>
        <v>10</v>
      </c>
      <c r="N1116" s="118" t="s">
        <v>3966</v>
      </c>
      <c r="O1116" s="118" t="str">
        <f t="shared" si="20"/>
        <v>Outras Transferências de Recur</v>
      </c>
    </row>
    <row r="1117" spans="1:15" x14ac:dyDescent="0.25">
      <c r="A1117" s="120" t="s">
        <v>2181</v>
      </c>
      <c r="B1117" s="121" t="s">
        <v>32</v>
      </c>
      <c r="C1117" s="131">
        <v>2411990300</v>
      </c>
      <c r="D1117" s="259" t="s">
        <v>2182</v>
      </c>
      <c r="E1117" s="121" t="s">
        <v>36</v>
      </c>
      <c r="F1117" s="121" t="s">
        <v>1889</v>
      </c>
      <c r="G1117" s="121" t="s">
        <v>945</v>
      </c>
      <c r="H1117" s="121" t="s">
        <v>16</v>
      </c>
      <c r="I1117" s="121" t="s">
        <v>16</v>
      </c>
      <c r="J1117" s="121" t="s">
        <v>16</v>
      </c>
      <c r="K1117" s="121" t="s">
        <v>16</v>
      </c>
      <c r="L1117" s="121" t="s">
        <v>16</v>
      </c>
      <c r="M1117" s="123">
        <f>LEN(Tab_Receita_SIGEF_2022!$A1117)</f>
        <v>10</v>
      </c>
      <c r="N1117" s="122" t="s">
        <v>3966</v>
      </c>
      <c r="O1117" s="122" t="str">
        <f t="shared" si="20"/>
        <v>Outras Transferências de Recur</v>
      </c>
    </row>
    <row r="1118" spans="1:15" x14ac:dyDescent="0.25">
      <c r="A1118" s="116" t="s">
        <v>2183</v>
      </c>
      <c r="B1118" s="117" t="s">
        <v>32</v>
      </c>
      <c r="C1118" s="130">
        <v>2411990400</v>
      </c>
      <c r="D1118" s="258" t="s">
        <v>3688</v>
      </c>
      <c r="E1118" s="117" t="s">
        <v>36</v>
      </c>
      <c r="F1118" s="117" t="s">
        <v>1889</v>
      </c>
      <c r="G1118" s="117" t="s">
        <v>945</v>
      </c>
      <c r="H1118" s="117" t="s">
        <v>16</v>
      </c>
      <c r="I1118" s="117" t="s">
        <v>16</v>
      </c>
      <c r="J1118" s="117" t="s">
        <v>16</v>
      </c>
      <c r="K1118" s="117" t="s">
        <v>16</v>
      </c>
      <c r="L1118" s="117" t="s">
        <v>16</v>
      </c>
      <c r="M1118" s="119">
        <f>LEN(Tab_Receita_SIGEF_2022!$A1118)</f>
        <v>10</v>
      </c>
      <c r="N1118" s="118" t="s">
        <v>3966</v>
      </c>
      <c r="O1118" s="118" t="str">
        <f t="shared" si="20"/>
        <v>Outras Transferências de Recur</v>
      </c>
    </row>
    <row r="1119" spans="1:15" x14ac:dyDescent="0.25">
      <c r="A1119" s="137" t="s">
        <v>2194</v>
      </c>
      <c r="B1119" s="144" t="s">
        <v>25</v>
      </c>
      <c r="C1119" s="139">
        <v>2414000000</v>
      </c>
      <c r="D1119" s="257" t="s">
        <v>2195</v>
      </c>
      <c r="E1119" s="138" t="s">
        <v>15</v>
      </c>
      <c r="F1119" s="138" t="s">
        <v>16</v>
      </c>
      <c r="G1119" s="138" t="s">
        <v>16</v>
      </c>
      <c r="H1119" s="138" t="s">
        <v>16</v>
      </c>
      <c r="I1119" s="138" t="s">
        <v>16</v>
      </c>
      <c r="J1119" s="138" t="s">
        <v>16</v>
      </c>
      <c r="K1119" s="138" t="s">
        <v>16</v>
      </c>
      <c r="L1119" s="138" t="s">
        <v>16</v>
      </c>
      <c r="M1119" s="141">
        <f>LEN(Tab_Receita_SIGEF_2022!$A1119)</f>
        <v>10</v>
      </c>
      <c r="N1119" s="140" t="s">
        <v>4271</v>
      </c>
      <c r="O1119" s="140" t="str">
        <f t="shared" ref="O1119:O1189" si="23">MID(N1119,1,30)</f>
        <v xml:space="preserve">Transferência de Convênios da </v>
      </c>
    </row>
    <row r="1120" spans="1:15" x14ac:dyDescent="0.25">
      <c r="A1120" s="132" t="s">
        <v>2197</v>
      </c>
      <c r="B1120" s="144" t="s">
        <v>25</v>
      </c>
      <c r="C1120" s="145">
        <v>2414500000</v>
      </c>
      <c r="D1120" s="256" t="s">
        <v>1122</v>
      </c>
      <c r="E1120" s="133" t="s">
        <v>15</v>
      </c>
      <c r="F1120" s="133" t="s">
        <v>16</v>
      </c>
      <c r="G1120" s="133" t="s">
        <v>16</v>
      </c>
      <c r="H1120" s="133" t="s">
        <v>16</v>
      </c>
      <c r="I1120" s="133" t="s">
        <v>16</v>
      </c>
      <c r="J1120" s="133" t="s">
        <v>16</v>
      </c>
      <c r="K1120" s="133" t="s">
        <v>16</v>
      </c>
      <c r="L1120" s="133" t="s">
        <v>16</v>
      </c>
      <c r="M1120" s="136">
        <f>LEN(Tab_Receita_SIGEF_2022!$A1120)</f>
        <v>10</v>
      </c>
      <c r="N1120" s="135" t="s">
        <v>4272</v>
      </c>
      <c r="O1120" s="135" t="str">
        <f t="shared" si="23"/>
        <v xml:space="preserve">Transferências de Convênio da </v>
      </c>
    </row>
    <row r="1121" spans="1:15" x14ac:dyDescent="0.25">
      <c r="A1121" s="120" t="s">
        <v>2199</v>
      </c>
      <c r="B1121" s="121" t="s">
        <v>32</v>
      </c>
      <c r="C1121" s="131">
        <v>2414500100</v>
      </c>
      <c r="D1121" s="259" t="s">
        <v>1125</v>
      </c>
      <c r="E1121" s="121" t="s">
        <v>36</v>
      </c>
      <c r="F1121" s="121" t="s">
        <v>1889</v>
      </c>
      <c r="G1121" s="121" t="s">
        <v>1126</v>
      </c>
      <c r="H1121" s="121" t="s">
        <v>16</v>
      </c>
      <c r="I1121" s="121" t="s">
        <v>16</v>
      </c>
      <c r="J1121" s="121" t="s">
        <v>16</v>
      </c>
      <c r="K1121" s="121" t="s">
        <v>16</v>
      </c>
      <c r="L1121" s="121" t="s">
        <v>16</v>
      </c>
      <c r="M1121" s="123">
        <f>LEN(Tab_Receita_SIGEF_2022!$A1121)</f>
        <v>10</v>
      </c>
      <c r="N1121" s="122" t="s">
        <v>4273</v>
      </c>
      <c r="O1121" s="122" t="str">
        <f t="shared" si="23"/>
        <v xml:space="preserve">Transferências de Convênio da </v>
      </c>
    </row>
    <row r="1122" spans="1:15" x14ac:dyDescent="0.25">
      <c r="A1122" s="116" t="s">
        <v>2200</v>
      </c>
      <c r="B1122" s="117" t="s">
        <v>32</v>
      </c>
      <c r="C1122" s="130">
        <v>2414500200</v>
      </c>
      <c r="D1122" s="258" t="s">
        <v>3688</v>
      </c>
      <c r="E1122" s="117" t="s">
        <v>36</v>
      </c>
      <c r="F1122" s="117" t="s">
        <v>1889</v>
      </c>
      <c r="G1122" s="117" t="s">
        <v>1126</v>
      </c>
      <c r="H1122" s="117" t="s">
        <v>16</v>
      </c>
      <c r="I1122" s="117" t="s">
        <v>16</v>
      </c>
      <c r="J1122" s="117" t="s">
        <v>16</v>
      </c>
      <c r="K1122" s="117" t="s">
        <v>16</v>
      </c>
      <c r="L1122" s="117" t="s">
        <v>16</v>
      </c>
      <c r="M1122" s="119">
        <f>LEN(Tab_Receita_SIGEF_2022!$A1122)</f>
        <v>10</v>
      </c>
      <c r="N1122" s="118" t="s">
        <v>4274</v>
      </c>
      <c r="O1122" s="118" t="str">
        <f t="shared" si="23"/>
        <v xml:space="preserve">Transferências de Convênio da </v>
      </c>
    </row>
    <row r="1123" spans="1:15" x14ac:dyDescent="0.25">
      <c r="A1123" s="120" t="s">
        <v>2201</v>
      </c>
      <c r="B1123" s="121" t="s">
        <v>32</v>
      </c>
      <c r="C1123" s="131">
        <v>2414500300</v>
      </c>
      <c r="D1123" s="259" t="s">
        <v>1130</v>
      </c>
      <c r="E1123" s="121" t="s">
        <v>36</v>
      </c>
      <c r="F1123" s="121" t="s">
        <v>1889</v>
      </c>
      <c r="G1123" s="121" t="s">
        <v>1126</v>
      </c>
      <c r="H1123" s="121" t="s">
        <v>16</v>
      </c>
      <c r="I1123" s="121" t="s">
        <v>16</v>
      </c>
      <c r="J1123" s="121" t="s">
        <v>16</v>
      </c>
      <c r="K1123" s="121" t="s">
        <v>16</v>
      </c>
      <c r="L1123" s="121" t="s">
        <v>16</v>
      </c>
      <c r="M1123" s="123">
        <f>LEN(Tab_Receita_SIGEF_2022!$A1123)</f>
        <v>10</v>
      </c>
      <c r="N1123" s="122" t="s">
        <v>4275</v>
      </c>
      <c r="O1123" s="122" t="str">
        <f t="shared" si="23"/>
        <v xml:space="preserve">Transferências de Convênio da </v>
      </c>
    </row>
    <row r="1124" spans="1:15" x14ac:dyDescent="0.25">
      <c r="A1124" s="116" t="s">
        <v>2202</v>
      </c>
      <c r="B1124" s="117" t="s">
        <v>32</v>
      </c>
      <c r="C1124" s="130">
        <v>2414500400</v>
      </c>
      <c r="D1124" s="258" t="s">
        <v>3688</v>
      </c>
      <c r="E1124" s="117" t="s">
        <v>36</v>
      </c>
      <c r="F1124" s="117" t="s">
        <v>1889</v>
      </c>
      <c r="G1124" s="117" t="s">
        <v>1126</v>
      </c>
      <c r="H1124" s="117" t="s">
        <v>16</v>
      </c>
      <c r="I1124" s="117" t="s">
        <v>16</v>
      </c>
      <c r="J1124" s="117" t="s">
        <v>16</v>
      </c>
      <c r="K1124" s="117" t="s">
        <v>16</v>
      </c>
      <c r="L1124" s="117" t="s">
        <v>16</v>
      </c>
      <c r="M1124" s="119">
        <f>LEN(Tab_Receita_SIGEF_2022!$A1124)</f>
        <v>10</v>
      </c>
      <c r="N1124" s="118" t="s">
        <v>4276</v>
      </c>
      <c r="O1124" s="118" t="str">
        <f t="shared" si="23"/>
        <v xml:space="preserve">Transferências de Convênio da </v>
      </c>
    </row>
    <row r="1125" spans="1:15" x14ac:dyDescent="0.25">
      <c r="A1125" s="137" t="s">
        <v>2203</v>
      </c>
      <c r="B1125" s="142" t="s">
        <v>25</v>
      </c>
      <c r="C1125" s="143">
        <v>2414510000</v>
      </c>
      <c r="D1125" s="257" t="s">
        <v>2204</v>
      </c>
      <c r="E1125" s="138" t="s">
        <v>15</v>
      </c>
      <c r="F1125" s="138" t="s">
        <v>16</v>
      </c>
      <c r="G1125" s="138" t="s">
        <v>16</v>
      </c>
      <c r="H1125" s="138" t="s">
        <v>16</v>
      </c>
      <c r="I1125" s="138" t="s">
        <v>16</v>
      </c>
      <c r="J1125" s="138" t="s">
        <v>16</v>
      </c>
      <c r="K1125" s="138" t="s">
        <v>16</v>
      </c>
      <c r="L1125" s="138" t="s">
        <v>16</v>
      </c>
      <c r="M1125" s="141">
        <f>LEN(Tab_Receita_SIGEF_2022!$A1125)</f>
        <v>10</v>
      </c>
      <c r="N1125" s="140" t="s">
        <v>4277</v>
      </c>
      <c r="O1125" s="140" t="str">
        <f t="shared" si="23"/>
        <v xml:space="preserve">Transferências de Convênio da </v>
      </c>
    </row>
    <row r="1126" spans="1:15" x14ac:dyDescent="0.25">
      <c r="A1126" s="116" t="s">
        <v>2206</v>
      </c>
      <c r="B1126" s="117" t="s">
        <v>32</v>
      </c>
      <c r="C1126" s="130">
        <v>2414510100</v>
      </c>
      <c r="D1126" s="258" t="s">
        <v>2207</v>
      </c>
      <c r="E1126" s="117" t="s">
        <v>36</v>
      </c>
      <c r="F1126" s="117" t="s">
        <v>1889</v>
      </c>
      <c r="G1126" s="117" t="s">
        <v>1126</v>
      </c>
      <c r="H1126" s="117" t="s">
        <v>16</v>
      </c>
      <c r="I1126" s="117" t="s">
        <v>16</v>
      </c>
      <c r="J1126" s="117" t="s">
        <v>16</v>
      </c>
      <c r="K1126" s="117" t="s">
        <v>16</v>
      </c>
      <c r="L1126" s="117" t="s">
        <v>16</v>
      </c>
      <c r="M1126" s="119">
        <f>LEN(Tab_Receita_SIGEF_2022!$A1126)</f>
        <v>10</v>
      </c>
      <c r="N1126" s="118" t="s">
        <v>4278</v>
      </c>
      <c r="O1126" s="118" t="str">
        <f t="shared" si="23"/>
        <v xml:space="preserve">Transferências de Convênio da </v>
      </c>
    </row>
    <row r="1127" spans="1:15" x14ac:dyDescent="0.25">
      <c r="A1127" s="120" t="s">
        <v>2208</v>
      </c>
      <c r="B1127" s="121" t="s">
        <v>32</v>
      </c>
      <c r="C1127" s="131">
        <v>2414510200</v>
      </c>
      <c r="D1127" s="259" t="s">
        <v>3688</v>
      </c>
      <c r="E1127" s="121" t="s">
        <v>36</v>
      </c>
      <c r="F1127" s="121" t="s">
        <v>1889</v>
      </c>
      <c r="G1127" s="121" t="s">
        <v>1126</v>
      </c>
      <c r="H1127" s="121" t="s">
        <v>16</v>
      </c>
      <c r="I1127" s="121" t="s">
        <v>16</v>
      </c>
      <c r="J1127" s="121" t="s">
        <v>16</v>
      </c>
      <c r="K1127" s="121" t="s">
        <v>16</v>
      </c>
      <c r="L1127" s="121" t="s">
        <v>16</v>
      </c>
      <c r="M1127" s="123">
        <f>LEN(Tab_Receita_SIGEF_2022!$A1127)</f>
        <v>10</v>
      </c>
      <c r="N1127" s="122" t="s">
        <v>4279</v>
      </c>
      <c r="O1127" s="122" t="str">
        <f t="shared" si="23"/>
        <v xml:space="preserve">Transferências de Convênio da </v>
      </c>
    </row>
    <row r="1128" spans="1:15" x14ac:dyDescent="0.25">
      <c r="A1128" s="116" t="s">
        <v>2209</v>
      </c>
      <c r="B1128" s="117" t="s">
        <v>32</v>
      </c>
      <c r="C1128" s="130">
        <v>2414510300</v>
      </c>
      <c r="D1128" s="258" t="s">
        <v>2210</v>
      </c>
      <c r="E1128" s="117" t="s">
        <v>36</v>
      </c>
      <c r="F1128" s="117" t="s">
        <v>1889</v>
      </c>
      <c r="G1128" s="117" t="s">
        <v>1126</v>
      </c>
      <c r="H1128" s="117" t="s">
        <v>16</v>
      </c>
      <c r="I1128" s="117" t="s">
        <v>16</v>
      </c>
      <c r="J1128" s="117" t="s">
        <v>16</v>
      </c>
      <c r="K1128" s="117" t="s">
        <v>16</v>
      </c>
      <c r="L1128" s="117" t="s">
        <v>16</v>
      </c>
      <c r="M1128" s="119">
        <f>LEN(Tab_Receita_SIGEF_2022!$A1128)</f>
        <v>10</v>
      </c>
      <c r="N1128" s="118" t="s">
        <v>4280</v>
      </c>
      <c r="O1128" s="118" t="str">
        <f t="shared" si="23"/>
        <v xml:space="preserve">Transferências de Convênio da </v>
      </c>
    </row>
    <row r="1129" spans="1:15" x14ac:dyDescent="0.25">
      <c r="A1129" s="120" t="s">
        <v>2211</v>
      </c>
      <c r="B1129" s="121" t="s">
        <v>32</v>
      </c>
      <c r="C1129" s="131">
        <v>2414510400</v>
      </c>
      <c r="D1129" s="259" t="s">
        <v>3688</v>
      </c>
      <c r="E1129" s="121" t="s">
        <v>36</v>
      </c>
      <c r="F1129" s="121" t="s">
        <v>1889</v>
      </c>
      <c r="G1129" s="121" t="s">
        <v>1126</v>
      </c>
      <c r="H1129" s="121" t="s">
        <v>16</v>
      </c>
      <c r="I1129" s="121" t="s">
        <v>16</v>
      </c>
      <c r="J1129" s="121" t="s">
        <v>16</v>
      </c>
      <c r="K1129" s="121" t="s">
        <v>16</v>
      </c>
      <c r="L1129" s="121" t="s">
        <v>16</v>
      </c>
      <c r="M1129" s="123">
        <f>LEN(Tab_Receita_SIGEF_2022!$A1129)</f>
        <v>10</v>
      </c>
      <c r="N1129" s="122" t="s">
        <v>4281</v>
      </c>
      <c r="O1129" s="122" t="str">
        <f t="shared" si="23"/>
        <v xml:space="preserve">Transferências de Convênio da </v>
      </c>
    </row>
    <row r="1130" spans="1:15" x14ac:dyDescent="0.25">
      <c r="A1130" s="132" t="s">
        <v>2212</v>
      </c>
      <c r="B1130" s="144" t="s">
        <v>25</v>
      </c>
      <c r="C1130" s="145">
        <v>2414520000</v>
      </c>
      <c r="D1130" s="256" t="s">
        <v>2213</v>
      </c>
      <c r="E1130" s="133" t="s">
        <v>15</v>
      </c>
      <c r="F1130" s="133" t="s">
        <v>16</v>
      </c>
      <c r="G1130" s="133" t="s">
        <v>16</v>
      </c>
      <c r="H1130" s="133" t="s">
        <v>16</v>
      </c>
      <c r="I1130" s="133" t="s">
        <v>16</v>
      </c>
      <c r="J1130" s="133" t="s">
        <v>16</v>
      </c>
      <c r="K1130" s="133" t="s">
        <v>16</v>
      </c>
      <c r="L1130" s="133" t="s">
        <v>16</v>
      </c>
      <c r="M1130" s="136">
        <f>LEN(Tab_Receita_SIGEF_2022!$A1130)</f>
        <v>10</v>
      </c>
      <c r="N1130" s="135" t="s">
        <v>2213</v>
      </c>
      <c r="O1130" s="135" t="str">
        <f t="shared" si="23"/>
        <v>Transferências de Convênios da</v>
      </c>
    </row>
    <row r="1131" spans="1:15" x14ac:dyDescent="0.25">
      <c r="A1131" s="120" t="s">
        <v>2215</v>
      </c>
      <c r="B1131" s="121" t="s">
        <v>32</v>
      </c>
      <c r="C1131" s="131">
        <v>2414520100</v>
      </c>
      <c r="D1131" s="259" t="s">
        <v>2216</v>
      </c>
      <c r="E1131" s="121" t="s">
        <v>36</v>
      </c>
      <c r="F1131" s="121" t="s">
        <v>1889</v>
      </c>
      <c r="G1131" s="121" t="s">
        <v>1126</v>
      </c>
      <c r="H1131" s="121" t="s">
        <v>16</v>
      </c>
      <c r="I1131" s="121" t="s">
        <v>16</v>
      </c>
      <c r="J1131" s="121" t="s">
        <v>16</v>
      </c>
      <c r="K1131" s="121" t="s">
        <v>16</v>
      </c>
      <c r="L1131" s="121" t="s">
        <v>16</v>
      </c>
      <c r="M1131" s="123">
        <f>LEN(Tab_Receita_SIGEF_2022!$A1131)</f>
        <v>10</v>
      </c>
      <c r="N1131" s="122" t="s">
        <v>4282</v>
      </c>
      <c r="O1131" s="122" t="str">
        <f t="shared" si="23"/>
        <v>Transferências de Convênios da</v>
      </c>
    </row>
    <row r="1132" spans="1:15" x14ac:dyDescent="0.25">
      <c r="A1132" s="116" t="s">
        <v>2217</v>
      </c>
      <c r="B1132" s="117" t="s">
        <v>32</v>
      </c>
      <c r="C1132" s="130">
        <v>2414520200</v>
      </c>
      <c r="D1132" s="258" t="s">
        <v>3688</v>
      </c>
      <c r="E1132" s="117" t="s">
        <v>36</v>
      </c>
      <c r="F1132" s="117" t="s">
        <v>1889</v>
      </c>
      <c r="G1132" s="117" t="s">
        <v>1126</v>
      </c>
      <c r="H1132" s="117" t="s">
        <v>16</v>
      </c>
      <c r="I1132" s="117" t="s">
        <v>16</v>
      </c>
      <c r="J1132" s="117" t="s">
        <v>16</v>
      </c>
      <c r="K1132" s="117" t="s">
        <v>16</v>
      </c>
      <c r="L1132" s="117" t="s">
        <v>16</v>
      </c>
      <c r="M1132" s="119">
        <f>LEN(Tab_Receita_SIGEF_2022!$A1132)</f>
        <v>10</v>
      </c>
      <c r="N1132" s="118" t="s">
        <v>4283</v>
      </c>
      <c r="O1132" s="118" t="str">
        <f t="shared" si="23"/>
        <v>Transferências de Convênios da</v>
      </c>
    </row>
    <row r="1133" spans="1:15" x14ac:dyDescent="0.25">
      <c r="A1133" s="120" t="s">
        <v>2218</v>
      </c>
      <c r="B1133" s="121" t="s">
        <v>32</v>
      </c>
      <c r="C1133" s="131">
        <v>2414520300</v>
      </c>
      <c r="D1133" s="259" t="s">
        <v>2219</v>
      </c>
      <c r="E1133" s="121" t="s">
        <v>36</v>
      </c>
      <c r="F1133" s="121" t="s">
        <v>1889</v>
      </c>
      <c r="G1133" s="121" t="s">
        <v>1126</v>
      </c>
      <c r="H1133" s="121" t="s">
        <v>16</v>
      </c>
      <c r="I1133" s="121" t="s">
        <v>16</v>
      </c>
      <c r="J1133" s="121" t="s">
        <v>16</v>
      </c>
      <c r="K1133" s="121" t="s">
        <v>16</v>
      </c>
      <c r="L1133" s="121" t="s">
        <v>16</v>
      </c>
      <c r="M1133" s="123">
        <f>LEN(Tab_Receita_SIGEF_2022!$A1133)</f>
        <v>10</v>
      </c>
      <c r="N1133" s="122" t="s">
        <v>4284</v>
      </c>
      <c r="O1133" s="122" t="str">
        <f t="shared" si="23"/>
        <v>Transferências de Convênios da</v>
      </c>
    </row>
    <row r="1134" spans="1:15" x14ac:dyDescent="0.25">
      <c r="A1134" s="116" t="s">
        <v>2220</v>
      </c>
      <c r="B1134" s="117" t="s">
        <v>32</v>
      </c>
      <c r="C1134" s="130">
        <v>2414520400</v>
      </c>
      <c r="D1134" s="258" t="s">
        <v>3688</v>
      </c>
      <c r="E1134" s="117" t="s">
        <v>36</v>
      </c>
      <c r="F1134" s="117" t="s">
        <v>1889</v>
      </c>
      <c r="G1134" s="117" t="s">
        <v>1126</v>
      </c>
      <c r="H1134" s="117" t="s">
        <v>16</v>
      </c>
      <c r="I1134" s="117" t="s">
        <v>16</v>
      </c>
      <c r="J1134" s="117" t="s">
        <v>16</v>
      </c>
      <c r="K1134" s="117" t="s">
        <v>16</v>
      </c>
      <c r="L1134" s="117" t="s">
        <v>16</v>
      </c>
      <c r="M1134" s="119">
        <f>LEN(Tab_Receita_SIGEF_2022!$A1134)</f>
        <v>10</v>
      </c>
      <c r="N1134" s="118" t="s">
        <v>4284</v>
      </c>
      <c r="O1134" s="118" t="str">
        <f t="shared" si="23"/>
        <v>Transferências de Convênios da</v>
      </c>
    </row>
    <row r="1135" spans="1:15" x14ac:dyDescent="0.25">
      <c r="A1135" s="137" t="s">
        <v>2221</v>
      </c>
      <c r="B1135" s="142" t="s">
        <v>25</v>
      </c>
      <c r="C1135" s="143">
        <v>2414530000</v>
      </c>
      <c r="D1135" s="257" t="s">
        <v>2222</v>
      </c>
      <c r="E1135" s="138" t="s">
        <v>15</v>
      </c>
      <c r="F1135" s="138" t="s">
        <v>16</v>
      </c>
      <c r="G1135" s="138" t="s">
        <v>16</v>
      </c>
      <c r="H1135" s="138" t="s">
        <v>16</v>
      </c>
      <c r="I1135" s="138" t="s">
        <v>16</v>
      </c>
      <c r="J1135" s="138" t="s">
        <v>16</v>
      </c>
      <c r="K1135" s="138" t="s">
        <v>16</v>
      </c>
      <c r="L1135" s="138" t="s">
        <v>16</v>
      </c>
      <c r="M1135" s="141">
        <f>LEN(Tab_Receita_SIGEF_2022!$A1135)</f>
        <v>10</v>
      </c>
      <c r="N1135" s="140" t="s">
        <v>2222</v>
      </c>
      <c r="O1135" s="140" t="str">
        <f t="shared" si="23"/>
        <v>Transferências de Convênios da</v>
      </c>
    </row>
    <row r="1136" spans="1:15" x14ac:dyDescent="0.25">
      <c r="A1136" s="116" t="s">
        <v>2224</v>
      </c>
      <c r="B1136" s="117" t="s">
        <v>32</v>
      </c>
      <c r="C1136" s="130">
        <v>2414530100</v>
      </c>
      <c r="D1136" s="258" t="s">
        <v>2225</v>
      </c>
      <c r="E1136" s="117" t="s">
        <v>36</v>
      </c>
      <c r="F1136" s="117" t="s">
        <v>1889</v>
      </c>
      <c r="G1136" s="117" t="s">
        <v>1126</v>
      </c>
      <c r="H1136" s="117" t="s">
        <v>16</v>
      </c>
      <c r="I1136" s="117" t="s">
        <v>16</v>
      </c>
      <c r="J1136" s="117" t="s">
        <v>16</v>
      </c>
      <c r="K1136" s="117" t="s">
        <v>16</v>
      </c>
      <c r="L1136" s="117" t="s">
        <v>16</v>
      </c>
      <c r="M1136" s="119">
        <f>LEN(Tab_Receita_SIGEF_2022!$A1136)</f>
        <v>10</v>
      </c>
      <c r="N1136" s="118" t="s">
        <v>2225</v>
      </c>
      <c r="O1136" s="118" t="str">
        <f t="shared" si="23"/>
        <v>Transferências de Convênios da</v>
      </c>
    </row>
    <row r="1137" spans="1:15" x14ac:dyDescent="0.25">
      <c r="A1137" s="120" t="s">
        <v>2226</v>
      </c>
      <c r="B1137" s="121" t="s">
        <v>32</v>
      </c>
      <c r="C1137" s="131">
        <v>2414530200</v>
      </c>
      <c r="D1137" s="259" t="s">
        <v>3688</v>
      </c>
      <c r="E1137" s="121" t="s">
        <v>36</v>
      </c>
      <c r="F1137" s="121" t="s">
        <v>1889</v>
      </c>
      <c r="G1137" s="121" t="s">
        <v>1126</v>
      </c>
      <c r="H1137" s="121" t="s">
        <v>16</v>
      </c>
      <c r="I1137" s="121" t="s">
        <v>16</v>
      </c>
      <c r="J1137" s="121" t="s">
        <v>16</v>
      </c>
      <c r="K1137" s="121" t="s">
        <v>16</v>
      </c>
      <c r="L1137" s="121" t="s">
        <v>16</v>
      </c>
      <c r="M1137" s="123">
        <f>LEN(Tab_Receita_SIGEF_2022!$A1137)</f>
        <v>10</v>
      </c>
      <c r="N1137" s="122" t="s">
        <v>4285</v>
      </c>
      <c r="O1137" s="122" t="str">
        <f t="shared" si="23"/>
        <v>Transferências de Convênios da</v>
      </c>
    </row>
    <row r="1138" spans="1:15" x14ac:dyDescent="0.25">
      <c r="A1138" s="116" t="s">
        <v>2227</v>
      </c>
      <c r="B1138" s="117" t="s">
        <v>32</v>
      </c>
      <c r="C1138" s="130">
        <v>2414530300</v>
      </c>
      <c r="D1138" s="258" t="s">
        <v>2228</v>
      </c>
      <c r="E1138" s="117" t="s">
        <v>36</v>
      </c>
      <c r="F1138" s="117" t="s">
        <v>1889</v>
      </c>
      <c r="G1138" s="117" t="s">
        <v>1126</v>
      </c>
      <c r="H1138" s="117" t="s">
        <v>16</v>
      </c>
      <c r="I1138" s="117" t="s">
        <v>16</v>
      </c>
      <c r="J1138" s="117" t="s">
        <v>16</v>
      </c>
      <c r="K1138" s="117" t="s">
        <v>16</v>
      </c>
      <c r="L1138" s="117" t="s">
        <v>16</v>
      </c>
      <c r="M1138" s="119">
        <f>LEN(Tab_Receita_SIGEF_2022!$A1138)</f>
        <v>10</v>
      </c>
      <c r="N1138" s="118" t="s">
        <v>4286</v>
      </c>
      <c r="O1138" s="118" t="str">
        <f t="shared" si="23"/>
        <v>Transferências de Convênios da</v>
      </c>
    </row>
    <row r="1139" spans="1:15" x14ac:dyDescent="0.25">
      <c r="A1139" s="120" t="s">
        <v>2229</v>
      </c>
      <c r="B1139" s="121" t="s">
        <v>32</v>
      </c>
      <c r="C1139" s="131">
        <v>2414530400</v>
      </c>
      <c r="D1139" s="259" t="s">
        <v>3688</v>
      </c>
      <c r="E1139" s="121" t="s">
        <v>36</v>
      </c>
      <c r="F1139" s="121" t="s">
        <v>1889</v>
      </c>
      <c r="G1139" s="121" t="s">
        <v>1126</v>
      </c>
      <c r="H1139" s="121" t="s">
        <v>16</v>
      </c>
      <c r="I1139" s="121" t="s">
        <v>16</v>
      </c>
      <c r="J1139" s="121" t="s">
        <v>16</v>
      </c>
      <c r="K1139" s="121" t="s">
        <v>16</v>
      </c>
      <c r="L1139" s="121" t="s">
        <v>16</v>
      </c>
      <c r="M1139" s="123">
        <f>LEN(Tab_Receita_SIGEF_2022!$A1139)</f>
        <v>10</v>
      </c>
      <c r="N1139" s="122" t="s">
        <v>4286</v>
      </c>
      <c r="O1139" s="122" t="str">
        <f t="shared" si="23"/>
        <v>Transferências de Convênios da</v>
      </c>
    </row>
    <row r="1140" spans="1:15" x14ac:dyDescent="0.25">
      <c r="A1140" s="132" t="s">
        <v>2230</v>
      </c>
      <c r="B1140" s="144" t="s">
        <v>25</v>
      </c>
      <c r="C1140" s="145">
        <v>2414540000</v>
      </c>
      <c r="D1140" s="256" t="s">
        <v>2231</v>
      </c>
      <c r="E1140" s="133" t="s">
        <v>15</v>
      </c>
      <c r="F1140" s="133" t="s">
        <v>16</v>
      </c>
      <c r="G1140" s="133" t="s">
        <v>16</v>
      </c>
      <c r="H1140" s="133" t="s">
        <v>16</v>
      </c>
      <c r="I1140" s="133" t="s">
        <v>16</v>
      </c>
      <c r="J1140" s="133" t="s">
        <v>16</v>
      </c>
      <c r="K1140" s="133" t="s">
        <v>16</v>
      </c>
      <c r="L1140" s="133" t="s">
        <v>16</v>
      </c>
      <c r="M1140" s="136">
        <f>LEN(Tab_Receita_SIGEF_2022!$A1140)</f>
        <v>10</v>
      </c>
      <c r="N1140" s="135" t="s">
        <v>2236</v>
      </c>
      <c r="O1140" s="135" t="str">
        <f t="shared" si="23"/>
        <v>Transferências de Convênios da</v>
      </c>
    </row>
    <row r="1141" spans="1:15" x14ac:dyDescent="0.25">
      <c r="A1141" s="120" t="s">
        <v>2233</v>
      </c>
      <c r="B1141" s="121" t="s">
        <v>32</v>
      </c>
      <c r="C1141" s="131">
        <v>2414540100</v>
      </c>
      <c r="D1141" s="259" t="s">
        <v>2234</v>
      </c>
      <c r="E1141" s="121" t="s">
        <v>36</v>
      </c>
      <c r="F1141" s="121" t="s">
        <v>1889</v>
      </c>
      <c r="G1141" s="121" t="s">
        <v>1126</v>
      </c>
      <c r="H1141" s="121" t="s">
        <v>16</v>
      </c>
      <c r="I1141" s="121" t="s">
        <v>16</v>
      </c>
      <c r="J1141" s="121" t="s">
        <v>16</v>
      </c>
      <c r="K1141" s="121" t="s">
        <v>16</v>
      </c>
      <c r="L1141" s="121" t="s">
        <v>16</v>
      </c>
      <c r="M1141" s="123">
        <f>LEN(Tab_Receita_SIGEF_2022!$A1141)</f>
        <v>10</v>
      </c>
      <c r="N1141" s="122" t="s">
        <v>2236</v>
      </c>
      <c r="O1141" s="122" t="str">
        <f t="shared" si="23"/>
        <v>Transferências de Convênios da</v>
      </c>
    </row>
    <row r="1142" spans="1:15" x14ac:dyDescent="0.25">
      <c r="A1142" s="116" t="s">
        <v>2235</v>
      </c>
      <c r="B1142" s="117" t="s">
        <v>32</v>
      </c>
      <c r="C1142" s="130">
        <v>2414540200</v>
      </c>
      <c r="D1142" s="258" t="s">
        <v>3688</v>
      </c>
      <c r="E1142" s="117" t="s">
        <v>36</v>
      </c>
      <c r="F1142" s="117" t="s">
        <v>1889</v>
      </c>
      <c r="G1142" s="117" t="s">
        <v>1126</v>
      </c>
      <c r="H1142" s="117" t="s">
        <v>16</v>
      </c>
      <c r="I1142" s="117" t="s">
        <v>16</v>
      </c>
      <c r="J1142" s="117" t="s">
        <v>16</v>
      </c>
      <c r="K1142" s="117" t="s">
        <v>16</v>
      </c>
      <c r="L1142" s="117" t="s">
        <v>16</v>
      </c>
      <c r="M1142" s="119">
        <f>LEN(Tab_Receita_SIGEF_2022!$A1142)</f>
        <v>10</v>
      </c>
      <c r="N1142" s="118" t="s">
        <v>2236</v>
      </c>
      <c r="O1142" s="118" t="str">
        <f t="shared" si="23"/>
        <v>Transferências de Convênios da</v>
      </c>
    </row>
    <row r="1143" spans="1:15" x14ac:dyDescent="0.25">
      <c r="A1143" s="120" t="s">
        <v>2237</v>
      </c>
      <c r="B1143" s="121" t="s">
        <v>32</v>
      </c>
      <c r="C1143" s="131">
        <v>2414540300</v>
      </c>
      <c r="D1143" s="259" t="s">
        <v>2238</v>
      </c>
      <c r="E1143" s="121" t="s">
        <v>36</v>
      </c>
      <c r="F1143" s="121" t="s">
        <v>1889</v>
      </c>
      <c r="G1143" s="121" t="s">
        <v>1126</v>
      </c>
      <c r="H1143" s="121" t="s">
        <v>16</v>
      </c>
      <c r="I1143" s="121" t="s">
        <v>16</v>
      </c>
      <c r="J1143" s="121" t="s">
        <v>16</v>
      </c>
      <c r="K1143" s="121" t="s">
        <v>16</v>
      </c>
      <c r="L1143" s="121" t="s">
        <v>16</v>
      </c>
      <c r="M1143" s="123">
        <f>LEN(Tab_Receita_SIGEF_2022!$A1143)</f>
        <v>10</v>
      </c>
      <c r="N1143" s="122" t="s">
        <v>2236</v>
      </c>
      <c r="O1143" s="122" t="str">
        <f t="shared" si="23"/>
        <v>Transferências de Convênios da</v>
      </c>
    </row>
    <row r="1144" spans="1:15" x14ac:dyDescent="0.25">
      <c r="A1144" s="116" t="s">
        <v>2239</v>
      </c>
      <c r="B1144" s="117" t="s">
        <v>32</v>
      </c>
      <c r="C1144" s="130">
        <v>2414540400</v>
      </c>
      <c r="D1144" s="258" t="s">
        <v>3688</v>
      </c>
      <c r="E1144" s="117" t="s">
        <v>36</v>
      </c>
      <c r="F1144" s="117" t="s">
        <v>1889</v>
      </c>
      <c r="G1144" s="117" t="s">
        <v>1126</v>
      </c>
      <c r="H1144" s="117" t="s">
        <v>16</v>
      </c>
      <c r="I1144" s="117" t="s">
        <v>16</v>
      </c>
      <c r="J1144" s="117" t="s">
        <v>16</v>
      </c>
      <c r="K1144" s="117" t="s">
        <v>16</v>
      </c>
      <c r="L1144" s="117" t="s">
        <v>16</v>
      </c>
      <c r="M1144" s="119">
        <f>LEN(Tab_Receita_SIGEF_2022!$A1144)</f>
        <v>10</v>
      </c>
      <c r="N1144" s="118" t="s">
        <v>2236</v>
      </c>
      <c r="O1144" s="118" t="str">
        <f t="shared" si="23"/>
        <v>Transferências de Convênios da</v>
      </c>
    </row>
    <row r="1145" spans="1:15" x14ac:dyDescent="0.25">
      <c r="A1145" s="137" t="s">
        <v>2240</v>
      </c>
      <c r="B1145" s="142" t="s">
        <v>25</v>
      </c>
      <c r="C1145" s="145">
        <v>2414990000</v>
      </c>
      <c r="D1145" s="257" t="s">
        <v>1177</v>
      </c>
      <c r="E1145" s="138" t="s">
        <v>15</v>
      </c>
      <c r="F1145" s="138" t="s">
        <v>16</v>
      </c>
      <c r="G1145" s="138" t="s">
        <v>16</v>
      </c>
      <c r="H1145" s="138" t="s">
        <v>16</v>
      </c>
      <c r="I1145" s="138" t="s">
        <v>16</v>
      </c>
      <c r="J1145" s="138" t="s">
        <v>16</v>
      </c>
      <c r="K1145" s="138" t="s">
        <v>16</v>
      </c>
      <c r="L1145" s="138" t="s">
        <v>16</v>
      </c>
      <c r="M1145" s="141">
        <f>LEN(Tab_Receita_SIGEF_2022!$A1145)</f>
        <v>10</v>
      </c>
      <c r="N1145" s="140" t="s">
        <v>1177</v>
      </c>
      <c r="O1145" s="140" t="str">
        <f t="shared" si="23"/>
        <v>Outras Transferências de Convê</v>
      </c>
    </row>
    <row r="1146" spans="1:15" x14ac:dyDescent="0.25">
      <c r="A1146" s="116" t="s">
        <v>2242</v>
      </c>
      <c r="B1146" s="117" t="s">
        <v>32</v>
      </c>
      <c r="C1146" s="130">
        <v>2414990100</v>
      </c>
      <c r="D1146" s="258" t="s">
        <v>2243</v>
      </c>
      <c r="E1146" s="117" t="s">
        <v>36</v>
      </c>
      <c r="F1146" s="117" t="s">
        <v>1889</v>
      </c>
      <c r="G1146" s="117" t="s">
        <v>1126</v>
      </c>
      <c r="H1146" s="117" t="s">
        <v>16</v>
      </c>
      <c r="I1146" s="117" t="s">
        <v>16</v>
      </c>
      <c r="J1146" s="117" t="s">
        <v>16</v>
      </c>
      <c r="K1146" s="117" t="s">
        <v>16</v>
      </c>
      <c r="L1146" s="117" t="s">
        <v>16</v>
      </c>
      <c r="M1146" s="119">
        <f>LEN(Tab_Receita_SIGEF_2022!$A1146)</f>
        <v>10</v>
      </c>
      <c r="N1146" s="118" t="s">
        <v>2243</v>
      </c>
      <c r="O1146" s="118" t="str">
        <f t="shared" si="23"/>
        <v>Outras Transferências de Convê</v>
      </c>
    </row>
    <row r="1147" spans="1:15" x14ac:dyDescent="0.25">
      <c r="A1147" s="120" t="s">
        <v>2244</v>
      </c>
      <c r="B1147" s="121" t="s">
        <v>32</v>
      </c>
      <c r="C1147" s="131">
        <v>2414990200</v>
      </c>
      <c r="D1147" s="259" t="s">
        <v>3688</v>
      </c>
      <c r="E1147" s="121" t="s">
        <v>36</v>
      </c>
      <c r="F1147" s="121" t="s">
        <v>1889</v>
      </c>
      <c r="G1147" s="121" t="s">
        <v>1126</v>
      </c>
      <c r="H1147" s="121" t="s">
        <v>16</v>
      </c>
      <c r="I1147" s="121" t="s">
        <v>16</v>
      </c>
      <c r="J1147" s="121" t="s">
        <v>16</v>
      </c>
      <c r="K1147" s="121" t="s">
        <v>16</v>
      </c>
      <c r="L1147" s="121" t="s">
        <v>16</v>
      </c>
      <c r="M1147" s="123">
        <f>LEN(Tab_Receita_SIGEF_2022!$A1147)</f>
        <v>10</v>
      </c>
      <c r="N1147" s="122" t="s">
        <v>2245</v>
      </c>
      <c r="O1147" s="122" t="str">
        <f t="shared" si="23"/>
        <v>Outras Transferências de Convê</v>
      </c>
    </row>
    <row r="1148" spans="1:15" x14ac:dyDescent="0.25">
      <c r="A1148" s="116" t="s">
        <v>2246</v>
      </c>
      <c r="B1148" s="117" t="s">
        <v>32</v>
      </c>
      <c r="C1148" s="130">
        <v>2414990300</v>
      </c>
      <c r="D1148" s="258" t="s">
        <v>2247</v>
      </c>
      <c r="E1148" s="117" t="s">
        <v>36</v>
      </c>
      <c r="F1148" s="117" t="s">
        <v>1889</v>
      </c>
      <c r="G1148" s="117" t="s">
        <v>1126</v>
      </c>
      <c r="H1148" s="117" t="s">
        <v>16</v>
      </c>
      <c r="I1148" s="117" t="s">
        <v>16</v>
      </c>
      <c r="J1148" s="117" t="s">
        <v>16</v>
      </c>
      <c r="K1148" s="117" t="s">
        <v>16</v>
      </c>
      <c r="L1148" s="117" t="s">
        <v>16</v>
      </c>
      <c r="M1148" s="119">
        <f>LEN(Tab_Receita_SIGEF_2022!$A1148)</f>
        <v>10</v>
      </c>
      <c r="N1148" s="118" t="s">
        <v>2247</v>
      </c>
      <c r="O1148" s="118" t="str">
        <f t="shared" si="23"/>
        <v>Outras Transferências de Convê</v>
      </c>
    </row>
    <row r="1149" spans="1:15" x14ac:dyDescent="0.25">
      <c r="A1149" s="120" t="s">
        <v>2248</v>
      </c>
      <c r="B1149" s="121" t="s">
        <v>32</v>
      </c>
      <c r="C1149" s="131">
        <v>2414990400</v>
      </c>
      <c r="D1149" s="259" t="s">
        <v>3688</v>
      </c>
      <c r="E1149" s="121" t="s">
        <v>36</v>
      </c>
      <c r="F1149" s="121" t="s">
        <v>1889</v>
      </c>
      <c r="G1149" s="121" t="s">
        <v>1126</v>
      </c>
      <c r="H1149" s="121" t="s">
        <v>16</v>
      </c>
      <c r="I1149" s="121" t="s">
        <v>16</v>
      </c>
      <c r="J1149" s="121" t="s">
        <v>16</v>
      </c>
      <c r="K1149" s="121" t="s">
        <v>16</v>
      </c>
      <c r="L1149" s="121" t="s">
        <v>16</v>
      </c>
      <c r="M1149" s="123">
        <f>LEN(Tab_Receita_SIGEF_2022!$A1149)</f>
        <v>10</v>
      </c>
      <c r="N1149" s="122" t="s">
        <v>4287</v>
      </c>
      <c r="O1149" s="122" t="str">
        <f t="shared" si="23"/>
        <v>Outras Transferências de Convê</v>
      </c>
    </row>
    <row r="1150" spans="1:15" x14ac:dyDescent="0.25">
      <c r="A1150" s="132" t="s">
        <v>2184</v>
      </c>
      <c r="B1150" s="144" t="s">
        <v>25</v>
      </c>
      <c r="C1150" s="145">
        <v>2413000000</v>
      </c>
      <c r="D1150" s="256" t="s">
        <v>2185</v>
      </c>
      <c r="E1150" s="133" t="s">
        <v>15</v>
      </c>
      <c r="F1150" s="133" t="s">
        <v>16</v>
      </c>
      <c r="G1150" s="133" t="s">
        <v>16</v>
      </c>
      <c r="H1150" s="133" t="s">
        <v>16</v>
      </c>
      <c r="I1150" s="133" t="s">
        <v>16</v>
      </c>
      <c r="J1150" s="133" t="s">
        <v>16</v>
      </c>
      <c r="K1150" s="133" t="s">
        <v>16</v>
      </c>
      <c r="L1150" s="133" t="s">
        <v>16</v>
      </c>
      <c r="M1150" s="136">
        <f>LEN(Tab_Receita_SIGEF_2022!$A1150)</f>
        <v>10</v>
      </c>
      <c r="N1150" s="135" t="s">
        <v>4048</v>
      </c>
      <c r="O1150" s="135" t="str">
        <f t="shared" si="23"/>
        <v xml:space="preserve">Transferências de Recursos do </v>
      </c>
    </row>
    <row r="1151" spans="1:15" x14ac:dyDescent="0.25">
      <c r="A1151" s="137" t="s">
        <v>2187</v>
      </c>
      <c r="B1151" s="138" t="s">
        <v>25</v>
      </c>
      <c r="C1151" s="145">
        <v>2413500000</v>
      </c>
      <c r="D1151" s="257" t="s">
        <v>1110</v>
      </c>
      <c r="E1151" s="138" t="s">
        <v>15</v>
      </c>
      <c r="F1151" s="138" t="s">
        <v>16</v>
      </c>
      <c r="G1151" s="138" t="s">
        <v>16</v>
      </c>
      <c r="H1151" s="138" t="s">
        <v>16</v>
      </c>
      <c r="I1151" s="138" t="s">
        <v>16</v>
      </c>
      <c r="J1151" s="138" t="s">
        <v>16</v>
      </c>
      <c r="K1151" s="138" t="s">
        <v>16</v>
      </c>
      <c r="L1151" s="138" t="s">
        <v>16</v>
      </c>
      <c r="M1151" s="141">
        <f>LEN(Tab_Receita_SIGEF_2022!$A1151)</f>
        <v>10</v>
      </c>
      <c r="N1151" s="140" t="s">
        <v>4048</v>
      </c>
      <c r="O1151" s="140" t="str">
        <f t="shared" si="23"/>
        <v xml:space="preserve">Transferências de Recursos do </v>
      </c>
    </row>
    <row r="1152" spans="1:15" x14ac:dyDescent="0.25">
      <c r="A1152" s="116" t="s">
        <v>2189</v>
      </c>
      <c r="B1152" s="117" t="s">
        <v>32</v>
      </c>
      <c r="C1152" s="130">
        <v>2413500100</v>
      </c>
      <c r="D1152" s="258" t="s">
        <v>1113</v>
      </c>
      <c r="E1152" s="117" t="s">
        <v>36</v>
      </c>
      <c r="F1152" s="117" t="s">
        <v>1889</v>
      </c>
      <c r="G1152" s="117" t="s">
        <v>1114</v>
      </c>
      <c r="H1152" s="117" t="s">
        <v>16</v>
      </c>
      <c r="I1152" s="117" t="s">
        <v>16</v>
      </c>
      <c r="J1152" s="117" t="s">
        <v>16</v>
      </c>
      <c r="K1152" s="117" t="s">
        <v>16</v>
      </c>
      <c r="L1152" s="117" t="s">
        <v>16</v>
      </c>
      <c r="M1152" s="119">
        <f>LEN(Tab_Receita_SIGEF_2022!$A1152)</f>
        <v>10</v>
      </c>
      <c r="N1152" s="118" t="s">
        <v>4050</v>
      </c>
      <c r="O1152" s="118" t="str">
        <f t="shared" si="23"/>
        <v xml:space="preserve">Transferências de Recursos do </v>
      </c>
    </row>
    <row r="1153" spans="1:15" x14ac:dyDescent="0.25">
      <c r="A1153" s="120" t="s">
        <v>2190</v>
      </c>
      <c r="B1153" s="121" t="s">
        <v>32</v>
      </c>
      <c r="C1153" s="131">
        <v>2413500200</v>
      </c>
      <c r="D1153" s="259" t="s">
        <v>3688</v>
      </c>
      <c r="E1153" s="121" t="s">
        <v>36</v>
      </c>
      <c r="F1153" s="121" t="s">
        <v>1889</v>
      </c>
      <c r="G1153" s="121" t="s">
        <v>1114</v>
      </c>
      <c r="H1153" s="121" t="s">
        <v>16</v>
      </c>
      <c r="I1153" s="121" t="s">
        <v>16</v>
      </c>
      <c r="J1153" s="121" t="s">
        <v>16</v>
      </c>
      <c r="K1153" s="121" t="s">
        <v>16</v>
      </c>
      <c r="L1153" s="121" t="s">
        <v>16</v>
      </c>
      <c r="M1153" s="123">
        <f>LEN(Tab_Receita_SIGEF_2022!$A1153)</f>
        <v>10</v>
      </c>
      <c r="N1153" s="122" t="s">
        <v>2191</v>
      </c>
      <c r="O1153" s="122" t="str">
        <f t="shared" si="23"/>
        <v xml:space="preserve">Transferências de Recursos do </v>
      </c>
    </row>
    <row r="1154" spans="1:15" x14ac:dyDescent="0.25">
      <c r="A1154" s="116" t="s">
        <v>2192</v>
      </c>
      <c r="B1154" s="117" t="s">
        <v>32</v>
      </c>
      <c r="C1154" s="130">
        <v>2413500300</v>
      </c>
      <c r="D1154" s="258" t="s">
        <v>1118</v>
      </c>
      <c r="E1154" s="117" t="s">
        <v>36</v>
      </c>
      <c r="F1154" s="117" t="s">
        <v>1889</v>
      </c>
      <c r="G1154" s="117" t="s">
        <v>1114</v>
      </c>
      <c r="H1154" s="117" t="s">
        <v>16</v>
      </c>
      <c r="I1154" s="117" t="s">
        <v>16</v>
      </c>
      <c r="J1154" s="117" t="s">
        <v>16</v>
      </c>
      <c r="K1154" s="117" t="s">
        <v>16</v>
      </c>
      <c r="L1154" s="117" t="s">
        <v>16</v>
      </c>
      <c r="M1154" s="119">
        <f>LEN(Tab_Receita_SIGEF_2022!$A1154)</f>
        <v>10</v>
      </c>
      <c r="N1154" s="118" t="s">
        <v>4051</v>
      </c>
      <c r="O1154" s="118" t="str">
        <f t="shared" si="23"/>
        <v xml:space="preserve">Transferências de Recursos do </v>
      </c>
    </row>
    <row r="1155" spans="1:15" x14ac:dyDescent="0.25">
      <c r="A1155" s="120" t="s">
        <v>2193</v>
      </c>
      <c r="B1155" s="121" t="s">
        <v>32</v>
      </c>
      <c r="C1155" s="131">
        <v>2413500400</v>
      </c>
      <c r="D1155" s="259" t="s">
        <v>3688</v>
      </c>
      <c r="E1155" s="121" t="s">
        <v>36</v>
      </c>
      <c r="F1155" s="121" t="s">
        <v>1889</v>
      </c>
      <c r="G1155" s="121" t="s">
        <v>1114</v>
      </c>
      <c r="H1155" s="121" t="s">
        <v>16</v>
      </c>
      <c r="I1155" s="121" t="s">
        <v>16</v>
      </c>
      <c r="J1155" s="121" t="s">
        <v>16</v>
      </c>
      <c r="K1155" s="121" t="s">
        <v>16</v>
      </c>
      <c r="L1155" s="121" t="s">
        <v>16</v>
      </c>
      <c r="M1155" s="123">
        <f>LEN(Tab_Receita_SIGEF_2022!$A1155)</f>
        <v>10</v>
      </c>
      <c r="N1155" s="122" t="s">
        <v>4052</v>
      </c>
      <c r="O1155" s="122" t="str">
        <f t="shared" si="23"/>
        <v xml:space="preserve">Transferências de Recursos do </v>
      </c>
    </row>
    <row r="1156" spans="1:15" x14ac:dyDescent="0.25">
      <c r="A1156" s="137" t="s">
        <v>104</v>
      </c>
      <c r="B1156" s="142" t="s">
        <v>105</v>
      </c>
      <c r="C1156" s="143">
        <v>2419000000</v>
      </c>
      <c r="D1156" s="257" t="s">
        <v>1180</v>
      </c>
      <c r="E1156" s="138" t="s">
        <v>15</v>
      </c>
      <c r="F1156" s="138" t="s">
        <v>16</v>
      </c>
      <c r="G1156" s="138" t="s">
        <v>16</v>
      </c>
      <c r="H1156" s="138" t="s">
        <v>16</v>
      </c>
      <c r="I1156" s="138" t="s">
        <v>16</v>
      </c>
      <c r="J1156" s="138" t="s">
        <v>16</v>
      </c>
      <c r="K1156" s="138" t="s">
        <v>16</v>
      </c>
      <c r="L1156" s="138" t="s">
        <v>16</v>
      </c>
      <c r="M1156" s="141">
        <f>LEN(Tab_Receita_SIGEF_2022!$A1156)</f>
        <v>1</v>
      </c>
      <c r="N1156" s="140" t="s">
        <v>1180</v>
      </c>
      <c r="O1156" s="140" t="str">
        <f t="shared" si="23"/>
        <v>Outras Transferências de Recur</v>
      </c>
    </row>
    <row r="1157" spans="1:15" x14ac:dyDescent="0.25">
      <c r="A1157" s="137" t="s">
        <v>104</v>
      </c>
      <c r="B1157" s="138" t="s">
        <v>105</v>
      </c>
      <c r="C1157" s="139">
        <v>2419990000</v>
      </c>
      <c r="D1157" s="257" t="s">
        <v>2256</v>
      </c>
      <c r="E1157" s="138" t="s">
        <v>15</v>
      </c>
      <c r="F1157" s="138" t="s">
        <v>16</v>
      </c>
      <c r="G1157" s="138" t="s">
        <v>16</v>
      </c>
      <c r="H1157" s="138" t="s">
        <v>16</v>
      </c>
      <c r="I1157" s="138" t="s">
        <v>16</v>
      </c>
      <c r="J1157" s="138" t="s">
        <v>16</v>
      </c>
      <c r="K1157" s="138" t="s">
        <v>16</v>
      </c>
      <c r="L1157" s="138" t="s">
        <v>16</v>
      </c>
      <c r="M1157" s="141">
        <f>LEN(Tab_Receita_SIGEF_2022!$A1157)</f>
        <v>1</v>
      </c>
      <c r="N1157" s="140" t="s">
        <v>2256</v>
      </c>
      <c r="O1157" s="140" t="str">
        <f t="shared" ref="O1157:O1161" si="24">MID(N1157,1,30)</f>
        <v>Outras Transferências De Recur</v>
      </c>
    </row>
    <row r="1158" spans="1:15" x14ac:dyDescent="0.25">
      <c r="A1158" s="116" t="s">
        <v>104</v>
      </c>
      <c r="B1158" s="117" t="s">
        <v>105</v>
      </c>
      <c r="C1158" s="130">
        <v>2419990100</v>
      </c>
      <c r="D1158" s="258" t="s">
        <v>2257</v>
      </c>
      <c r="E1158" s="117" t="s">
        <v>36</v>
      </c>
      <c r="F1158" s="117" t="s">
        <v>1889</v>
      </c>
      <c r="G1158" s="117" t="s">
        <v>1218</v>
      </c>
      <c r="H1158" s="117" t="s">
        <v>16</v>
      </c>
      <c r="I1158" s="117" t="s">
        <v>16</v>
      </c>
      <c r="J1158" s="117" t="s">
        <v>16</v>
      </c>
      <c r="K1158" s="117" t="s">
        <v>16</v>
      </c>
      <c r="L1158" s="117" t="s">
        <v>16</v>
      </c>
      <c r="M1158" s="119">
        <f>LEN(Tab_Receita_SIGEF_2022!$A1158)</f>
        <v>1</v>
      </c>
      <c r="N1158" s="118" t="s">
        <v>2257</v>
      </c>
      <c r="O1158" s="118" t="str">
        <f t="shared" si="24"/>
        <v>Outras Transferências De Recur</v>
      </c>
    </row>
    <row r="1159" spans="1:15" x14ac:dyDescent="0.25">
      <c r="A1159" s="120" t="s">
        <v>104</v>
      </c>
      <c r="B1159" s="121" t="s">
        <v>105</v>
      </c>
      <c r="C1159" s="131">
        <v>2419990200</v>
      </c>
      <c r="D1159" s="259" t="s">
        <v>3688</v>
      </c>
      <c r="E1159" s="121" t="s">
        <v>36</v>
      </c>
      <c r="F1159" s="121" t="s">
        <v>1889</v>
      </c>
      <c r="G1159" s="121" t="s">
        <v>1218</v>
      </c>
      <c r="H1159" s="121" t="s">
        <v>16</v>
      </c>
      <c r="I1159" s="121" t="s">
        <v>16</v>
      </c>
      <c r="J1159" s="121" t="s">
        <v>16</v>
      </c>
      <c r="K1159" s="121" t="s">
        <v>16</v>
      </c>
      <c r="L1159" s="121" t="s">
        <v>16</v>
      </c>
      <c r="M1159" s="123">
        <f>LEN(Tab_Receita_SIGEF_2022!$A1159)</f>
        <v>1</v>
      </c>
      <c r="N1159" s="122" t="s">
        <v>2258</v>
      </c>
      <c r="O1159" s="122" t="str">
        <f t="shared" si="24"/>
        <v>Outras Transferências De Recur</v>
      </c>
    </row>
    <row r="1160" spans="1:15" x14ac:dyDescent="0.25">
      <c r="A1160" s="116" t="s">
        <v>104</v>
      </c>
      <c r="B1160" s="117" t="s">
        <v>105</v>
      </c>
      <c r="C1160" s="130">
        <v>2419990300</v>
      </c>
      <c r="D1160" s="258" t="s">
        <v>2259</v>
      </c>
      <c r="E1160" s="117" t="s">
        <v>36</v>
      </c>
      <c r="F1160" s="117" t="s">
        <v>1889</v>
      </c>
      <c r="G1160" s="117" t="s">
        <v>1218</v>
      </c>
      <c r="H1160" s="117" t="s">
        <v>16</v>
      </c>
      <c r="I1160" s="117" t="s">
        <v>16</v>
      </c>
      <c r="J1160" s="117" t="s">
        <v>16</v>
      </c>
      <c r="K1160" s="117" t="s">
        <v>16</v>
      </c>
      <c r="L1160" s="117" t="s">
        <v>16</v>
      </c>
      <c r="M1160" s="119">
        <f>LEN(Tab_Receita_SIGEF_2022!$A1160)</f>
        <v>1</v>
      </c>
      <c r="N1160" s="118" t="s">
        <v>2259</v>
      </c>
      <c r="O1160" s="118" t="str">
        <f t="shared" si="24"/>
        <v>Outras Transferências De Recur</v>
      </c>
    </row>
    <row r="1161" spans="1:15" x14ac:dyDescent="0.25">
      <c r="A1161" s="120" t="s">
        <v>104</v>
      </c>
      <c r="B1161" s="121" t="s">
        <v>105</v>
      </c>
      <c r="C1161" s="131">
        <v>2419990400</v>
      </c>
      <c r="D1161" s="259" t="s">
        <v>3688</v>
      </c>
      <c r="E1161" s="121" t="s">
        <v>36</v>
      </c>
      <c r="F1161" s="121" t="s">
        <v>1889</v>
      </c>
      <c r="G1161" s="121" t="s">
        <v>1218</v>
      </c>
      <c r="H1161" s="121" t="s">
        <v>16</v>
      </c>
      <c r="I1161" s="121" t="s">
        <v>16</v>
      </c>
      <c r="J1161" s="121" t="s">
        <v>16</v>
      </c>
      <c r="K1161" s="121" t="s">
        <v>16</v>
      </c>
      <c r="L1161" s="121" t="s">
        <v>16</v>
      </c>
      <c r="M1161" s="123">
        <f>LEN(Tab_Receita_SIGEF_2022!$A1161)</f>
        <v>1</v>
      </c>
      <c r="N1161" s="122" t="s">
        <v>4288</v>
      </c>
      <c r="O1161" s="122" t="str">
        <f t="shared" si="24"/>
        <v>Outras Transferências De Recur</v>
      </c>
    </row>
    <row r="1162" spans="1:15" x14ac:dyDescent="0.25">
      <c r="A1162" s="132" t="s">
        <v>4289</v>
      </c>
      <c r="B1162" s="133" t="s">
        <v>3710</v>
      </c>
      <c r="C1162" s="134" t="s">
        <v>104</v>
      </c>
      <c r="D1162" s="256" t="s">
        <v>3688</v>
      </c>
      <c r="E1162" s="133" t="s">
        <v>15</v>
      </c>
      <c r="F1162" s="133" t="s">
        <v>16</v>
      </c>
      <c r="G1162" s="133" t="s">
        <v>16</v>
      </c>
      <c r="H1162" s="133" t="s">
        <v>16</v>
      </c>
      <c r="I1162" s="133" t="s">
        <v>16</v>
      </c>
      <c r="J1162" s="133" t="s">
        <v>16</v>
      </c>
      <c r="K1162" s="133" t="s">
        <v>16</v>
      </c>
      <c r="L1162" s="133" t="s">
        <v>16</v>
      </c>
      <c r="M1162" s="136">
        <f>LEN(Tab_Receita_SIGEF_2022!$A1162)</f>
        <v>10</v>
      </c>
      <c r="N1162" s="135" t="s">
        <v>4053</v>
      </c>
      <c r="O1162" s="135" t="str">
        <f t="shared" si="23"/>
        <v>Outras Transferências da União</v>
      </c>
    </row>
    <row r="1163" spans="1:15" x14ac:dyDescent="0.25">
      <c r="A1163" s="137" t="s">
        <v>4290</v>
      </c>
      <c r="B1163" s="138" t="s">
        <v>3710</v>
      </c>
      <c r="C1163" s="139" t="s">
        <v>104</v>
      </c>
      <c r="D1163" s="257" t="s">
        <v>3688</v>
      </c>
      <c r="E1163" s="138" t="s">
        <v>15</v>
      </c>
      <c r="F1163" s="138" t="s">
        <v>16</v>
      </c>
      <c r="G1163" s="138" t="s">
        <v>16</v>
      </c>
      <c r="H1163" s="138" t="s">
        <v>16</v>
      </c>
      <c r="I1163" s="138" t="s">
        <v>16</v>
      </c>
      <c r="J1163" s="138" t="s">
        <v>16</v>
      </c>
      <c r="K1163" s="138" t="s">
        <v>16</v>
      </c>
      <c r="L1163" s="138" t="s">
        <v>16</v>
      </c>
      <c r="M1163" s="141">
        <f>LEN(Tab_Receita_SIGEF_2022!$A1163)</f>
        <v>10</v>
      </c>
      <c r="N1163" s="140" t="s">
        <v>4053</v>
      </c>
      <c r="O1163" s="140" t="str">
        <f t="shared" si="23"/>
        <v>Outras Transferências da União</v>
      </c>
    </row>
    <row r="1164" spans="1:15" x14ac:dyDescent="0.25">
      <c r="A1164" s="116" t="s">
        <v>4291</v>
      </c>
      <c r="B1164" s="117" t="s">
        <v>3710</v>
      </c>
      <c r="C1164" s="130"/>
      <c r="D1164" s="258" t="s">
        <v>3688</v>
      </c>
      <c r="E1164" s="117" t="s">
        <v>36</v>
      </c>
      <c r="F1164" s="117" t="s">
        <v>1889</v>
      </c>
      <c r="G1164" s="117" t="s">
        <v>1218</v>
      </c>
      <c r="H1164" s="117" t="s">
        <v>16</v>
      </c>
      <c r="I1164" s="117" t="s">
        <v>16</v>
      </c>
      <c r="J1164" s="117" t="s">
        <v>16</v>
      </c>
      <c r="K1164" s="117" t="s">
        <v>16</v>
      </c>
      <c r="L1164" s="117" t="s">
        <v>16</v>
      </c>
      <c r="M1164" s="119">
        <f>LEN(Tab_Receita_SIGEF_2022!$A1164)</f>
        <v>10</v>
      </c>
      <c r="N1164" s="118" t="s">
        <v>4055</v>
      </c>
      <c r="O1164" s="118" t="str">
        <f t="shared" si="23"/>
        <v>Outras Transferências da União</v>
      </c>
    </row>
    <row r="1165" spans="1:15" x14ac:dyDescent="0.25">
      <c r="A1165" s="120" t="s">
        <v>4292</v>
      </c>
      <c r="B1165" s="121" t="s">
        <v>3710</v>
      </c>
      <c r="C1165" s="131"/>
      <c r="D1165" s="259" t="s">
        <v>3688</v>
      </c>
      <c r="E1165" s="121" t="s">
        <v>36</v>
      </c>
      <c r="F1165" s="121" t="s">
        <v>1889</v>
      </c>
      <c r="G1165" s="121" t="s">
        <v>1218</v>
      </c>
      <c r="H1165" s="121" t="s">
        <v>16</v>
      </c>
      <c r="I1165" s="121" t="s">
        <v>16</v>
      </c>
      <c r="J1165" s="121" t="s">
        <v>16</v>
      </c>
      <c r="K1165" s="121" t="s">
        <v>16</v>
      </c>
      <c r="L1165" s="121" t="s">
        <v>16</v>
      </c>
      <c r="M1165" s="123">
        <f>LEN(Tab_Receita_SIGEF_2022!$A1165)</f>
        <v>10</v>
      </c>
      <c r="N1165" s="122" t="s">
        <v>4056</v>
      </c>
      <c r="O1165" s="122" t="str">
        <f t="shared" si="23"/>
        <v>Outras Transferências da União</v>
      </c>
    </row>
    <row r="1166" spans="1:15" x14ac:dyDescent="0.25">
      <c r="A1166" s="116" t="s">
        <v>4293</v>
      </c>
      <c r="B1166" s="117" t="s">
        <v>3710</v>
      </c>
      <c r="C1166" s="130"/>
      <c r="D1166" s="258" t="s">
        <v>3688</v>
      </c>
      <c r="E1166" s="117" t="s">
        <v>36</v>
      </c>
      <c r="F1166" s="117" t="s">
        <v>1889</v>
      </c>
      <c r="G1166" s="117" t="s">
        <v>1218</v>
      </c>
      <c r="H1166" s="117" t="s">
        <v>16</v>
      </c>
      <c r="I1166" s="117" t="s">
        <v>16</v>
      </c>
      <c r="J1166" s="117" t="s">
        <v>16</v>
      </c>
      <c r="K1166" s="117" t="s">
        <v>16</v>
      </c>
      <c r="L1166" s="117" t="s">
        <v>16</v>
      </c>
      <c r="M1166" s="119">
        <f>LEN(Tab_Receita_SIGEF_2022!$A1166)</f>
        <v>10</v>
      </c>
      <c r="N1166" s="118" t="s">
        <v>4057</v>
      </c>
      <c r="O1166" s="118" t="str">
        <f t="shared" si="23"/>
        <v>Outras Transferências da União</v>
      </c>
    </row>
    <row r="1167" spans="1:15" x14ac:dyDescent="0.25">
      <c r="A1167" s="120" t="s">
        <v>4294</v>
      </c>
      <c r="B1167" s="121" t="s">
        <v>3710</v>
      </c>
      <c r="C1167" s="131"/>
      <c r="D1167" s="259" t="s">
        <v>3688</v>
      </c>
      <c r="E1167" s="121" t="s">
        <v>36</v>
      </c>
      <c r="F1167" s="121" t="s">
        <v>1889</v>
      </c>
      <c r="G1167" s="121" t="s">
        <v>1218</v>
      </c>
      <c r="H1167" s="121" t="s">
        <v>16</v>
      </c>
      <c r="I1167" s="121" t="s">
        <v>16</v>
      </c>
      <c r="J1167" s="121" t="s">
        <v>16</v>
      </c>
      <c r="K1167" s="121" t="s">
        <v>16</v>
      </c>
      <c r="L1167" s="121" t="s">
        <v>16</v>
      </c>
      <c r="M1167" s="123">
        <f>LEN(Tab_Receita_SIGEF_2022!$A1167)</f>
        <v>10</v>
      </c>
      <c r="N1167" s="122" t="s">
        <v>4058</v>
      </c>
      <c r="O1167" s="122" t="str">
        <f t="shared" si="23"/>
        <v>Outras Transferências da União</v>
      </c>
    </row>
    <row r="1168" spans="1:15" x14ac:dyDescent="0.25">
      <c r="A1168" s="132" t="s">
        <v>2260</v>
      </c>
      <c r="B1168" s="142" t="s">
        <v>13</v>
      </c>
      <c r="C1168" s="143">
        <v>2420000000</v>
      </c>
      <c r="D1168" s="256" t="s">
        <v>1253</v>
      </c>
      <c r="E1168" s="133" t="s">
        <v>15</v>
      </c>
      <c r="F1168" s="133" t="s">
        <v>16</v>
      </c>
      <c r="G1168" s="133" t="s">
        <v>16</v>
      </c>
      <c r="H1168" s="133" t="s">
        <v>16</v>
      </c>
      <c r="I1168" s="133" t="s">
        <v>16</v>
      </c>
      <c r="J1168" s="133" t="s">
        <v>16</v>
      </c>
      <c r="K1168" s="133" t="s">
        <v>16</v>
      </c>
      <c r="L1168" s="133" t="s">
        <v>16</v>
      </c>
      <c r="M1168" s="136">
        <f>LEN(Tab_Receita_SIGEF_2022!$A1168)</f>
        <v>10</v>
      </c>
      <c r="N1168" s="135" t="s">
        <v>1253</v>
      </c>
      <c r="O1168" s="135" t="str">
        <f t="shared" si="23"/>
        <v>Transferências dos Estados e d</v>
      </c>
    </row>
    <row r="1169" spans="1:15" x14ac:dyDescent="0.25">
      <c r="A1169" s="137" t="s">
        <v>4295</v>
      </c>
      <c r="B1169" s="142" t="s">
        <v>3710</v>
      </c>
      <c r="C1169" s="139" t="s">
        <v>104</v>
      </c>
      <c r="D1169" s="257" t="s">
        <v>3688</v>
      </c>
      <c r="E1169" s="138" t="s">
        <v>15</v>
      </c>
      <c r="F1169" s="138" t="s">
        <v>16</v>
      </c>
      <c r="G1169" s="138" t="s">
        <v>16</v>
      </c>
      <c r="H1169" s="138" t="s">
        <v>16</v>
      </c>
      <c r="I1169" s="138" t="s">
        <v>16</v>
      </c>
      <c r="J1169" s="138" t="s">
        <v>16</v>
      </c>
      <c r="K1169" s="138" t="s">
        <v>16</v>
      </c>
      <c r="L1169" s="138" t="s">
        <v>16</v>
      </c>
      <c r="M1169" s="141">
        <f>LEN(Tab_Receita_SIGEF_2022!$A1169)</f>
        <v>10</v>
      </c>
      <c r="N1169" s="140" t="s">
        <v>4296</v>
      </c>
      <c r="O1169" s="140" t="str">
        <f t="shared" si="23"/>
        <v>Transferências dos Estados, Di</v>
      </c>
    </row>
    <row r="1170" spans="1:15" x14ac:dyDescent="0.25">
      <c r="A1170" s="137" t="s">
        <v>104</v>
      </c>
      <c r="B1170" s="142" t="s">
        <v>105</v>
      </c>
      <c r="C1170" s="143">
        <v>2429000000</v>
      </c>
      <c r="D1170" s="257" t="s">
        <v>2321</v>
      </c>
      <c r="E1170" s="138"/>
      <c r="F1170" s="138"/>
      <c r="G1170" s="138"/>
      <c r="H1170" s="138"/>
      <c r="I1170" s="138"/>
      <c r="J1170" s="138"/>
      <c r="K1170" s="138"/>
      <c r="L1170" s="138"/>
      <c r="M1170" s="141"/>
      <c r="N1170" s="140" t="s">
        <v>2321</v>
      </c>
      <c r="O1170" s="140"/>
    </row>
    <row r="1171" spans="1:15" x14ac:dyDescent="0.25">
      <c r="A1171" s="237" t="s">
        <v>2323</v>
      </c>
      <c r="B1171" s="142" t="s">
        <v>25</v>
      </c>
      <c r="C1171" s="143">
        <v>2429500000</v>
      </c>
      <c r="D1171" s="256" t="s">
        <v>2324</v>
      </c>
      <c r="E1171" s="133" t="s">
        <v>15</v>
      </c>
      <c r="F1171" s="133" t="s">
        <v>16</v>
      </c>
      <c r="G1171" s="133" t="s">
        <v>16</v>
      </c>
      <c r="H1171" s="133" t="s">
        <v>16</v>
      </c>
      <c r="I1171" s="133" t="s">
        <v>16</v>
      </c>
      <c r="J1171" s="133" t="s">
        <v>16</v>
      </c>
      <c r="K1171" s="133" t="s">
        <v>16</v>
      </c>
      <c r="L1171" s="133" t="s">
        <v>16</v>
      </c>
      <c r="M1171" s="136">
        <f>LEN(Tab_Receita_SIGEF_2022!$A1171)</f>
        <v>10</v>
      </c>
      <c r="N1171" s="240" t="s">
        <v>2324</v>
      </c>
      <c r="O1171" s="135" t="str">
        <f t="shared" si="23"/>
        <v>Transferências dos Estados e D</v>
      </c>
    </row>
    <row r="1172" spans="1:15" x14ac:dyDescent="0.25">
      <c r="A1172" s="137" t="s">
        <v>4297</v>
      </c>
      <c r="B1172" s="138" t="s">
        <v>3710</v>
      </c>
      <c r="C1172" s="139" t="s">
        <v>104</v>
      </c>
      <c r="D1172" s="257" t="s">
        <v>3688</v>
      </c>
      <c r="E1172" s="138" t="s">
        <v>15</v>
      </c>
      <c r="F1172" s="138" t="s">
        <v>16</v>
      </c>
      <c r="G1172" s="138" t="s">
        <v>16</v>
      </c>
      <c r="H1172" s="138" t="s">
        <v>16</v>
      </c>
      <c r="I1172" s="138" t="s">
        <v>16</v>
      </c>
      <c r="J1172" s="138" t="s">
        <v>16</v>
      </c>
      <c r="K1172" s="138" t="s">
        <v>16</v>
      </c>
      <c r="L1172" s="138" t="s">
        <v>16</v>
      </c>
      <c r="M1172" s="141">
        <f>LEN(Tab_Receita_SIGEF_2022!$A1172)</f>
        <v>10</v>
      </c>
      <c r="N1172" s="140" t="s">
        <v>2324</v>
      </c>
      <c r="O1172" s="140" t="str">
        <f t="shared" si="23"/>
        <v>Transferências dos Estados e D</v>
      </c>
    </row>
    <row r="1173" spans="1:15" x14ac:dyDescent="0.25">
      <c r="A1173" s="116" t="s">
        <v>2326</v>
      </c>
      <c r="B1173" s="117" t="s">
        <v>32</v>
      </c>
      <c r="C1173" s="130">
        <v>2429500100</v>
      </c>
      <c r="D1173" s="258" t="s">
        <v>2327</v>
      </c>
      <c r="E1173" s="117" t="s">
        <v>36</v>
      </c>
      <c r="F1173" s="117" t="s">
        <v>1889</v>
      </c>
      <c r="G1173" s="117" t="s">
        <v>1290</v>
      </c>
      <c r="H1173" s="117" t="s">
        <v>16</v>
      </c>
      <c r="I1173" s="117" t="s">
        <v>16</v>
      </c>
      <c r="J1173" s="117" t="s">
        <v>16</v>
      </c>
      <c r="K1173" s="117" t="s">
        <v>16</v>
      </c>
      <c r="L1173" s="117" t="s">
        <v>16</v>
      </c>
      <c r="M1173" s="119">
        <f>LEN(Tab_Receita_SIGEF_2022!$A1173)</f>
        <v>10</v>
      </c>
      <c r="N1173" s="118" t="s">
        <v>2327</v>
      </c>
      <c r="O1173" s="118" t="str">
        <f t="shared" si="23"/>
        <v>Transferências dos Estados e D</v>
      </c>
    </row>
    <row r="1174" spans="1:15" x14ac:dyDescent="0.25">
      <c r="A1174" s="120" t="s">
        <v>2328</v>
      </c>
      <c r="B1174" s="121" t="s">
        <v>32</v>
      </c>
      <c r="C1174" s="131">
        <v>2429500200</v>
      </c>
      <c r="D1174" s="259" t="s">
        <v>3688</v>
      </c>
      <c r="E1174" s="121" t="s">
        <v>36</v>
      </c>
      <c r="F1174" s="121" t="s">
        <v>1889</v>
      </c>
      <c r="G1174" s="121" t="s">
        <v>1290</v>
      </c>
      <c r="H1174" s="121" t="s">
        <v>16</v>
      </c>
      <c r="I1174" s="121" t="s">
        <v>16</v>
      </c>
      <c r="J1174" s="121" t="s">
        <v>16</v>
      </c>
      <c r="K1174" s="121" t="s">
        <v>16</v>
      </c>
      <c r="L1174" s="121" t="s">
        <v>16</v>
      </c>
      <c r="M1174" s="123">
        <f>LEN(Tab_Receita_SIGEF_2022!$A1174)</f>
        <v>10</v>
      </c>
      <c r="N1174" s="122" t="s">
        <v>4298</v>
      </c>
      <c r="O1174" s="122" t="str">
        <f t="shared" si="23"/>
        <v>Transferências dos Estados e D</v>
      </c>
    </row>
    <row r="1175" spans="1:15" x14ac:dyDescent="0.25">
      <c r="A1175" s="116" t="s">
        <v>2329</v>
      </c>
      <c r="B1175" s="117" t="s">
        <v>32</v>
      </c>
      <c r="C1175" s="130">
        <v>2429500300</v>
      </c>
      <c r="D1175" s="258" t="s">
        <v>2330</v>
      </c>
      <c r="E1175" s="117" t="s">
        <v>36</v>
      </c>
      <c r="F1175" s="117" t="s">
        <v>1889</v>
      </c>
      <c r="G1175" s="117" t="s">
        <v>1290</v>
      </c>
      <c r="H1175" s="117" t="s">
        <v>16</v>
      </c>
      <c r="I1175" s="117" t="s">
        <v>16</v>
      </c>
      <c r="J1175" s="117" t="s">
        <v>16</v>
      </c>
      <c r="K1175" s="117" t="s">
        <v>16</v>
      </c>
      <c r="L1175" s="117" t="s">
        <v>16</v>
      </c>
      <c r="M1175" s="119">
        <f>LEN(Tab_Receita_SIGEF_2022!$A1175)</f>
        <v>10</v>
      </c>
      <c r="N1175" s="118" t="s">
        <v>2330</v>
      </c>
      <c r="O1175" s="118" t="str">
        <f t="shared" si="23"/>
        <v>Transferências dos Estados e D</v>
      </c>
    </row>
    <row r="1176" spans="1:15" x14ac:dyDescent="0.25">
      <c r="A1176" s="120" t="s">
        <v>2331</v>
      </c>
      <c r="B1176" s="121" t="s">
        <v>32</v>
      </c>
      <c r="C1176" s="131">
        <v>2429500400</v>
      </c>
      <c r="D1176" s="259" t="s">
        <v>3688</v>
      </c>
      <c r="E1176" s="121" t="s">
        <v>36</v>
      </c>
      <c r="F1176" s="121" t="s">
        <v>1889</v>
      </c>
      <c r="G1176" s="121" t="s">
        <v>1290</v>
      </c>
      <c r="H1176" s="121" t="s">
        <v>16</v>
      </c>
      <c r="I1176" s="121" t="s">
        <v>16</v>
      </c>
      <c r="J1176" s="121" t="s">
        <v>16</v>
      </c>
      <c r="K1176" s="121" t="s">
        <v>16</v>
      </c>
      <c r="L1176" s="121" t="s">
        <v>16</v>
      </c>
      <c r="M1176" s="123">
        <f>LEN(Tab_Receita_SIGEF_2022!$A1176)</f>
        <v>10</v>
      </c>
      <c r="N1176" s="122" t="s">
        <v>4299</v>
      </c>
      <c r="O1176" s="122" t="str">
        <f t="shared" si="23"/>
        <v>Transferências dos Estados e D</v>
      </c>
    </row>
    <row r="1177" spans="1:15" x14ac:dyDescent="0.25">
      <c r="A1177" s="132">
        <v>2428100000</v>
      </c>
      <c r="B1177" s="142" t="s">
        <v>25</v>
      </c>
      <c r="C1177" s="145">
        <v>2422000000</v>
      </c>
      <c r="D1177" s="256" t="s">
        <v>2262</v>
      </c>
      <c r="E1177" s="133" t="s">
        <v>15</v>
      </c>
      <c r="F1177" s="133" t="s">
        <v>16</v>
      </c>
      <c r="G1177" s="133" t="s">
        <v>16</v>
      </c>
      <c r="H1177" s="133" t="s">
        <v>16</v>
      </c>
      <c r="I1177" s="133" t="s">
        <v>16</v>
      </c>
      <c r="J1177" s="133" t="s">
        <v>16</v>
      </c>
      <c r="K1177" s="133" t="s">
        <v>16</v>
      </c>
      <c r="L1177" s="133" t="s">
        <v>16</v>
      </c>
      <c r="M1177" s="136">
        <f>LEN(Tab_Receita_SIGEF_2022!$A1177)</f>
        <v>10</v>
      </c>
      <c r="N1177" s="135" t="s">
        <v>2262</v>
      </c>
      <c r="O1177" s="135" t="str">
        <f>MID(N1177,1,30)</f>
        <v>Transferências de Convênios do</v>
      </c>
    </row>
    <row r="1178" spans="1:15" x14ac:dyDescent="0.25">
      <c r="A1178" s="137" t="s">
        <v>2264</v>
      </c>
      <c r="B1178" s="142" t="s">
        <v>25</v>
      </c>
      <c r="C1178" s="143">
        <v>2422500000</v>
      </c>
      <c r="D1178" s="257" t="s">
        <v>2265</v>
      </c>
      <c r="E1178" s="138" t="s">
        <v>15</v>
      </c>
      <c r="F1178" s="138" t="s">
        <v>16</v>
      </c>
      <c r="G1178" s="138" t="s">
        <v>16</v>
      </c>
      <c r="H1178" s="138" t="s">
        <v>16</v>
      </c>
      <c r="I1178" s="138" t="s">
        <v>16</v>
      </c>
      <c r="J1178" s="138" t="s">
        <v>16</v>
      </c>
      <c r="K1178" s="138" t="s">
        <v>16</v>
      </c>
      <c r="L1178" s="138" t="s">
        <v>16</v>
      </c>
      <c r="M1178" s="141">
        <f>LEN(Tab_Receita_SIGEF_2022!$A1178)</f>
        <v>10</v>
      </c>
      <c r="N1178" s="140" t="s">
        <v>4300</v>
      </c>
      <c r="O1178" s="140" t="str">
        <f t="shared" si="23"/>
        <v>Transferências de Convênios do</v>
      </c>
    </row>
    <row r="1179" spans="1:15" x14ac:dyDescent="0.25">
      <c r="A1179" s="116" t="s">
        <v>2267</v>
      </c>
      <c r="B1179" s="117" t="s">
        <v>32</v>
      </c>
      <c r="C1179" s="130">
        <v>2422500100</v>
      </c>
      <c r="D1179" s="258" t="s">
        <v>2268</v>
      </c>
      <c r="E1179" s="117" t="s">
        <v>36</v>
      </c>
      <c r="F1179" s="117" t="s">
        <v>1889</v>
      </c>
      <c r="G1179" s="117" t="s">
        <v>1263</v>
      </c>
      <c r="H1179" s="117" t="s">
        <v>16</v>
      </c>
      <c r="I1179" s="117" t="s">
        <v>16</v>
      </c>
      <c r="J1179" s="117" t="s">
        <v>16</v>
      </c>
      <c r="K1179" s="117" t="s">
        <v>16</v>
      </c>
      <c r="L1179" s="117" t="s">
        <v>16</v>
      </c>
      <c r="M1179" s="119">
        <f>LEN(Tab_Receita_SIGEF_2022!$A1179)</f>
        <v>10</v>
      </c>
      <c r="N1179" s="118" t="s">
        <v>4301</v>
      </c>
      <c r="O1179" s="118" t="str">
        <f t="shared" si="23"/>
        <v>Transferências de Convênios do</v>
      </c>
    </row>
    <row r="1180" spans="1:15" x14ac:dyDescent="0.25">
      <c r="A1180" s="120" t="s">
        <v>2269</v>
      </c>
      <c r="B1180" s="121" t="s">
        <v>32</v>
      </c>
      <c r="C1180" s="131">
        <v>2422500200</v>
      </c>
      <c r="D1180" s="259" t="s">
        <v>3688</v>
      </c>
      <c r="E1180" s="121" t="s">
        <v>36</v>
      </c>
      <c r="F1180" s="121" t="s">
        <v>1889</v>
      </c>
      <c r="G1180" s="121" t="s">
        <v>1263</v>
      </c>
      <c r="H1180" s="121" t="s">
        <v>16</v>
      </c>
      <c r="I1180" s="121" t="s">
        <v>16</v>
      </c>
      <c r="J1180" s="121" t="s">
        <v>16</v>
      </c>
      <c r="K1180" s="121" t="s">
        <v>16</v>
      </c>
      <c r="L1180" s="121" t="s">
        <v>16</v>
      </c>
      <c r="M1180" s="123">
        <f>LEN(Tab_Receita_SIGEF_2022!$A1180)</f>
        <v>10</v>
      </c>
      <c r="N1180" s="122" t="s">
        <v>4302</v>
      </c>
      <c r="O1180" s="122" t="str">
        <f t="shared" si="23"/>
        <v>Transferências de Convênios do</v>
      </c>
    </row>
    <row r="1181" spans="1:15" x14ac:dyDescent="0.25">
      <c r="A1181" s="116" t="s">
        <v>2270</v>
      </c>
      <c r="B1181" s="117" t="s">
        <v>32</v>
      </c>
      <c r="C1181" s="130">
        <v>2422500300</v>
      </c>
      <c r="D1181" s="258" t="s">
        <v>2271</v>
      </c>
      <c r="E1181" s="117" t="s">
        <v>36</v>
      </c>
      <c r="F1181" s="117" t="s">
        <v>1889</v>
      </c>
      <c r="G1181" s="117" t="s">
        <v>1263</v>
      </c>
      <c r="H1181" s="117" t="s">
        <v>16</v>
      </c>
      <c r="I1181" s="117" t="s">
        <v>16</v>
      </c>
      <c r="J1181" s="117" t="s">
        <v>16</v>
      </c>
      <c r="K1181" s="117" t="s">
        <v>16</v>
      </c>
      <c r="L1181" s="117" t="s">
        <v>16</v>
      </c>
      <c r="M1181" s="119">
        <f>LEN(Tab_Receita_SIGEF_2022!$A1181)</f>
        <v>10</v>
      </c>
      <c r="N1181" s="118" t="s">
        <v>4303</v>
      </c>
      <c r="O1181" s="118" t="str">
        <f t="shared" si="23"/>
        <v>Transferências de Convênios do</v>
      </c>
    </row>
    <row r="1182" spans="1:15" x14ac:dyDescent="0.25">
      <c r="A1182" s="120" t="s">
        <v>2272</v>
      </c>
      <c r="B1182" s="121" t="s">
        <v>32</v>
      </c>
      <c r="C1182" s="131">
        <v>2422500400</v>
      </c>
      <c r="D1182" s="259" t="s">
        <v>3688</v>
      </c>
      <c r="E1182" s="121" t="s">
        <v>36</v>
      </c>
      <c r="F1182" s="121" t="s">
        <v>1889</v>
      </c>
      <c r="G1182" s="121" t="s">
        <v>1263</v>
      </c>
      <c r="H1182" s="121" t="s">
        <v>16</v>
      </c>
      <c r="I1182" s="121" t="s">
        <v>16</v>
      </c>
      <c r="J1182" s="121" t="s">
        <v>16</v>
      </c>
      <c r="K1182" s="121" t="s">
        <v>16</v>
      </c>
      <c r="L1182" s="121" t="s">
        <v>16</v>
      </c>
      <c r="M1182" s="123">
        <f>LEN(Tab_Receita_SIGEF_2022!$A1182)</f>
        <v>10</v>
      </c>
      <c r="N1182" s="122" t="s">
        <v>4303</v>
      </c>
      <c r="O1182" s="122" t="str">
        <f t="shared" si="23"/>
        <v>Transferências de Convênios do</v>
      </c>
    </row>
    <row r="1183" spans="1:15" x14ac:dyDescent="0.25">
      <c r="A1183" s="132" t="s">
        <v>2273</v>
      </c>
      <c r="B1183" s="144" t="s">
        <v>25</v>
      </c>
      <c r="C1183" s="145">
        <v>2422510000</v>
      </c>
      <c r="D1183" s="256" t="s">
        <v>2274</v>
      </c>
      <c r="E1183" s="133" t="s">
        <v>15</v>
      </c>
      <c r="F1183" s="133" t="s">
        <v>16</v>
      </c>
      <c r="G1183" s="133" t="s">
        <v>16</v>
      </c>
      <c r="H1183" s="133" t="s">
        <v>16</v>
      </c>
      <c r="I1183" s="133" t="s">
        <v>16</v>
      </c>
      <c r="J1183" s="133" t="s">
        <v>16</v>
      </c>
      <c r="K1183" s="133" t="s">
        <v>16</v>
      </c>
      <c r="L1183" s="133" t="s">
        <v>16</v>
      </c>
      <c r="M1183" s="136">
        <f>LEN(Tab_Receita_SIGEF_2022!$A1183)</f>
        <v>10</v>
      </c>
      <c r="N1183" s="135" t="s">
        <v>2274</v>
      </c>
      <c r="O1183" s="135" t="str">
        <f t="shared" si="23"/>
        <v>Transferências de Convênios do</v>
      </c>
    </row>
    <row r="1184" spans="1:15" x14ac:dyDescent="0.25">
      <c r="A1184" s="120" t="s">
        <v>2276</v>
      </c>
      <c r="B1184" s="121" t="s">
        <v>32</v>
      </c>
      <c r="C1184" s="131">
        <v>2422510100</v>
      </c>
      <c r="D1184" s="259" t="s">
        <v>2277</v>
      </c>
      <c r="E1184" s="121" t="s">
        <v>36</v>
      </c>
      <c r="F1184" s="121" t="s">
        <v>1889</v>
      </c>
      <c r="G1184" s="121" t="s">
        <v>1263</v>
      </c>
      <c r="H1184" s="121" t="s">
        <v>16</v>
      </c>
      <c r="I1184" s="121" t="s">
        <v>16</v>
      </c>
      <c r="J1184" s="121" t="s">
        <v>16</v>
      </c>
      <c r="K1184" s="121" t="s">
        <v>16</v>
      </c>
      <c r="L1184" s="121" t="s">
        <v>16</v>
      </c>
      <c r="M1184" s="123">
        <f>LEN(Tab_Receita_SIGEF_2022!$A1184)</f>
        <v>10</v>
      </c>
      <c r="N1184" s="122" t="s">
        <v>2277</v>
      </c>
      <c r="O1184" s="122" t="str">
        <f t="shared" si="23"/>
        <v>Transferências de Convênios do</v>
      </c>
    </row>
    <row r="1185" spans="1:15" x14ac:dyDescent="0.25">
      <c r="A1185" s="116" t="s">
        <v>2278</v>
      </c>
      <c r="B1185" s="117" t="s">
        <v>32</v>
      </c>
      <c r="C1185" s="130">
        <v>2422510200</v>
      </c>
      <c r="D1185" s="258" t="s">
        <v>3688</v>
      </c>
      <c r="E1185" s="117" t="s">
        <v>36</v>
      </c>
      <c r="F1185" s="117" t="s">
        <v>1889</v>
      </c>
      <c r="G1185" s="117" t="s">
        <v>1263</v>
      </c>
      <c r="H1185" s="117" t="s">
        <v>16</v>
      </c>
      <c r="I1185" s="117" t="s">
        <v>16</v>
      </c>
      <c r="J1185" s="117" t="s">
        <v>16</v>
      </c>
      <c r="K1185" s="117" t="s">
        <v>16</v>
      </c>
      <c r="L1185" s="117" t="s">
        <v>16</v>
      </c>
      <c r="M1185" s="119">
        <f>LEN(Tab_Receita_SIGEF_2022!$A1185)</f>
        <v>10</v>
      </c>
      <c r="N1185" s="118" t="s">
        <v>4304</v>
      </c>
      <c r="O1185" s="118" t="str">
        <f t="shared" si="23"/>
        <v>Transferências de Convênios do</v>
      </c>
    </row>
    <row r="1186" spans="1:15" x14ac:dyDescent="0.25">
      <c r="A1186" s="120" t="s">
        <v>2279</v>
      </c>
      <c r="B1186" s="121" t="s">
        <v>32</v>
      </c>
      <c r="C1186" s="131">
        <v>2422510300</v>
      </c>
      <c r="D1186" s="259" t="s">
        <v>2280</v>
      </c>
      <c r="E1186" s="121" t="s">
        <v>36</v>
      </c>
      <c r="F1186" s="121" t="s">
        <v>1889</v>
      </c>
      <c r="G1186" s="121" t="s">
        <v>1263</v>
      </c>
      <c r="H1186" s="121" t="s">
        <v>16</v>
      </c>
      <c r="I1186" s="121" t="s">
        <v>16</v>
      </c>
      <c r="J1186" s="121" t="s">
        <v>16</v>
      </c>
      <c r="K1186" s="121" t="s">
        <v>16</v>
      </c>
      <c r="L1186" s="121" t="s">
        <v>16</v>
      </c>
      <c r="M1186" s="123">
        <f>LEN(Tab_Receita_SIGEF_2022!$A1186)</f>
        <v>10</v>
      </c>
      <c r="N1186" s="122" t="s">
        <v>2280</v>
      </c>
      <c r="O1186" s="122" t="str">
        <f t="shared" si="23"/>
        <v>Transferências de Convênios do</v>
      </c>
    </row>
    <row r="1187" spans="1:15" x14ac:dyDescent="0.25">
      <c r="A1187" s="116" t="s">
        <v>2281</v>
      </c>
      <c r="B1187" s="117" t="s">
        <v>32</v>
      </c>
      <c r="C1187" s="130">
        <v>2422510400</v>
      </c>
      <c r="D1187" s="258" t="s">
        <v>3688</v>
      </c>
      <c r="E1187" s="117" t="s">
        <v>36</v>
      </c>
      <c r="F1187" s="117" t="s">
        <v>1889</v>
      </c>
      <c r="G1187" s="117" t="s">
        <v>1263</v>
      </c>
      <c r="H1187" s="117" t="s">
        <v>16</v>
      </c>
      <c r="I1187" s="117" t="s">
        <v>16</v>
      </c>
      <c r="J1187" s="117" t="s">
        <v>16</v>
      </c>
      <c r="K1187" s="117" t="s">
        <v>16</v>
      </c>
      <c r="L1187" s="117" t="s">
        <v>16</v>
      </c>
      <c r="M1187" s="119">
        <f>LEN(Tab_Receita_SIGEF_2022!$A1187)</f>
        <v>10</v>
      </c>
      <c r="N1187" s="118" t="s">
        <v>2282</v>
      </c>
      <c r="O1187" s="118" t="str">
        <f t="shared" si="23"/>
        <v>Transferências de Convênios do</v>
      </c>
    </row>
    <row r="1188" spans="1:15" x14ac:dyDescent="0.25">
      <c r="A1188" s="137" t="s">
        <v>2283</v>
      </c>
      <c r="B1188" s="142" t="s">
        <v>25</v>
      </c>
      <c r="C1188" s="143">
        <v>2422520000</v>
      </c>
      <c r="D1188" s="257" t="s">
        <v>2284</v>
      </c>
      <c r="E1188" s="138" t="s">
        <v>15</v>
      </c>
      <c r="F1188" s="138" t="s">
        <v>16</v>
      </c>
      <c r="G1188" s="138" t="s">
        <v>16</v>
      </c>
      <c r="H1188" s="138" t="s">
        <v>16</v>
      </c>
      <c r="I1188" s="138" t="s">
        <v>16</v>
      </c>
      <c r="J1188" s="138" t="s">
        <v>16</v>
      </c>
      <c r="K1188" s="138" t="s">
        <v>16</v>
      </c>
      <c r="L1188" s="138" t="s">
        <v>16</v>
      </c>
      <c r="M1188" s="141">
        <f>LEN(Tab_Receita_SIGEF_2022!$A1188)</f>
        <v>10</v>
      </c>
      <c r="N1188" s="140" t="s">
        <v>2284</v>
      </c>
      <c r="O1188" s="140" t="str">
        <f t="shared" si="23"/>
        <v>Transferências de Convênios do</v>
      </c>
    </row>
    <row r="1189" spans="1:15" x14ac:dyDescent="0.25">
      <c r="A1189" s="116" t="s">
        <v>2286</v>
      </c>
      <c r="B1189" s="117" t="s">
        <v>32</v>
      </c>
      <c r="C1189" s="130">
        <v>2422520100</v>
      </c>
      <c r="D1189" s="258" t="s">
        <v>2287</v>
      </c>
      <c r="E1189" s="117" t="s">
        <v>36</v>
      </c>
      <c r="F1189" s="117" t="s">
        <v>1889</v>
      </c>
      <c r="G1189" s="117" t="s">
        <v>1263</v>
      </c>
      <c r="H1189" s="117" t="s">
        <v>16</v>
      </c>
      <c r="I1189" s="117" t="s">
        <v>16</v>
      </c>
      <c r="J1189" s="117" t="s">
        <v>16</v>
      </c>
      <c r="K1189" s="117" t="s">
        <v>16</v>
      </c>
      <c r="L1189" s="117" t="s">
        <v>16</v>
      </c>
      <c r="M1189" s="119">
        <f>LEN(Tab_Receita_SIGEF_2022!$A1189)</f>
        <v>10</v>
      </c>
      <c r="N1189" s="118" t="s">
        <v>4305</v>
      </c>
      <c r="O1189" s="118" t="str">
        <f t="shared" si="23"/>
        <v>Transferências de Convênios do</v>
      </c>
    </row>
    <row r="1190" spans="1:15" x14ac:dyDescent="0.25">
      <c r="A1190" s="120" t="s">
        <v>2288</v>
      </c>
      <c r="B1190" s="121" t="s">
        <v>32</v>
      </c>
      <c r="C1190" s="131">
        <v>2422520200</v>
      </c>
      <c r="D1190" s="259" t="s">
        <v>3688</v>
      </c>
      <c r="E1190" s="121" t="s">
        <v>36</v>
      </c>
      <c r="F1190" s="121" t="s">
        <v>1889</v>
      </c>
      <c r="G1190" s="121" t="s">
        <v>1263</v>
      </c>
      <c r="H1190" s="121" t="s">
        <v>16</v>
      </c>
      <c r="I1190" s="121" t="s">
        <v>16</v>
      </c>
      <c r="J1190" s="121" t="s">
        <v>16</v>
      </c>
      <c r="K1190" s="121" t="s">
        <v>16</v>
      </c>
      <c r="L1190" s="121" t="s">
        <v>16</v>
      </c>
      <c r="M1190" s="123">
        <f>LEN(Tab_Receita_SIGEF_2022!$A1190)</f>
        <v>10</v>
      </c>
      <c r="N1190" s="122" t="s">
        <v>4306</v>
      </c>
      <c r="O1190" s="122" t="str">
        <f t="shared" ref="O1190:O1254" si="25">MID(N1190,1,30)</f>
        <v>Transferências de Convênios do</v>
      </c>
    </row>
    <row r="1191" spans="1:15" x14ac:dyDescent="0.25">
      <c r="A1191" s="116" t="s">
        <v>2289</v>
      </c>
      <c r="B1191" s="117" t="s">
        <v>32</v>
      </c>
      <c r="C1191" s="130">
        <v>2422520300</v>
      </c>
      <c r="D1191" s="258" t="s">
        <v>2290</v>
      </c>
      <c r="E1191" s="117" t="s">
        <v>36</v>
      </c>
      <c r="F1191" s="117" t="s">
        <v>1889</v>
      </c>
      <c r="G1191" s="117" t="s">
        <v>1263</v>
      </c>
      <c r="H1191" s="117" t="s">
        <v>16</v>
      </c>
      <c r="I1191" s="117" t="s">
        <v>16</v>
      </c>
      <c r="J1191" s="117" t="s">
        <v>16</v>
      </c>
      <c r="K1191" s="117" t="s">
        <v>16</v>
      </c>
      <c r="L1191" s="117" t="s">
        <v>16</v>
      </c>
      <c r="M1191" s="119">
        <f>LEN(Tab_Receita_SIGEF_2022!$A1191)</f>
        <v>10</v>
      </c>
      <c r="N1191" s="118" t="s">
        <v>4307</v>
      </c>
      <c r="O1191" s="118" t="str">
        <f t="shared" si="25"/>
        <v>Transferências de Convênios do</v>
      </c>
    </row>
    <row r="1192" spans="1:15" x14ac:dyDescent="0.25">
      <c r="A1192" s="120" t="s">
        <v>2291</v>
      </c>
      <c r="B1192" s="121" t="s">
        <v>32</v>
      </c>
      <c r="C1192" s="131">
        <v>2422520400</v>
      </c>
      <c r="D1192" s="259" t="s">
        <v>3688</v>
      </c>
      <c r="E1192" s="121" t="s">
        <v>36</v>
      </c>
      <c r="F1192" s="121" t="s">
        <v>1889</v>
      </c>
      <c r="G1192" s="121" t="s">
        <v>1263</v>
      </c>
      <c r="H1192" s="121" t="s">
        <v>16</v>
      </c>
      <c r="I1192" s="121" t="s">
        <v>16</v>
      </c>
      <c r="J1192" s="121" t="s">
        <v>16</v>
      </c>
      <c r="K1192" s="121" t="s">
        <v>16</v>
      </c>
      <c r="L1192" s="121" t="s">
        <v>16</v>
      </c>
      <c r="M1192" s="123">
        <f>LEN(Tab_Receita_SIGEF_2022!$A1192)</f>
        <v>10</v>
      </c>
      <c r="N1192" s="122" t="s">
        <v>2292</v>
      </c>
      <c r="O1192" s="122" t="str">
        <f t="shared" si="25"/>
        <v>Transferências de Convênios do</v>
      </c>
    </row>
    <row r="1193" spans="1:15" x14ac:dyDescent="0.25">
      <c r="A1193" s="132" t="s">
        <v>2293</v>
      </c>
      <c r="B1193" s="144" t="s">
        <v>25</v>
      </c>
      <c r="C1193" s="145">
        <v>2422530000</v>
      </c>
      <c r="D1193" s="256" t="s">
        <v>2294</v>
      </c>
      <c r="E1193" s="133" t="s">
        <v>15</v>
      </c>
      <c r="F1193" s="133" t="s">
        <v>16</v>
      </c>
      <c r="G1193" s="133" t="s">
        <v>16</v>
      </c>
      <c r="H1193" s="133" t="s">
        <v>16</v>
      </c>
      <c r="I1193" s="133" t="s">
        <v>16</v>
      </c>
      <c r="J1193" s="133" t="s">
        <v>16</v>
      </c>
      <c r="K1193" s="133" t="s">
        <v>16</v>
      </c>
      <c r="L1193" s="133" t="s">
        <v>16</v>
      </c>
      <c r="M1193" s="136">
        <f>LEN(Tab_Receita_SIGEF_2022!$A1193)</f>
        <v>10</v>
      </c>
      <c r="N1193" s="135" t="s">
        <v>2294</v>
      </c>
      <c r="O1193" s="135" t="str">
        <f t="shared" si="25"/>
        <v>Transferências de Convênios do</v>
      </c>
    </row>
    <row r="1194" spans="1:15" x14ac:dyDescent="0.25">
      <c r="A1194" s="120" t="s">
        <v>2296</v>
      </c>
      <c r="B1194" s="121" t="s">
        <v>32</v>
      </c>
      <c r="C1194" s="131">
        <v>2422530100</v>
      </c>
      <c r="D1194" s="259" t="s">
        <v>2297</v>
      </c>
      <c r="E1194" s="121" t="s">
        <v>36</v>
      </c>
      <c r="F1194" s="121" t="s">
        <v>1889</v>
      </c>
      <c r="G1194" s="121" t="s">
        <v>1263</v>
      </c>
      <c r="H1194" s="121" t="s">
        <v>16</v>
      </c>
      <c r="I1194" s="121" t="s">
        <v>16</v>
      </c>
      <c r="J1194" s="121" t="s">
        <v>16</v>
      </c>
      <c r="K1194" s="121" t="s">
        <v>16</v>
      </c>
      <c r="L1194" s="121" t="s">
        <v>16</v>
      </c>
      <c r="M1194" s="123">
        <f>LEN(Tab_Receita_SIGEF_2022!$A1194)</f>
        <v>10</v>
      </c>
      <c r="N1194" s="122" t="s">
        <v>4308</v>
      </c>
      <c r="O1194" s="122" t="str">
        <f t="shared" si="25"/>
        <v>Transferências de Convênios do</v>
      </c>
    </row>
    <row r="1195" spans="1:15" x14ac:dyDescent="0.25">
      <c r="A1195" s="116" t="s">
        <v>2298</v>
      </c>
      <c r="B1195" s="117" t="s">
        <v>32</v>
      </c>
      <c r="C1195" s="130">
        <v>2422530200</v>
      </c>
      <c r="D1195" s="258" t="s">
        <v>3688</v>
      </c>
      <c r="E1195" s="117" t="s">
        <v>36</v>
      </c>
      <c r="F1195" s="117" t="s">
        <v>1889</v>
      </c>
      <c r="G1195" s="117" t="s">
        <v>1263</v>
      </c>
      <c r="H1195" s="117" t="s">
        <v>16</v>
      </c>
      <c r="I1195" s="117" t="s">
        <v>16</v>
      </c>
      <c r="J1195" s="117" t="s">
        <v>16</v>
      </c>
      <c r="K1195" s="117" t="s">
        <v>16</v>
      </c>
      <c r="L1195" s="117" t="s">
        <v>16</v>
      </c>
      <c r="M1195" s="119">
        <f>LEN(Tab_Receita_SIGEF_2022!$A1195)</f>
        <v>10</v>
      </c>
      <c r="N1195" s="118" t="s">
        <v>4309</v>
      </c>
      <c r="O1195" s="118" t="str">
        <f t="shared" si="25"/>
        <v>Transferências de Convênios do</v>
      </c>
    </row>
    <row r="1196" spans="1:15" x14ac:dyDescent="0.25">
      <c r="A1196" s="120" t="s">
        <v>2299</v>
      </c>
      <c r="B1196" s="121" t="s">
        <v>32</v>
      </c>
      <c r="C1196" s="131">
        <v>2422530300</v>
      </c>
      <c r="D1196" s="259" t="s">
        <v>2300</v>
      </c>
      <c r="E1196" s="121" t="s">
        <v>36</v>
      </c>
      <c r="F1196" s="121" t="s">
        <v>1889</v>
      </c>
      <c r="G1196" s="121" t="s">
        <v>1263</v>
      </c>
      <c r="H1196" s="121" t="s">
        <v>16</v>
      </c>
      <c r="I1196" s="121" t="s">
        <v>16</v>
      </c>
      <c r="J1196" s="121" t="s">
        <v>16</v>
      </c>
      <c r="K1196" s="121" t="s">
        <v>16</v>
      </c>
      <c r="L1196" s="121" t="s">
        <v>16</v>
      </c>
      <c r="M1196" s="123">
        <f>LEN(Tab_Receita_SIGEF_2022!$A1196)</f>
        <v>10</v>
      </c>
      <c r="N1196" s="122" t="s">
        <v>4310</v>
      </c>
      <c r="O1196" s="122" t="str">
        <f t="shared" si="25"/>
        <v>Transferências de Convênios do</v>
      </c>
    </row>
    <row r="1197" spans="1:15" x14ac:dyDescent="0.25">
      <c r="A1197" s="116" t="s">
        <v>2301</v>
      </c>
      <c r="B1197" s="117" t="s">
        <v>32</v>
      </c>
      <c r="C1197" s="130">
        <v>2422530400</v>
      </c>
      <c r="D1197" s="258" t="s">
        <v>3688</v>
      </c>
      <c r="E1197" s="117" t="s">
        <v>36</v>
      </c>
      <c r="F1197" s="117" t="s">
        <v>1889</v>
      </c>
      <c r="G1197" s="117" t="s">
        <v>1263</v>
      </c>
      <c r="H1197" s="117" t="s">
        <v>16</v>
      </c>
      <c r="I1197" s="117" t="s">
        <v>16</v>
      </c>
      <c r="J1197" s="117" t="s">
        <v>16</v>
      </c>
      <c r="K1197" s="117" t="s">
        <v>16</v>
      </c>
      <c r="L1197" s="117" t="s">
        <v>16</v>
      </c>
      <c r="M1197" s="119">
        <f>LEN(Tab_Receita_SIGEF_2022!$A1197)</f>
        <v>10</v>
      </c>
      <c r="N1197" s="118" t="s">
        <v>4311</v>
      </c>
      <c r="O1197" s="118" t="str">
        <f t="shared" si="25"/>
        <v>Transferências de Convênios do</v>
      </c>
    </row>
    <row r="1198" spans="1:15" x14ac:dyDescent="0.25">
      <c r="A1198" s="137" t="s">
        <v>2302</v>
      </c>
      <c r="B1198" s="142" t="s">
        <v>25</v>
      </c>
      <c r="C1198" s="143">
        <v>2422540000</v>
      </c>
      <c r="D1198" s="257" t="s">
        <v>2303</v>
      </c>
      <c r="E1198" s="138" t="s">
        <v>15</v>
      </c>
      <c r="F1198" s="138" t="s">
        <v>16</v>
      </c>
      <c r="G1198" s="138" t="s">
        <v>16</v>
      </c>
      <c r="H1198" s="138" t="s">
        <v>16</v>
      </c>
      <c r="I1198" s="138" t="s">
        <v>16</v>
      </c>
      <c r="J1198" s="138" t="s">
        <v>16</v>
      </c>
      <c r="K1198" s="138" t="s">
        <v>16</v>
      </c>
      <c r="L1198" s="138" t="s">
        <v>16</v>
      </c>
      <c r="M1198" s="141">
        <f>LEN(Tab_Receita_SIGEF_2022!$A1198)</f>
        <v>10</v>
      </c>
      <c r="N1198" s="140" t="s">
        <v>4312</v>
      </c>
      <c r="O1198" s="140" t="str">
        <f t="shared" si="25"/>
        <v>Transferências de Convênios do</v>
      </c>
    </row>
    <row r="1199" spans="1:15" x14ac:dyDescent="0.25">
      <c r="A1199" s="116" t="s">
        <v>2305</v>
      </c>
      <c r="B1199" s="117" t="s">
        <v>32</v>
      </c>
      <c r="C1199" s="130">
        <v>2422540100</v>
      </c>
      <c r="D1199" s="258" t="s">
        <v>2306</v>
      </c>
      <c r="E1199" s="117" t="s">
        <v>36</v>
      </c>
      <c r="F1199" s="117" t="s">
        <v>1889</v>
      </c>
      <c r="G1199" s="117" t="s">
        <v>1263</v>
      </c>
      <c r="H1199" s="117" t="s">
        <v>16</v>
      </c>
      <c r="I1199" s="117" t="s">
        <v>16</v>
      </c>
      <c r="J1199" s="117" t="s">
        <v>16</v>
      </c>
      <c r="K1199" s="117" t="s">
        <v>16</v>
      </c>
      <c r="L1199" s="117" t="s">
        <v>16</v>
      </c>
      <c r="M1199" s="119">
        <f>LEN(Tab_Receita_SIGEF_2022!$A1199)</f>
        <v>10</v>
      </c>
      <c r="N1199" s="118" t="s">
        <v>4312</v>
      </c>
      <c r="O1199" s="118" t="str">
        <f t="shared" si="25"/>
        <v>Transferências de Convênios do</v>
      </c>
    </row>
    <row r="1200" spans="1:15" x14ac:dyDescent="0.25">
      <c r="A1200" s="120" t="s">
        <v>2307</v>
      </c>
      <c r="B1200" s="121" t="s">
        <v>32</v>
      </c>
      <c r="C1200" s="131">
        <v>2422540200</v>
      </c>
      <c r="D1200" s="259" t="s">
        <v>3688</v>
      </c>
      <c r="E1200" s="121" t="s">
        <v>36</v>
      </c>
      <c r="F1200" s="121" t="s">
        <v>1889</v>
      </c>
      <c r="G1200" s="121" t="s">
        <v>1263</v>
      </c>
      <c r="H1200" s="121" t="s">
        <v>16</v>
      </c>
      <c r="I1200" s="121" t="s">
        <v>16</v>
      </c>
      <c r="J1200" s="121" t="s">
        <v>16</v>
      </c>
      <c r="K1200" s="121" t="s">
        <v>16</v>
      </c>
      <c r="L1200" s="121" t="s">
        <v>16</v>
      </c>
      <c r="M1200" s="123">
        <f>LEN(Tab_Receita_SIGEF_2022!$A1200)</f>
        <v>10</v>
      </c>
      <c r="N1200" s="122" t="s">
        <v>4312</v>
      </c>
      <c r="O1200" s="122" t="str">
        <f t="shared" si="25"/>
        <v>Transferências de Convênios do</v>
      </c>
    </row>
    <row r="1201" spans="1:15" x14ac:dyDescent="0.25">
      <c r="A1201" s="116" t="s">
        <v>2308</v>
      </c>
      <c r="B1201" s="117" t="s">
        <v>32</v>
      </c>
      <c r="C1201" s="130">
        <v>2422540300</v>
      </c>
      <c r="D1201" s="258" t="s">
        <v>2309</v>
      </c>
      <c r="E1201" s="117" t="s">
        <v>36</v>
      </c>
      <c r="F1201" s="117" t="s">
        <v>1889</v>
      </c>
      <c r="G1201" s="117" t="s">
        <v>1263</v>
      </c>
      <c r="H1201" s="117" t="s">
        <v>16</v>
      </c>
      <c r="I1201" s="117" t="s">
        <v>16</v>
      </c>
      <c r="J1201" s="117" t="s">
        <v>16</v>
      </c>
      <c r="K1201" s="117" t="s">
        <v>16</v>
      </c>
      <c r="L1201" s="117" t="s">
        <v>16</v>
      </c>
      <c r="M1201" s="119">
        <f>LEN(Tab_Receita_SIGEF_2022!$A1201)</f>
        <v>10</v>
      </c>
      <c r="N1201" s="118" t="s">
        <v>4312</v>
      </c>
      <c r="O1201" s="118" t="str">
        <f t="shared" si="25"/>
        <v>Transferências de Convênios do</v>
      </c>
    </row>
    <row r="1202" spans="1:15" x14ac:dyDescent="0.25">
      <c r="A1202" s="120" t="s">
        <v>2310</v>
      </c>
      <c r="B1202" s="121" t="s">
        <v>32</v>
      </c>
      <c r="C1202" s="131">
        <v>2422540400</v>
      </c>
      <c r="D1202" s="259" t="s">
        <v>3688</v>
      </c>
      <c r="E1202" s="121" t="s">
        <v>36</v>
      </c>
      <c r="F1202" s="121" t="s">
        <v>1889</v>
      </c>
      <c r="G1202" s="121" t="s">
        <v>1263</v>
      </c>
      <c r="H1202" s="121" t="s">
        <v>16</v>
      </c>
      <c r="I1202" s="121" t="s">
        <v>16</v>
      </c>
      <c r="J1202" s="121" t="s">
        <v>16</v>
      </c>
      <c r="K1202" s="121" t="s">
        <v>16</v>
      </c>
      <c r="L1202" s="121" t="s">
        <v>16</v>
      </c>
      <c r="M1202" s="123">
        <f>LEN(Tab_Receita_SIGEF_2022!$A1202)</f>
        <v>10</v>
      </c>
      <c r="N1202" s="122" t="s">
        <v>4312</v>
      </c>
      <c r="O1202" s="122" t="str">
        <f t="shared" si="25"/>
        <v>Transferências de Convênios do</v>
      </c>
    </row>
    <row r="1203" spans="1:15" x14ac:dyDescent="0.25">
      <c r="A1203" s="132" t="s">
        <v>2311</v>
      </c>
      <c r="B1203" s="142" t="s">
        <v>25</v>
      </c>
      <c r="C1203" s="134">
        <v>2422990000</v>
      </c>
      <c r="D1203" s="256" t="s">
        <v>1282</v>
      </c>
      <c r="E1203" s="133" t="s">
        <v>15</v>
      </c>
      <c r="F1203" s="133" t="s">
        <v>16</v>
      </c>
      <c r="G1203" s="133" t="s">
        <v>16</v>
      </c>
      <c r="H1203" s="133" t="s">
        <v>16</v>
      </c>
      <c r="I1203" s="133" t="s">
        <v>16</v>
      </c>
      <c r="J1203" s="133" t="s">
        <v>16</v>
      </c>
      <c r="K1203" s="133" t="s">
        <v>16</v>
      </c>
      <c r="L1203" s="133" t="s">
        <v>16</v>
      </c>
      <c r="M1203" s="136">
        <f>LEN(Tab_Receita_SIGEF_2022!$A1203)</f>
        <v>10</v>
      </c>
      <c r="N1203" s="135" t="s">
        <v>4313</v>
      </c>
      <c r="O1203" s="135" t="str">
        <f t="shared" si="25"/>
        <v>Outras Transferências de Convê</v>
      </c>
    </row>
    <row r="1204" spans="1:15" x14ac:dyDescent="0.25">
      <c r="A1204" s="120" t="s">
        <v>2313</v>
      </c>
      <c r="B1204" s="121" t="s">
        <v>32</v>
      </c>
      <c r="C1204" s="131">
        <v>2422990100</v>
      </c>
      <c r="D1204" s="259" t="s">
        <v>2314</v>
      </c>
      <c r="E1204" s="121" t="s">
        <v>36</v>
      </c>
      <c r="F1204" s="121" t="s">
        <v>1889</v>
      </c>
      <c r="G1204" s="121" t="s">
        <v>1263</v>
      </c>
      <c r="H1204" s="121" t="s">
        <v>16</v>
      </c>
      <c r="I1204" s="121" t="s">
        <v>16</v>
      </c>
      <c r="J1204" s="121" t="s">
        <v>16</v>
      </c>
      <c r="K1204" s="121" t="s">
        <v>16</v>
      </c>
      <c r="L1204" s="121" t="s">
        <v>16</v>
      </c>
      <c r="M1204" s="123">
        <f>LEN(Tab_Receita_SIGEF_2022!$A1204)</f>
        <v>10</v>
      </c>
      <c r="N1204" s="122" t="s">
        <v>4314</v>
      </c>
      <c r="O1204" s="122" t="str">
        <f t="shared" si="25"/>
        <v>Outras Transferências de Convê</v>
      </c>
    </row>
    <row r="1205" spans="1:15" x14ac:dyDescent="0.25">
      <c r="A1205" s="116" t="s">
        <v>2315</v>
      </c>
      <c r="B1205" s="117" t="s">
        <v>32</v>
      </c>
      <c r="C1205" s="130">
        <v>2422990200</v>
      </c>
      <c r="D1205" s="258" t="s">
        <v>3688</v>
      </c>
      <c r="E1205" s="117" t="s">
        <v>36</v>
      </c>
      <c r="F1205" s="117" t="s">
        <v>1889</v>
      </c>
      <c r="G1205" s="117" t="s">
        <v>1263</v>
      </c>
      <c r="H1205" s="117" t="s">
        <v>16</v>
      </c>
      <c r="I1205" s="117" t="s">
        <v>16</v>
      </c>
      <c r="J1205" s="117" t="s">
        <v>16</v>
      </c>
      <c r="K1205" s="117" t="s">
        <v>16</v>
      </c>
      <c r="L1205" s="117" t="s">
        <v>16</v>
      </c>
      <c r="M1205" s="119">
        <f>LEN(Tab_Receita_SIGEF_2022!$A1205)</f>
        <v>10</v>
      </c>
      <c r="N1205" s="118" t="s">
        <v>2316</v>
      </c>
      <c r="O1205" s="118" t="str">
        <f t="shared" si="25"/>
        <v>Outras Transferências de Convê</v>
      </c>
    </row>
    <row r="1206" spans="1:15" x14ac:dyDescent="0.25">
      <c r="A1206" s="120" t="s">
        <v>2317</v>
      </c>
      <c r="B1206" s="121" t="s">
        <v>32</v>
      </c>
      <c r="C1206" s="131">
        <v>2422990300</v>
      </c>
      <c r="D1206" s="259" t="s">
        <v>2318</v>
      </c>
      <c r="E1206" s="121" t="s">
        <v>36</v>
      </c>
      <c r="F1206" s="121" t="s">
        <v>1889</v>
      </c>
      <c r="G1206" s="121" t="s">
        <v>1263</v>
      </c>
      <c r="H1206" s="121" t="s">
        <v>16</v>
      </c>
      <c r="I1206" s="121" t="s">
        <v>16</v>
      </c>
      <c r="J1206" s="121" t="s">
        <v>16</v>
      </c>
      <c r="K1206" s="121" t="s">
        <v>16</v>
      </c>
      <c r="L1206" s="121" t="s">
        <v>16</v>
      </c>
      <c r="M1206" s="123">
        <f>LEN(Tab_Receita_SIGEF_2022!$A1206)</f>
        <v>10</v>
      </c>
      <c r="N1206" s="122" t="s">
        <v>4315</v>
      </c>
      <c r="O1206" s="122" t="str">
        <f t="shared" si="25"/>
        <v>Outras Transferências de Convê</v>
      </c>
    </row>
    <row r="1207" spans="1:15" x14ac:dyDescent="0.25">
      <c r="A1207" s="116" t="s">
        <v>2319</v>
      </c>
      <c r="B1207" s="117" t="s">
        <v>32</v>
      </c>
      <c r="C1207" s="130">
        <v>2422990400</v>
      </c>
      <c r="D1207" s="258" t="s">
        <v>3688</v>
      </c>
      <c r="E1207" s="117" t="s">
        <v>36</v>
      </c>
      <c r="F1207" s="117" t="s">
        <v>1889</v>
      </c>
      <c r="G1207" s="117" t="s">
        <v>1263</v>
      </c>
      <c r="H1207" s="117" t="s">
        <v>16</v>
      </c>
      <c r="I1207" s="117" t="s">
        <v>16</v>
      </c>
      <c r="J1207" s="117" t="s">
        <v>16</v>
      </c>
      <c r="K1207" s="117" t="s">
        <v>16</v>
      </c>
      <c r="L1207" s="117" t="s">
        <v>16</v>
      </c>
      <c r="M1207" s="119">
        <f>LEN(Tab_Receita_SIGEF_2022!$A1207)</f>
        <v>10</v>
      </c>
      <c r="N1207" s="118" t="s">
        <v>2320</v>
      </c>
      <c r="O1207" s="118" t="str">
        <f t="shared" si="25"/>
        <v>Outras Transferências de Convê</v>
      </c>
    </row>
    <row r="1208" spans="1:15" x14ac:dyDescent="0.25">
      <c r="A1208" s="137" t="s">
        <v>4316</v>
      </c>
      <c r="B1208" s="138" t="s">
        <v>3710</v>
      </c>
      <c r="C1208" s="139" t="s">
        <v>104</v>
      </c>
      <c r="D1208" s="257" t="s">
        <v>3688</v>
      </c>
      <c r="E1208" s="138" t="s">
        <v>15</v>
      </c>
      <c r="F1208" s="138" t="s">
        <v>16</v>
      </c>
      <c r="G1208" s="138" t="s">
        <v>16</v>
      </c>
      <c r="H1208" s="138" t="s">
        <v>16</v>
      </c>
      <c r="I1208" s="138" t="s">
        <v>16</v>
      </c>
      <c r="J1208" s="138" t="s">
        <v>16</v>
      </c>
      <c r="K1208" s="138" t="s">
        <v>16</v>
      </c>
      <c r="L1208" s="138" t="s">
        <v>16</v>
      </c>
      <c r="M1208" s="141">
        <f>LEN(Tab_Receita_SIGEF_2022!$A1208)</f>
        <v>10</v>
      </c>
      <c r="N1208" s="140" t="s">
        <v>4080</v>
      </c>
      <c r="O1208" s="140" t="str">
        <f t="shared" si="25"/>
        <v>Outras Transferências dos Esta</v>
      </c>
    </row>
    <row r="1209" spans="1:15" x14ac:dyDescent="0.25">
      <c r="A1209" s="132" t="s">
        <v>2332</v>
      </c>
      <c r="B1209" s="142" t="s">
        <v>25</v>
      </c>
      <c r="C1209" s="134">
        <v>2429990000</v>
      </c>
      <c r="D1209" s="256" t="s">
        <v>2321</v>
      </c>
      <c r="E1209" s="133" t="s">
        <v>15</v>
      </c>
      <c r="F1209" s="133" t="s">
        <v>16</v>
      </c>
      <c r="G1209" s="133" t="s">
        <v>16</v>
      </c>
      <c r="H1209" s="133" t="s">
        <v>16</v>
      </c>
      <c r="I1209" s="133" t="s">
        <v>16</v>
      </c>
      <c r="J1209" s="133" t="s">
        <v>16</v>
      </c>
      <c r="K1209" s="133" t="s">
        <v>16</v>
      </c>
      <c r="L1209" s="133" t="s">
        <v>16</v>
      </c>
      <c r="M1209" s="136">
        <f>LEN(Tab_Receita_SIGEF_2022!$A1209)</f>
        <v>10</v>
      </c>
      <c r="N1209" s="135" t="s">
        <v>2321</v>
      </c>
      <c r="O1209" s="135" t="str">
        <f t="shared" si="25"/>
        <v>Outras Transferências de Recur</v>
      </c>
    </row>
    <row r="1210" spans="1:15" x14ac:dyDescent="0.25">
      <c r="A1210" s="120" t="s">
        <v>2334</v>
      </c>
      <c r="B1210" s="121" t="s">
        <v>32</v>
      </c>
      <c r="C1210" s="131">
        <v>2429990100</v>
      </c>
      <c r="D1210" s="259" t="s">
        <v>2335</v>
      </c>
      <c r="E1210" s="121" t="s">
        <v>36</v>
      </c>
      <c r="F1210" s="121" t="s">
        <v>1889</v>
      </c>
      <c r="G1210" s="121" t="s">
        <v>1302</v>
      </c>
      <c r="H1210" s="121" t="s">
        <v>16</v>
      </c>
      <c r="I1210" s="121" t="s">
        <v>16</v>
      </c>
      <c r="J1210" s="121" t="s">
        <v>16</v>
      </c>
      <c r="K1210" s="121" t="s">
        <v>16</v>
      </c>
      <c r="L1210" s="121" t="s">
        <v>16</v>
      </c>
      <c r="M1210" s="123">
        <f>LEN(Tab_Receita_SIGEF_2022!$A1210)</f>
        <v>10</v>
      </c>
      <c r="N1210" s="122" t="s">
        <v>2335</v>
      </c>
      <c r="O1210" s="122" t="str">
        <f t="shared" si="25"/>
        <v>Outras Transferências de Recur</v>
      </c>
    </row>
    <row r="1211" spans="1:15" x14ac:dyDescent="0.25">
      <c r="A1211" s="116" t="s">
        <v>2336</v>
      </c>
      <c r="B1211" s="117" t="s">
        <v>32</v>
      </c>
      <c r="C1211" s="130">
        <v>2429990200</v>
      </c>
      <c r="D1211" s="258" t="s">
        <v>3688</v>
      </c>
      <c r="E1211" s="117" t="s">
        <v>36</v>
      </c>
      <c r="F1211" s="117" t="s">
        <v>1889</v>
      </c>
      <c r="G1211" s="117" t="s">
        <v>1302</v>
      </c>
      <c r="H1211" s="117" t="s">
        <v>16</v>
      </c>
      <c r="I1211" s="117" t="s">
        <v>16</v>
      </c>
      <c r="J1211" s="117" t="s">
        <v>16</v>
      </c>
      <c r="K1211" s="117" t="s">
        <v>16</v>
      </c>
      <c r="L1211" s="117" t="s">
        <v>16</v>
      </c>
      <c r="M1211" s="119">
        <f>LEN(Tab_Receita_SIGEF_2022!$A1211)</f>
        <v>10</v>
      </c>
      <c r="N1211" s="118" t="s">
        <v>2337</v>
      </c>
      <c r="O1211" s="118" t="str">
        <f t="shared" si="25"/>
        <v>Outras Transferências de Recur</v>
      </c>
    </row>
    <row r="1212" spans="1:15" x14ac:dyDescent="0.25">
      <c r="A1212" s="120" t="s">
        <v>2338</v>
      </c>
      <c r="B1212" s="121" t="s">
        <v>32</v>
      </c>
      <c r="C1212" s="131">
        <v>2429990300</v>
      </c>
      <c r="D1212" s="259" t="s">
        <v>2339</v>
      </c>
      <c r="E1212" s="121" t="s">
        <v>36</v>
      </c>
      <c r="F1212" s="121" t="s">
        <v>1889</v>
      </c>
      <c r="G1212" s="121" t="s">
        <v>1302</v>
      </c>
      <c r="H1212" s="121" t="s">
        <v>16</v>
      </c>
      <c r="I1212" s="121" t="s">
        <v>16</v>
      </c>
      <c r="J1212" s="121" t="s">
        <v>16</v>
      </c>
      <c r="K1212" s="121" t="s">
        <v>16</v>
      </c>
      <c r="L1212" s="121" t="s">
        <v>16</v>
      </c>
      <c r="M1212" s="123">
        <f>LEN(Tab_Receita_SIGEF_2022!$A1212)</f>
        <v>10</v>
      </c>
      <c r="N1212" s="122" t="s">
        <v>2339</v>
      </c>
      <c r="O1212" s="122" t="str">
        <f t="shared" si="25"/>
        <v>Outras Transferências de Recur</v>
      </c>
    </row>
    <row r="1213" spans="1:15" x14ac:dyDescent="0.25">
      <c r="A1213" s="116" t="s">
        <v>2340</v>
      </c>
      <c r="B1213" s="117" t="s">
        <v>32</v>
      </c>
      <c r="C1213" s="130">
        <v>2429990400</v>
      </c>
      <c r="D1213" s="258" t="s">
        <v>3688</v>
      </c>
      <c r="E1213" s="117" t="s">
        <v>36</v>
      </c>
      <c r="F1213" s="117" t="s">
        <v>1889</v>
      </c>
      <c r="G1213" s="117" t="s">
        <v>1302</v>
      </c>
      <c r="H1213" s="117" t="s">
        <v>16</v>
      </c>
      <c r="I1213" s="117" t="s">
        <v>16</v>
      </c>
      <c r="J1213" s="117" t="s">
        <v>16</v>
      </c>
      <c r="K1213" s="117" t="s">
        <v>16</v>
      </c>
      <c r="L1213" s="117" t="s">
        <v>16</v>
      </c>
      <c r="M1213" s="119">
        <f>LEN(Tab_Receita_SIGEF_2022!$A1213)</f>
        <v>10</v>
      </c>
      <c r="N1213" s="118" t="s">
        <v>2341</v>
      </c>
      <c r="O1213" s="118" t="str">
        <f t="shared" si="25"/>
        <v>Outras Transferências de Recur</v>
      </c>
    </row>
    <row r="1214" spans="1:15" x14ac:dyDescent="0.25">
      <c r="A1214" s="137" t="s">
        <v>2342</v>
      </c>
      <c r="B1214" s="138" t="s">
        <v>13</v>
      </c>
      <c r="C1214" s="139">
        <v>2430000000</v>
      </c>
      <c r="D1214" s="257" t="s">
        <v>1310</v>
      </c>
      <c r="E1214" s="138" t="s">
        <v>15</v>
      </c>
      <c r="F1214" s="138" t="s">
        <v>16</v>
      </c>
      <c r="G1214" s="138" t="s">
        <v>16</v>
      </c>
      <c r="H1214" s="138" t="s">
        <v>16</v>
      </c>
      <c r="I1214" s="138" t="s">
        <v>16</v>
      </c>
      <c r="J1214" s="138" t="s">
        <v>16</v>
      </c>
      <c r="K1214" s="138" t="s">
        <v>16</v>
      </c>
      <c r="L1214" s="138" t="s">
        <v>16</v>
      </c>
      <c r="M1214" s="141">
        <f>LEN(Tab_Receita_SIGEF_2022!$A1214)</f>
        <v>10</v>
      </c>
      <c r="N1214" s="140" t="s">
        <v>1310</v>
      </c>
      <c r="O1214" s="140" t="str">
        <f t="shared" si="25"/>
        <v xml:space="preserve">Transferências dos Municípios </v>
      </c>
    </row>
    <row r="1215" spans="1:15" x14ac:dyDescent="0.25">
      <c r="A1215" s="132" t="s">
        <v>4317</v>
      </c>
      <c r="B1215" s="133" t="s">
        <v>3710</v>
      </c>
      <c r="C1215" s="134" t="s">
        <v>104</v>
      </c>
      <c r="D1215" s="256" t="s">
        <v>3688</v>
      </c>
      <c r="E1215" s="133" t="s">
        <v>15</v>
      </c>
      <c r="F1215" s="133" t="s">
        <v>16</v>
      </c>
      <c r="G1215" s="133" t="s">
        <v>16</v>
      </c>
      <c r="H1215" s="133" t="s">
        <v>16</v>
      </c>
      <c r="I1215" s="133" t="s">
        <v>16</v>
      </c>
      <c r="J1215" s="133" t="s">
        <v>16</v>
      </c>
      <c r="K1215" s="133" t="s">
        <v>16</v>
      </c>
      <c r="L1215" s="133" t="s">
        <v>16</v>
      </c>
      <c r="M1215" s="136">
        <f>LEN(Tab_Receita_SIGEF_2022!$A1215)</f>
        <v>10</v>
      </c>
      <c r="N1215" s="135" t="s">
        <v>1310</v>
      </c>
      <c r="O1215" s="135" t="str">
        <f t="shared" si="25"/>
        <v xml:space="preserve">Transferências dos Municípios </v>
      </c>
    </row>
    <row r="1216" spans="1:15" x14ac:dyDescent="0.25">
      <c r="A1216" s="247" t="s">
        <v>2385</v>
      </c>
      <c r="B1216" s="142" t="s">
        <v>25</v>
      </c>
      <c r="C1216" s="249">
        <v>2439500000</v>
      </c>
      <c r="D1216" s="257" t="s">
        <v>1351</v>
      </c>
      <c r="E1216" s="138" t="s">
        <v>15</v>
      </c>
      <c r="F1216" s="138" t="s">
        <v>16</v>
      </c>
      <c r="G1216" s="138" t="s">
        <v>16</v>
      </c>
      <c r="H1216" s="138" t="s">
        <v>16</v>
      </c>
      <c r="I1216" s="138" t="s">
        <v>16</v>
      </c>
      <c r="J1216" s="138" t="s">
        <v>16</v>
      </c>
      <c r="K1216" s="138" t="s">
        <v>16</v>
      </c>
      <c r="L1216" s="138" t="s">
        <v>16</v>
      </c>
      <c r="M1216" s="141">
        <f>LEN(Tab_Receita_SIGEF_2022!$A1216)</f>
        <v>10</v>
      </c>
      <c r="N1216" s="248" t="s">
        <v>1351</v>
      </c>
      <c r="O1216" s="140" t="str">
        <f t="shared" si="25"/>
        <v>Transferências de Municípios a</v>
      </c>
    </row>
    <row r="1217" spans="1:15" x14ac:dyDescent="0.25">
      <c r="A1217" s="132" t="s">
        <v>4318</v>
      </c>
      <c r="B1217" s="133" t="s">
        <v>3710</v>
      </c>
      <c r="C1217" s="134" t="s">
        <v>104</v>
      </c>
      <c r="D1217" s="256" t="s">
        <v>3688</v>
      </c>
      <c r="E1217" s="133" t="s">
        <v>15</v>
      </c>
      <c r="F1217" s="133" t="s">
        <v>16</v>
      </c>
      <c r="G1217" s="133" t="s">
        <v>16</v>
      </c>
      <c r="H1217" s="133" t="s">
        <v>16</v>
      </c>
      <c r="I1217" s="133" t="s">
        <v>16</v>
      </c>
      <c r="J1217" s="133" t="s">
        <v>16</v>
      </c>
      <c r="K1217" s="133" t="s">
        <v>16</v>
      </c>
      <c r="L1217" s="133" t="s">
        <v>16</v>
      </c>
      <c r="M1217" s="136">
        <f>LEN(Tab_Receita_SIGEF_2022!$A1217)</f>
        <v>10</v>
      </c>
      <c r="N1217" s="135" t="s">
        <v>1351</v>
      </c>
      <c r="O1217" s="135" t="str">
        <f t="shared" si="25"/>
        <v>Transferências de Municípios a</v>
      </c>
    </row>
    <row r="1218" spans="1:15" x14ac:dyDescent="0.25">
      <c r="A1218" s="120" t="s">
        <v>2387</v>
      </c>
      <c r="B1218" s="121" t="s">
        <v>32</v>
      </c>
      <c r="C1218" s="131">
        <v>2439500100</v>
      </c>
      <c r="D1218" s="259" t="s">
        <v>1354</v>
      </c>
      <c r="E1218" s="121" t="s">
        <v>36</v>
      </c>
      <c r="F1218" s="121" t="s">
        <v>1889</v>
      </c>
      <c r="G1218" s="121" t="s">
        <v>1355</v>
      </c>
      <c r="H1218" s="121" t="s">
        <v>16</v>
      </c>
      <c r="I1218" s="121" t="s">
        <v>16</v>
      </c>
      <c r="J1218" s="121" t="s">
        <v>16</v>
      </c>
      <c r="K1218" s="121" t="s">
        <v>16</v>
      </c>
      <c r="L1218" s="121" t="s">
        <v>16</v>
      </c>
      <c r="M1218" s="123">
        <f>LEN(Tab_Receita_SIGEF_2022!$A1218)</f>
        <v>10</v>
      </c>
      <c r="N1218" s="122" t="s">
        <v>1354</v>
      </c>
      <c r="O1218" s="122" t="str">
        <f t="shared" si="25"/>
        <v>Transferências de Municípios a</v>
      </c>
    </row>
    <row r="1219" spans="1:15" x14ac:dyDescent="0.25">
      <c r="A1219" s="116" t="s">
        <v>2388</v>
      </c>
      <c r="B1219" s="117" t="s">
        <v>32</v>
      </c>
      <c r="C1219" s="130">
        <v>2439500200</v>
      </c>
      <c r="D1219" s="258" t="s">
        <v>3688</v>
      </c>
      <c r="E1219" s="117" t="s">
        <v>36</v>
      </c>
      <c r="F1219" s="117" t="s">
        <v>1889</v>
      </c>
      <c r="G1219" s="117" t="s">
        <v>1355</v>
      </c>
      <c r="H1219" s="117" t="s">
        <v>16</v>
      </c>
      <c r="I1219" s="117" t="s">
        <v>16</v>
      </c>
      <c r="J1219" s="117" t="s">
        <v>16</v>
      </c>
      <c r="K1219" s="117" t="s">
        <v>16</v>
      </c>
      <c r="L1219" s="117" t="s">
        <v>16</v>
      </c>
      <c r="M1219" s="119">
        <f>LEN(Tab_Receita_SIGEF_2022!$A1219)</f>
        <v>10</v>
      </c>
      <c r="N1219" s="118" t="s">
        <v>1357</v>
      </c>
      <c r="O1219" s="118" t="str">
        <f t="shared" si="25"/>
        <v>Transferências de Municípios a</v>
      </c>
    </row>
    <row r="1220" spans="1:15" x14ac:dyDescent="0.25">
      <c r="A1220" s="120" t="s">
        <v>2389</v>
      </c>
      <c r="B1220" s="121" t="s">
        <v>32</v>
      </c>
      <c r="C1220" s="131">
        <v>2439500300</v>
      </c>
      <c r="D1220" s="259" t="s">
        <v>1359</v>
      </c>
      <c r="E1220" s="121" t="s">
        <v>36</v>
      </c>
      <c r="F1220" s="121" t="s">
        <v>1889</v>
      </c>
      <c r="G1220" s="121" t="s">
        <v>1355</v>
      </c>
      <c r="H1220" s="121" t="s">
        <v>16</v>
      </c>
      <c r="I1220" s="121" t="s">
        <v>16</v>
      </c>
      <c r="J1220" s="121" t="s">
        <v>16</v>
      </c>
      <c r="K1220" s="121" t="s">
        <v>16</v>
      </c>
      <c r="L1220" s="121" t="s">
        <v>16</v>
      </c>
      <c r="M1220" s="123">
        <f>LEN(Tab_Receita_SIGEF_2022!$A1220)</f>
        <v>10</v>
      </c>
      <c r="N1220" s="122" t="s">
        <v>1359</v>
      </c>
      <c r="O1220" s="122" t="str">
        <f t="shared" si="25"/>
        <v>Transferências de Municípios a</v>
      </c>
    </row>
    <row r="1221" spans="1:15" x14ac:dyDescent="0.25">
      <c r="A1221" s="116" t="s">
        <v>2390</v>
      </c>
      <c r="B1221" s="117" t="s">
        <v>32</v>
      </c>
      <c r="C1221" s="130">
        <v>2439500400</v>
      </c>
      <c r="D1221" s="258" t="s">
        <v>3688</v>
      </c>
      <c r="E1221" s="117" t="s">
        <v>36</v>
      </c>
      <c r="F1221" s="117" t="s">
        <v>1889</v>
      </c>
      <c r="G1221" s="117" t="s">
        <v>1355</v>
      </c>
      <c r="H1221" s="117" t="s">
        <v>16</v>
      </c>
      <c r="I1221" s="117" t="s">
        <v>16</v>
      </c>
      <c r="J1221" s="117" t="s">
        <v>16</v>
      </c>
      <c r="K1221" s="117" t="s">
        <v>16</v>
      </c>
      <c r="L1221" s="117" t="s">
        <v>16</v>
      </c>
      <c r="M1221" s="119">
        <f>LEN(Tab_Receita_SIGEF_2022!$A1221)</f>
        <v>10</v>
      </c>
      <c r="N1221" s="118" t="s">
        <v>2391</v>
      </c>
      <c r="O1221" s="118" t="str">
        <f t="shared" si="25"/>
        <v>Transferências de Municípios a</v>
      </c>
    </row>
    <row r="1222" spans="1:15" x14ac:dyDescent="0.25">
      <c r="A1222" s="137" t="s">
        <v>2344</v>
      </c>
      <c r="B1222" s="142" t="s">
        <v>25</v>
      </c>
      <c r="C1222" s="139">
        <v>2432000000</v>
      </c>
      <c r="D1222" s="257" t="s">
        <v>2345</v>
      </c>
      <c r="E1222" s="138" t="s">
        <v>15</v>
      </c>
      <c r="F1222" s="138" t="s">
        <v>16</v>
      </c>
      <c r="G1222" s="138" t="s">
        <v>16</v>
      </c>
      <c r="H1222" s="138" t="s">
        <v>16</v>
      </c>
      <c r="I1222" s="138" t="s">
        <v>16</v>
      </c>
      <c r="J1222" s="138" t="s">
        <v>16</v>
      </c>
      <c r="K1222" s="138" t="s">
        <v>16</v>
      </c>
      <c r="L1222" s="138" t="s">
        <v>16</v>
      </c>
      <c r="M1222" s="141">
        <f>LEN(Tab_Receita_SIGEF_2022!$A1222)</f>
        <v>10</v>
      </c>
      <c r="N1222" s="140" t="s">
        <v>4319</v>
      </c>
      <c r="O1222" s="140" t="str">
        <f t="shared" si="25"/>
        <v>Transferências de Convênios do</v>
      </c>
    </row>
    <row r="1223" spans="1:15" x14ac:dyDescent="0.25">
      <c r="A1223" s="132" t="s">
        <v>2347</v>
      </c>
      <c r="B1223" s="142" t="s">
        <v>25</v>
      </c>
      <c r="C1223" s="145">
        <v>2432500000</v>
      </c>
      <c r="D1223" s="256" t="s">
        <v>2348</v>
      </c>
      <c r="E1223" s="133" t="s">
        <v>15</v>
      </c>
      <c r="F1223" s="133" t="s">
        <v>16</v>
      </c>
      <c r="G1223" s="133" t="s">
        <v>16</v>
      </c>
      <c r="H1223" s="133" t="s">
        <v>16</v>
      </c>
      <c r="I1223" s="133" t="s">
        <v>16</v>
      </c>
      <c r="J1223" s="133" t="s">
        <v>16</v>
      </c>
      <c r="K1223" s="133" t="s">
        <v>16</v>
      </c>
      <c r="L1223" s="133" t="s">
        <v>16</v>
      </c>
      <c r="M1223" s="136">
        <f>LEN(Tab_Receita_SIGEF_2022!$A1223)</f>
        <v>10</v>
      </c>
      <c r="N1223" s="135" t="s">
        <v>2348</v>
      </c>
      <c r="O1223" s="135" t="str">
        <f t="shared" si="25"/>
        <v>Transferências de Convênios do</v>
      </c>
    </row>
    <row r="1224" spans="1:15" x14ac:dyDescent="0.25">
      <c r="A1224" s="120" t="s">
        <v>2350</v>
      </c>
      <c r="B1224" s="121" t="s">
        <v>32</v>
      </c>
      <c r="C1224" s="131">
        <v>2432500100</v>
      </c>
      <c r="D1224" s="259" t="s">
        <v>2351</v>
      </c>
      <c r="E1224" s="121" t="s">
        <v>36</v>
      </c>
      <c r="F1224" s="121" t="s">
        <v>1889</v>
      </c>
      <c r="G1224" s="121" t="s">
        <v>1318</v>
      </c>
      <c r="H1224" s="121" t="s">
        <v>16</v>
      </c>
      <c r="I1224" s="121" t="s">
        <v>16</v>
      </c>
      <c r="J1224" s="121" t="s">
        <v>16</v>
      </c>
      <c r="K1224" s="121" t="s">
        <v>16</v>
      </c>
      <c r="L1224" s="121" t="s">
        <v>16</v>
      </c>
      <c r="M1224" s="123">
        <f>LEN(Tab_Receita_SIGEF_2022!$A1224)</f>
        <v>10</v>
      </c>
      <c r="N1224" s="122" t="s">
        <v>2351</v>
      </c>
      <c r="O1224" s="122" t="str">
        <f t="shared" si="25"/>
        <v>Transferências de Convênios do</v>
      </c>
    </row>
    <row r="1225" spans="1:15" x14ac:dyDescent="0.25">
      <c r="A1225" s="116" t="s">
        <v>2352</v>
      </c>
      <c r="B1225" s="117" t="s">
        <v>32</v>
      </c>
      <c r="C1225" s="130">
        <v>2432500200</v>
      </c>
      <c r="D1225" s="258" t="s">
        <v>3688</v>
      </c>
      <c r="E1225" s="117" t="s">
        <v>36</v>
      </c>
      <c r="F1225" s="117" t="s">
        <v>1889</v>
      </c>
      <c r="G1225" s="117" t="s">
        <v>1318</v>
      </c>
      <c r="H1225" s="117" t="s">
        <v>16</v>
      </c>
      <c r="I1225" s="117" t="s">
        <v>16</v>
      </c>
      <c r="J1225" s="117" t="s">
        <v>16</v>
      </c>
      <c r="K1225" s="117" t="s">
        <v>16</v>
      </c>
      <c r="L1225" s="117" t="s">
        <v>16</v>
      </c>
      <c r="M1225" s="119">
        <f>LEN(Tab_Receita_SIGEF_2022!$A1225)</f>
        <v>10</v>
      </c>
      <c r="N1225" s="118" t="s">
        <v>4320</v>
      </c>
      <c r="O1225" s="118" t="str">
        <f t="shared" si="25"/>
        <v>Transferências de Convênios do</v>
      </c>
    </row>
    <row r="1226" spans="1:15" x14ac:dyDescent="0.25">
      <c r="A1226" s="120" t="s">
        <v>2353</v>
      </c>
      <c r="B1226" s="121" t="s">
        <v>32</v>
      </c>
      <c r="C1226" s="131">
        <v>2432500300</v>
      </c>
      <c r="D1226" s="259" t="s">
        <v>2354</v>
      </c>
      <c r="E1226" s="121" t="s">
        <v>36</v>
      </c>
      <c r="F1226" s="121" t="s">
        <v>1889</v>
      </c>
      <c r="G1226" s="121" t="s">
        <v>1318</v>
      </c>
      <c r="H1226" s="121" t="s">
        <v>16</v>
      </c>
      <c r="I1226" s="121" t="s">
        <v>16</v>
      </c>
      <c r="J1226" s="121" t="s">
        <v>16</v>
      </c>
      <c r="K1226" s="121" t="s">
        <v>16</v>
      </c>
      <c r="L1226" s="121" t="s">
        <v>16</v>
      </c>
      <c r="M1226" s="123">
        <f>LEN(Tab_Receita_SIGEF_2022!$A1226)</f>
        <v>10</v>
      </c>
      <c r="N1226" s="122" t="s">
        <v>2354</v>
      </c>
      <c r="O1226" s="122" t="str">
        <f t="shared" si="25"/>
        <v>Transferências de Convênios do</v>
      </c>
    </row>
    <row r="1227" spans="1:15" x14ac:dyDescent="0.25">
      <c r="A1227" s="116" t="s">
        <v>2355</v>
      </c>
      <c r="B1227" s="117" t="s">
        <v>32</v>
      </c>
      <c r="C1227" s="130">
        <v>2432500400</v>
      </c>
      <c r="D1227" s="258" t="s">
        <v>3688</v>
      </c>
      <c r="E1227" s="117" t="s">
        <v>36</v>
      </c>
      <c r="F1227" s="117" t="s">
        <v>1889</v>
      </c>
      <c r="G1227" s="117" t="s">
        <v>1318</v>
      </c>
      <c r="H1227" s="117" t="s">
        <v>16</v>
      </c>
      <c r="I1227" s="117" t="s">
        <v>16</v>
      </c>
      <c r="J1227" s="117" t="s">
        <v>16</v>
      </c>
      <c r="K1227" s="117" t="s">
        <v>16</v>
      </c>
      <c r="L1227" s="117" t="s">
        <v>16</v>
      </c>
      <c r="M1227" s="119">
        <f>LEN(Tab_Receita_SIGEF_2022!$A1227)</f>
        <v>10</v>
      </c>
      <c r="N1227" s="118" t="s">
        <v>2356</v>
      </c>
      <c r="O1227" s="118" t="str">
        <f t="shared" si="25"/>
        <v>Transferências de Convênios do</v>
      </c>
    </row>
    <row r="1228" spans="1:15" x14ac:dyDescent="0.25">
      <c r="A1228" s="137" t="s">
        <v>2357</v>
      </c>
      <c r="B1228" s="142" t="s">
        <v>25</v>
      </c>
      <c r="C1228" s="143">
        <v>2432510000</v>
      </c>
      <c r="D1228" s="257" t="s">
        <v>1337</v>
      </c>
      <c r="E1228" s="138" t="s">
        <v>15</v>
      </c>
      <c r="F1228" s="138" t="s">
        <v>16</v>
      </c>
      <c r="G1228" s="138" t="s">
        <v>16</v>
      </c>
      <c r="H1228" s="138" t="s">
        <v>16</v>
      </c>
      <c r="I1228" s="138" t="s">
        <v>16</v>
      </c>
      <c r="J1228" s="138" t="s">
        <v>16</v>
      </c>
      <c r="K1228" s="138" t="s">
        <v>16</v>
      </c>
      <c r="L1228" s="138" t="s">
        <v>16</v>
      </c>
      <c r="M1228" s="141">
        <f>LEN(Tab_Receita_SIGEF_2022!$A1228)</f>
        <v>10</v>
      </c>
      <c r="N1228" s="140" t="s">
        <v>1337</v>
      </c>
      <c r="O1228" s="140" t="str">
        <f t="shared" si="25"/>
        <v>Transferências de Convênios do</v>
      </c>
    </row>
    <row r="1229" spans="1:15" x14ac:dyDescent="0.25">
      <c r="A1229" s="116" t="s">
        <v>2359</v>
      </c>
      <c r="B1229" s="117" t="s">
        <v>32</v>
      </c>
      <c r="C1229" s="130">
        <v>2432510100</v>
      </c>
      <c r="D1229" s="258" t="s">
        <v>1340</v>
      </c>
      <c r="E1229" s="117" t="s">
        <v>36</v>
      </c>
      <c r="F1229" s="117" t="s">
        <v>1889</v>
      </c>
      <c r="G1229" s="117" t="s">
        <v>1318</v>
      </c>
      <c r="H1229" s="117" t="s">
        <v>16</v>
      </c>
      <c r="I1229" s="117" t="s">
        <v>16</v>
      </c>
      <c r="J1229" s="117" t="s">
        <v>16</v>
      </c>
      <c r="K1229" s="117" t="s">
        <v>16</v>
      </c>
      <c r="L1229" s="117" t="s">
        <v>16</v>
      </c>
      <c r="M1229" s="119">
        <f>LEN(Tab_Receita_SIGEF_2022!$A1229)</f>
        <v>10</v>
      </c>
      <c r="N1229" s="118" t="s">
        <v>1340</v>
      </c>
      <c r="O1229" s="118" t="str">
        <f t="shared" si="25"/>
        <v>Transferências de Convênios do</v>
      </c>
    </row>
    <row r="1230" spans="1:15" x14ac:dyDescent="0.25">
      <c r="A1230" s="120" t="s">
        <v>2360</v>
      </c>
      <c r="B1230" s="121" t="s">
        <v>32</v>
      </c>
      <c r="C1230" s="131">
        <v>2432510200</v>
      </c>
      <c r="D1230" s="259" t="s">
        <v>3688</v>
      </c>
      <c r="E1230" s="121" t="s">
        <v>36</v>
      </c>
      <c r="F1230" s="121" t="s">
        <v>1889</v>
      </c>
      <c r="G1230" s="121" t="s">
        <v>1318</v>
      </c>
      <c r="H1230" s="121" t="s">
        <v>16</v>
      </c>
      <c r="I1230" s="121" t="s">
        <v>16</v>
      </c>
      <c r="J1230" s="121" t="s">
        <v>16</v>
      </c>
      <c r="K1230" s="121" t="s">
        <v>16</v>
      </c>
      <c r="L1230" s="121" t="s">
        <v>16</v>
      </c>
      <c r="M1230" s="123">
        <f>LEN(Tab_Receita_SIGEF_2022!$A1230)</f>
        <v>10</v>
      </c>
      <c r="N1230" s="122" t="s">
        <v>4321</v>
      </c>
      <c r="O1230" s="122" t="str">
        <f t="shared" si="25"/>
        <v>Transferências de Convênios do</v>
      </c>
    </row>
    <row r="1231" spans="1:15" x14ac:dyDescent="0.25">
      <c r="A1231" s="116" t="s">
        <v>2361</v>
      </c>
      <c r="B1231" s="117" t="s">
        <v>32</v>
      </c>
      <c r="C1231" s="130">
        <v>2432510300</v>
      </c>
      <c r="D1231" s="258" t="s">
        <v>1344</v>
      </c>
      <c r="E1231" s="117" t="s">
        <v>36</v>
      </c>
      <c r="F1231" s="117" t="s">
        <v>1889</v>
      </c>
      <c r="G1231" s="117" t="s">
        <v>1318</v>
      </c>
      <c r="H1231" s="117" t="s">
        <v>16</v>
      </c>
      <c r="I1231" s="117" t="s">
        <v>16</v>
      </c>
      <c r="J1231" s="117" t="s">
        <v>16</v>
      </c>
      <c r="K1231" s="117" t="s">
        <v>16</v>
      </c>
      <c r="L1231" s="117" t="s">
        <v>16</v>
      </c>
      <c r="M1231" s="119">
        <f>LEN(Tab_Receita_SIGEF_2022!$A1231)</f>
        <v>10</v>
      </c>
      <c r="N1231" s="118" t="s">
        <v>4322</v>
      </c>
      <c r="O1231" s="118" t="str">
        <f t="shared" si="25"/>
        <v>Transferências de Convênios do</v>
      </c>
    </row>
    <row r="1232" spans="1:15" x14ac:dyDescent="0.25">
      <c r="A1232" s="120" t="s">
        <v>2362</v>
      </c>
      <c r="B1232" s="121" t="s">
        <v>32</v>
      </c>
      <c r="C1232" s="131">
        <v>2432510400</v>
      </c>
      <c r="D1232" s="259" t="s">
        <v>3688</v>
      </c>
      <c r="E1232" s="121" t="s">
        <v>36</v>
      </c>
      <c r="F1232" s="121" t="s">
        <v>1889</v>
      </c>
      <c r="G1232" s="121" t="s">
        <v>1318</v>
      </c>
      <c r="H1232" s="121" t="s">
        <v>16</v>
      </c>
      <c r="I1232" s="121" t="s">
        <v>16</v>
      </c>
      <c r="J1232" s="121" t="s">
        <v>16</v>
      </c>
      <c r="K1232" s="121" t="s">
        <v>16</v>
      </c>
      <c r="L1232" s="121" t="s">
        <v>16</v>
      </c>
      <c r="M1232" s="123">
        <f>LEN(Tab_Receita_SIGEF_2022!$A1232)</f>
        <v>10</v>
      </c>
      <c r="N1232" s="122" t="s">
        <v>4323</v>
      </c>
      <c r="O1232" s="122" t="str">
        <f t="shared" si="25"/>
        <v>Transferências de Convênios do</v>
      </c>
    </row>
    <row r="1233" spans="1:15" x14ac:dyDescent="0.25">
      <c r="A1233" s="132" t="s">
        <v>2363</v>
      </c>
      <c r="B1233" s="144" t="s">
        <v>25</v>
      </c>
      <c r="C1233" s="145">
        <v>2432520000</v>
      </c>
      <c r="D1233" s="256" t="s">
        <v>2364</v>
      </c>
      <c r="E1233" s="133" t="s">
        <v>15</v>
      </c>
      <c r="F1233" s="133" t="s">
        <v>16</v>
      </c>
      <c r="G1233" s="133" t="s">
        <v>16</v>
      </c>
      <c r="H1233" s="133" t="s">
        <v>16</v>
      </c>
      <c r="I1233" s="133" t="s">
        <v>16</v>
      </c>
      <c r="J1233" s="133" t="s">
        <v>16</v>
      </c>
      <c r="K1233" s="133" t="s">
        <v>16</v>
      </c>
      <c r="L1233" s="133" t="s">
        <v>16</v>
      </c>
      <c r="M1233" s="136">
        <f>LEN(Tab_Receita_SIGEF_2022!$A1233)</f>
        <v>10</v>
      </c>
      <c r="N1233" s="135" t="s">
        <v>2364</v>
      </c>
      <c r="O1233" s="135" t="str">
        <f t="shared" si="25"/>
        <v>Transferências de Convênios do</v>
      </c>
    </row>
    <row r="1234" spans="1:15" x14ac:dyDescent="0.25">
      <c r="A1234" s="120" t="s">
        <v>2366</v>
      </c>
      <c r="B1234" s="121" t="s">
        <v>32</v>
      </c>
      <c r="C1234" s="131">
        <v>2432520100</v>
      </c>
      <c r="D1234" s="259" t="s">
        <v>2367</v>
      </c>
      <c r="E1234" s="121" t="s">
        <v>36</v>
      </c>
      <c r="F1234" s="121" t="s">
        <v>1889</v>
      </c>
      <c r="G1234" s="121" t="s">
        <v>1318</v>
      </c>
      <c r="H1234" s="121" t="s">
        <v>16</v>
      </c>
      <c r="I1234" s="121" t="s">
        <v>16</v>
      </c>
      <c r="J1234" s="121" t="s">
        <v>16</v>
      </c>
      <c r="K1234" s="121" t="s">
        <v>16</v>
      </c>
      <c r="L1234" s="121" t="s">
        <v>16</v>
      </c>
      <c r="M1234" s="123">
        <f>LEN(Tab_Receita_SIGEF_2022!$A1234)</f>
        <v>10</v>
      </c>
      <c r="N1234" s="122" t="s">
        <v>4324</v>
      </c>
      <c r="O1234" s="122" t="str">
        <f t="shared" si="25"/>
        <v>Transferências de Convênios do</v>
      </c>
    </row>
    <row r="1235" spans="1:15" x14ac:dyDescent="0.25">
      <c r="A1235" s="116" t="s">
        <v>2368</v>
      </c>
      <c r="B1235" s="117" t="s">
        <v>32</v>
      </c>
      <c r="C1235" s="130">
        <v>2432520200</v>
      </c>
      <c r="D1235" s="258" t="s">
        <v>3688</v>
      </c>
      <c r="E1235" s="117" t="s">
        <v>36</v>
      </c>
      <c r="F1235" s="117" t="s">
        <v>1889</v>
      </c>
      <c r="G1235" s="117" t="s">
        <v>1318</v>
      </c>
      <c r="H1235" s="117" t="s">
        <v>16</v>
      </c>
      <c r="I1235" s="117" t="s">
        <v>16</v>
      </c>
      <c r="J1235" s="117" t="s">
        <v>16</v>
      </c>
      <c r="K1235" s="117" t="s">
        <v>16</v>
      </c>
      <c r="L1235" s="117" t="s">
        <v>16</v>
      </c>
      <c r="M1235" s="119">
        <f>LEN(Tab_Receita_SIGEF_2022!$A1235)</f>
        <v>10</v>
      </c>
      <c r="N1235" s="118" t="s">
        <v>4325</v>
      </c>
      <c r="O1235" s="118" t="str">
        <f t="shared" si="25"/>
        <v>Transferências de Convênios do</v>
      </c>
    </row>
    <row r="1236" spans="1:15" x14ac:dyDescent="0.25">
      <c r="A1236" s="120" t="s">
        <v>2369</v>
      </c>
      <c r="B1236" s="121" t="s">
        <v>32</v>
      </c>
      <c r="C1236" s="131">
        <v>2432520300</v>
      </c>
      <c r="D1236" s="259" t="s">
        <v>2370</v>
      </c>
      <c r="E1236" s="121" t="s">
        <v>36</v>
      </c>
      <c r="F1236" s="121" t="s">
        <v>1889</v>
      </c>
      <c r="G1236" s="121" t="s">
        <v>1318</v>
      </c>
      <c r="H1236" s="121" t="s">
        <v>16</v>
      </c>
      <c r="I1236" s="121" t="s">
        <v>16</v>
      </c>
      <c r="J1236" s="121" t="s">
        <v>16</v>
      </c>
      <c r="K1236" s="121" t="s">
        <v>16</v>
      </c>
      <c r="L1236" s="121" t="s">
        <v>16</v>
      </c>
      <c r="M1236" s="123">
        <f>LEN(Tab_Receita_SIGEF_2022!$A1236)</f>
        <v>10</v>
      </c>
      <c r="N1236" s="122" t="s">
        <v>4326</v>
      </c>
      <c r="O1236" s="122" t="str">
        <f t="shared" si="25"/>
        <v>Transferências de Convênios do</v>
      </c>
    </row>
    <row r="1237" spans="1:15" x14ac:dyDescent="0.25">
      <c r="A1237" s="116" t="s">
        <v>2371</v>
      </c>
      <c r="B1237" s="117" t="s">
        <v>32</v>
      </c>
      <c r="C1237" s="130">
        <v>2432520400</v>
      </c>
      <c r="D1237" s="258" t="s">
        <v>3688</v>
      </c>
      <c r="E1237" s="117" t="s">
        <v>36</v>
      </c>
      <c r="F1237" s="117" t="s">
        <v>1889</v>
      </c>
      <c r="G1237" s="117" t="s">
        <v>1318</v>
      </c>
      <c r="H1237" s="117" t="s">
        <v>16</v>
      </c>
      <c r="I1237" s="117" t="s">
        <v>16</v>
      </c>
      <c r="J1237" s="117" t="s">
        <v>16</v>
      </c>
      <c r="K1237" s="117" t="s">
        <v>16</v>
      </c>
      <c r="L1237" s="117" t="s">
        <v>16</v>
      </c>
      <c r="M1237" s="119">
        <f>LEN(Tab_Receita_SIGEF_2022!$A1237)</f>
        <v>10</v>
      </c>
      <c r="N1237" s="118" t="s">
        <v>2372</v>
      </c>
      <c r="O1237" s="118" t="str">
        <f t="shared" si="25"/>
        <v>Transferências de Convênios do</v>
      </c>
    </row>
    <row r="1238" spans="1:15" x14ac:dyDescent="0.25">
      <c r="A1238" s="137" t="s">
        <v>2373</v>
      </c>
      <c r="B1238" s="144" t="s">
        <v>25</v>
      </c>
      <c r="C1238" s="145">
        <v>2432990000</v>
      </c>
      <c r="D1238" s="257" t="s">
        <v>1348</v>
      </c>
      <c r="E1238" s="138" t="s">
        <v>15</v>
      </c>
      <c r="F1238" s="138" t="s">
        <v>16</v>
      </c>
      <c r="G1238" s="138" t="s">
        <v>16</v>
      </c>
      <c r="H1238" s="138" t="s">
        <v>16</v>
      </c>
      <c r="I1238" s="138" t="s">
        <v>16</v>
      </c>
      <c r="J1238" s="138" t="s">
        <v>16</v>
      </c>
      <c r="K1238" s="138" t="s">
        <v>16</v>
      </c>
      <c r="L1238" s="138" t="s">
        <v>16</v>
      </c>
      <c r="M1238" s="141">
        <f>LEN(Tab_Receita_SIGEF_2022!$A1238)</f>
        <v>10</v>
      </c>
      <c r="N1238" s="140" t="s">
        <v>1348</v>
      </c>
      <c r="O1238" s="140" t="str">
        <f t="shared" si="25"/>
        <v>Outras Transferências de Convê</v>
      </c>
    </row>
    <row r="1239" spans="1:15" x14ac:dyDescent="0.25">
      <c r="A1239" s="116" t="s">
        <v>2375</v>
      </c>
      <c r="B1239" s="117" t="s">
        <v>32</v>
      </c>
      <c r="C1239" s="130">
        <v>2432990100</v>
      </c>
      <c r="D1239" s="258" t="s">
        <v>2376</v>
      </c>
      <c r="E1239" s="117" t="s">
        <v>36</v>
      </c>
      <c r="F1239" s="117" t="s">
        <v>1889</v>
      </c>
      <c r="G1239" s="117" t="s">
        <v>1318</v>
      </c>
      <c r="H1239" s="117" t="s">
        <v>16</v>
      </c>
      <c r="I1239" s="117" t="s">
        <v>16</v>
      </c>
      <c r="J1239" s="117" t="s">
        <v>16</v>
      </c>
      <c r="K1239" s="117" t="s">
        <v>16</v>
      </c>
      <c r="L1239" s="117" t="s">
        <v>16</v>
      </c>
      <c r="M1239" s="119">
        <f>LEN(Tab_Receita_SIGEF_2022!$A1239)</f>
        <v>10</v>
      </c>
      <c r="N1239" s="118" t="s">
        <v>2376</v>
      </c>
      <c r="O1239" s="118" t="str">
        <f t="shared" si="25"/>
        <v>Outras Transferências de Convê</v>
      </c>
    </row>
    <row r="1240" spans="1:15" x14ac:dyDescent="0.25">
      <c r="A1240" s="120" t="s">
        <v>2377</v>
      </c>
      <c r="B1240" s="121" t="s">
        <v>32</v>
      </c>
      <c r="C1240" s="131">
        <v>2432990200</v>
      </c>
      <c r="D1240" s="259" t="s">
        <v>3688</v>
      </c>
      <c r="E1240" s="121" t="s">
        <v>36</v>
      </c>
      <c r="F1240" s="121" t="s">
        <v>1889</v>
      </c>
      <c r="G1240" s="121" t="s">
        <v>1318</v>
      </c>
      <c r="H1240" s="121" t="s">
        <v>16</v>
      </c>
      <c r="I1240" s="121" t="s">
        <v>16</v>
      </c>
      <c r="J1240" s="121" t="s">
        <v>16</v>
      </c>
      <c r="K1240" s="121" t="s">
        <v>16</v>
      </c>
      <c r="L1240" s="121" t="s">
        <v>16</v>
      </c>
      <c r="M1240" s="123">
        <f>LEN(Tab_Receita_SIGEF_2022!$A1240)</f>
        <v>10</v>
      </c>
      <c r="N1240" s="122" t="s">
        <v>2378</v>
      </c>
      <c r="O1240" s="122" t="str">
        <f t="shared" si="25"/>
        <v>Outras Transferências de Convê</v>
      </c>
    </row>
    <row r="1241" spans="1:15" x14ac:dyDescent="0.25">
      <c r="A1241" s="116" t="s">
        <v>2379</v>
      </c>
      <c r="B1241" s="117" t="s">
        <v>32</v>
      </c>
      <c r="C1241" s="130">
        <v>2432990300</v>
      </c>
      <c r="D1241" s="258" t="s">
        <v>2380</v>
      </c>
      <c r="E1241" s="117" t="s">
        <v>36</v>
      </c>
      <c r="F1241" s="117" t="s">
        <v>1889</v>
      </c>
      <c r="G1241" s="117" t="s">
        <v>1318</v>
      </c>
      <c r="H1241" s="117" t="s">
        <v>16</v>
      </c>
      <c r="I1241" s="117" t="s">
        <v>16</v>
      </c>
      <c r="J1241" s="117" t="s">
        <v>16</v>
      </c>
      <c r="K1241" s="117" t="s">
        <v>16</v>
      </c>
      <c r="L1241" s="117" t="s">
        <v>16</v>
      </c>
      <c r="M1241" s="119">
        <f>LEN(Tab_Receita_SIGEF_2022!$A1241)</f>
        <v>10</v>
      </c>
      <c r="N1241" s="118" t="s">
        <v>2380</v>
      </c>
      <c r="O1241" s="118" t="str">
        <f t="shared" si="25"/>
        <v>Outras Transferências de Convê</v>
      </c>
    </row>
    <row r="1242" spans="1:15" x14ac:dyDescent="0.25">
      <c r="A1242" s="120" t="s">
        <v>2381</v>
      </c>
      <c r="B1242" s="121" t="s">
        <v>32</v>
      </c>
      <c r="C1242" s="131">
        <v>2432990400</v>
      </c>
      <c r="D1242" s="259" t="s">
        <v>3688</v>
      </c>
      <c r="E1242" s="121" t="s">
        <v>36</v>
      </c>
      <c r="F1242" s="121" t="s">
        <v>1889</v>
      </c>
      <c r="G1242" s="121" t="s">
        <v>1318</v>
      </c>
      <c r="H1242" s="121" t="s">
        <v>16</v>
      </c>
      <c r="I1242" s="121" t="s">
        <v>16</v>
      </c>
      <c r="J1242" s="121" t="s">
        <v>16</v>
      </c>
      <c r="K1242" s="121" t="s">
        <v>16</v>
      </c>
      <c r="L1242" s="121" t="s">
        <v>16</v>
      </c>
      <c r="M1242" s="123">
        <f>LEN(Tab_Receita_SIGEF_2022!$A1242)</f>
        <v>10</v>
      </c>
      <c r="N1242" s="122" t="s">
        <v>2382</v>
      </c>
      <c r="O1242" s="122" t="str">
        <f t="shared" si="25"/>
        <v>Outras Transferências de Convê</v>
      </c>
    </row>
    <row r="1243" spans="1:15" x14ac:dyDescent="0.25">
      <c r="A1243" s="132" t="s">
        <v>2383</v>
      </c>
      <c r="B1243" s="144" t="s">
        <v>25</v>
      </c>
      <c r="C1243" s="134">
        <v>2439000000</v>
      </c>
      <c r="D1243" s="256" t="s">
        <v>1363</v>
      </c>
      <c r="E1243" s="133" t="s">
        <v>15</v>
      </c>
      <c r="F1243" s="133" t="s">
        <v>16</v>
      </c>
      <c r="G1243" s="133" t="s">
        <v>16</v>
      </c>
      <c r="H1243" s="133" t="s">
        <v>16</v>
      </c>
      <c r="I1243" s="133" t="s">
        <v>16</v>
      </c>
      <c r="J1243" s="133" t="s">
        <v>16</v>
      </c>
      <c r="K1243" s="133" t="s">
        <v>16</v>
      </c>
      <c r="L1243" s="133" t="s">
        <v>16</v>
      </c>
      <c r="M1243" s="136">
        <f>LEN(Tab_Receita_SIGEF_2022!$A1243)</f>
        <v>10</v>
      </c>
      <c r="N1243" s="135" t="s">
        <v>1363</v>
      </c>
      <c r="O1243" s="135" t="str">
        <f t="shared" si="25"/>
        <v>Outras Transferências dos Muni</v>
      </c>
    </row>
    <row r="1244" spans="1:15" x14ac:dyDescent="0.25">
      <c r="A1244" s="137" t="s">
        <v>2392</v>
      </c>
      <c r="B1244" s="144" t="s">
        <v>25</v>
      </c>
      <c r="C1244" s="139">
        <v>2439990000</v>
      </c>
      <c r="D1244" s="257" t="s">
        <v>1363</v>
      </c>
      <c r="E1244" s="138" t="s">
        <v>15</v>
      </c>
      <c r="F1244" s="138" t="s">
        <v>16</v>
      </c>
      <c r="G1244" s="138" t="s">
        <v>16</v>
      </c>
      <c r="H1244" s="138" t="s">
        <v>16</v>
      </c>
      <c r="I1244" s="138" t="s">
        <v>16</v>
      </c>
      <c r="J1244" s="138" t="s">
        <v>16</v>
      </c>
      <c r="K1244" s="138" t="s">
        <v>16</v>
      </c>
      <c r="L1244" s="138" t="s">
        <v>16</v>
      </c>
      <c r="M1244" s="141">
        <f>LEN(Tab_Receita_SIGEF_2022!$A1244)</f>
        <v>10</v>
      </c>
      <c r="N1244" s="140" t="s">
        <v>1363</v>
      </c>
      <c r="O1244" s="140" t="str">
        <f t="shared" si="25"/>
        <v>Outras Transferências dos Muni</v>
      </c>
    </row>
    <row r="1245" spans="1:15" x14ac:dyDescent="0.25">
      <c r="A1245" s="116" t="s">
        <v>2394</v>
      </c>
      <c r="B1245" s="117" t="s">
        <v>32</v>
      </c>
      <c r="C1245" s="130">
        <v>2439990100</v>
      </c>
      <c r="D1245" s="258" t="s">
        <v>1366</v>
      </c>
      <c r="E1245" s="117" t="s">
        <v>36</v>
      </c>
      <c r="F1245" s="117" t="s">
        <v>1889</v>
      </c>
      <c r="G1245" s="117" t="s">
        <v>1367</v>
      </c>
      <c r="H1245" s="117" t="s">
        <v>16</v>
      </c>
      <c r="I1245" s="117" t="s">
        <v>16</v>
      </c>
      <c r="J1245" s="117" t="s">
        <v>16</v>
      </c>
      <c r="K1245" s="117" t="s">
        <v>16</v>
      </c>
      <c r="L1245" s="117" t="s">
        <v>16</v>
      </c>
      <c r="M1245" s="119">
        <f>LEN(Tab_Receita_SIGEF_2022!$A1245)</f>
        <v>10</v>
      </c>
      <c r="N1245" s="118" t="s">
        <v>1366</v>
      </c>
      <c r="O1245" s="118" t="str">
        <f t="shared" si="25"/>
        <v>Outras Transferências dos Muni</v>
      </c>
    </row>
    <row r="1246" spans="1:15" x14ac:dyDescent="0.25">
      <c r="A1246" s="120" t="s">
        <v>2395</v>
      </c>
      <c r="B1246" s="121" t="s">
        <v>32</v>
      </c>
      <c r="C1246" s="131">
        <v>2439990200</v>
      </c>
      <c r="D1246" s="259" t="s">
        <v>3688</v>
      </c>
      <c r="E1246" s="121" t="s">
        <v>36</v>
      </c>
      <c r="F1246" s="121" t="s">
        <v>1889</v>
      </c>
      <c r="G1246" s="121" t="s">
        <v>1367</v>
      </c>
      <c r="H1246" s="121" t="s">
        <v>16</v>
      </c>
      <c r="I1246" s="121" t="s">
        <v>16</v>
      </c>
      <c r="J1246" s="121" t="s">
        <v>16</v>
      </c>
      <c r="K1246" s="121" t="s">
        <v>16</v>
      </c>
      <c r="L1246" s="121" t="s">
        <v>16</v>
      </c>
      <c r="M1246" s="123">
        <f>LEN(Tab_Receita_SIGEF_2022!$A1246)</f>
        <v>10</v>
      </c>
      <c r="N1246" s="122" t="s">
        <v>1369</v>
      </c>
      <c r="O1246" s="122" t="str">
        <f t="shared" si="25"/>
        <v>Outras Transferências dos Muni</v>
      </c>
    </row>
    <row r="1247" spans="1:15" x14ac:dyDescent="0.25">
      <c r="A1247" s="116" t="s">
        <v>2396</v>
      </c>
      <c r="B1247" s="117" t="s">
        <v>32</v>
      </c>
      <c r="C1247" s="130">
        <v>2439990300</v>
      </c>
      <c r="D1247" s="258" t="s">
        <v>1371</v>
      </c>
      <c r="E1247" s="117" t="s">
        <v>36</v>
      </c>
      <c r="F1247" s="117" t="s">
        <v>1889</v>
      </c>
      <c r="G1247" s="117" t="s">
        <v>1367</v>
      </c>
      <c r="H1247" s="117" t="s">
        <v>16</v>
      </c>
      <c r="I1247" s="117" t="s">
        <v>16</v>
      </c>
      <c r="J1247" s="117" t="s">
        <v>16</v>
      </c>
      <c r="K1247" s="117" t="s">
        <v>16</v>
      </c>
      <c r="L1247" s="117" t="s">
        <v>16</v>
      </c>
      <c r="M1247" s="119">
        <f>LEN(Tab_Receita_SIGEF_2022!$A1247)</f>
        <v>10</v>
      </c>
      <c r="N1247" s="118" t="s">
        <v>1371</v>
      </c>
      <c r="O1247" s="118" t="str">
        <f t="shared" si="25"/>
        <v>Outras Transferências dos Muni</v>
      </c>
    </row>
    <row r="1248" spans="1:15" x14ac:dyDescent="0.25">
      <c r="A1248" s="120" t="s">
        <v>2397</v>
      </c>
      <c r="B1248" s="121" t="s">
        <v>32</v>
      </c>
      <c r="C1248" s="131">
        <v>2439990400</v>
      </c>
      <c r="D1248" s="259" t="s">
        <v>3688</v>
      </c>
      <c r="E1248" s="121" t="s">
        <v>36</v>
      </c>
      <c r="F1248" s="121" t="s">
        <v>1889</v>
      </c>
      <c r="G1248" s="121" t="s">
        <v>1367</v>
      </c>
      <c r="H1248" s="121" t="s">
        <v>16</v>
      </c>
      <c r="I1248" s="121" t="s">
        <v>16</v>
      </c>
      <c r="J1248" s="121" t="s">
        <v>16</v>
      </c>
      <c r="K1248" s="121" t="s">
        <v>16</v>
      </c>
      <c r="L1248" s="121" t="s">
        <v>16</v>
      </c>
      <c r="M1248" s="123">
        <f>LEN(Tab_Receita_SIGEF_2022!$A1248)</f>
        <v>10</v>
      </c>
      <c r="N1248" s="122" t="s">
        <v>2398</v>
      </c>
      <c r="O1248" s="122" t="str">
        <f t="shared" si="25"/>
        <v>Outras Transferências dos Muni</v>
      </c>
    </row>
    <row r="1249" spans="1:15" x14ac:dyDescent="0.25">
      <c r="A1249" s="132" t="s">
        <v>2399</v>
      </c>
      <c r="B1249" s="133" t="s">
        <v>13</v>
      </c>
      <c r="C1249" s="134">
        <v>2440000000</v>
      </c>
      <c r="D1249" s="256" t="s">
        <v>1375</v>
      </c>
      <c r="E1249" s="133" t="s">
        <v>15</v>
      </c>
      <c r="F1249" s="133" t="s">
        <v>16</v>
      </c>
      <c r="G1249" s="133" t="s">
        <v>16</v>
      </c>
      <c r="H1249" s="133" t="s">
        <v>16</v>
      </c>
      <c r="I1249" s="133" t="s">
        <v>16</v>
      </c>
      <c r="J1249" s="133" t="s">
        <v>16</v>
      </c>
      <c r="K1249" s="133" t="s">
        <v>16</v>
      </c>
      <c r="L1249" s="133" t="s">
        <v>16</v>
      </c>
      <c r="M1249" s="136">
        <f>LEN(Tab_Receita_SIGEF_2022!$A1249)</f>
        <v>10</v>
      </c>
      <c r="N1249" s="135" t="s">
        <v>1375</v>
      </c>
      <c r="O1249" s="135" t="str">
        <f t="shared" si="25"/>
        <v>Transferências de Instituições</v>
      </c>
    </row>
    <row r="1250" spans="1:15" x14ac:dyDescent="0.25">
      <c r="A1250" s="132" t="s">
        <v>104</v>
      </c>
      <c r="B1250" s="142" t="s">
        <v>105</v>
      </c>
      <c r="C1250" s="134">
        <v>2441000000</v>
      </c>
      <c r="D1250" s="256" t="s">
        <v>1375</v>
      </c>
      <c r="E1250" s="133" t="s">
        <v>15</v>
      </c>
      <c r="F1250" s="133" t="s">
        <v>16</v>
      </c>
      <c r="G1250" s="133" t="s">
        <v>16</v>
      </c>
      <c r="H1250" s="133" t="s">
        <v>16</v>
      </c>
      <c r="I1250" s="133" t="s">
        <v>16</v>
      </c>
      <c r="J1250" s="133" t="s">
        <v>16</v>
      </c>
      <c r="K1250" s="133" t="s">
        <v>16</v>
      </c>
      <c r="L1250" s="133" t="s">
        <v>16</v>
      </c>
      <c r="M1250" s="136">
        <f>LEN(Tab_Receita_SIGEF_2022!$A1250)</f>
        <v>1</v>
      </c>
      <c r="N1250" s="135" t="s">
        <v>1375</v>
      </c>
      <c r="O1250" s="135" t="str">
        <f>MID(N1250,1,30)</f>
        <v>Transferências de Instituições</v>
      </c>
    </row>
    <row r="1251" spans="1:15" x14ac:dyDescent="0.25">
      <c r="A1251" s="137" t="s">
        <v>4327</v>
      </c>
      <c r="B1251" s="138" t="s">
        <v>3710</v>
      </c>
      <c r="C1251" s="139" t="s">
        <v>104</v>
      </c>
      <c r="D1251" s="257" t="s">
        <v>3688</v>
      </c>
      <c r="E1251" s="138" t="s">
        <v>15</v>
      </c>
      <c r="F1251" s="138" t="s">
        <v>16</v>
      </c>
      <c r="G1251" s="138" t="s">
        <v>16</v>
      </c>
      <c r="H1251" s="138" t="s">
        <v>16</v>
      </c>
      <c r="I1251" s="138" t="s">
        <v>16</v>
      </c>
      <c r="J1251" s="138" t="s">
        <v>16</v>
      </c>
      <c r="K1251" s="138" t="s">
        <v>16</v>
      </c>
      <c r="L1251" s="138" t="s">
        <v>16</v>
      </c>
      <c r="M1251" s="141">
        <f>LEN(Tab_Receita_SIGEF_2022!$A1251)</f>
        <v>10</v>
      </c>
      <c r="N1251" s="140" t="s">
        <v>4104</v>
      </c>
      <c r="O1251" s="140" t="str">
        <f t="shared" si="25"/>
        <v>Transferências de Instituições</v>
      </c>
    </row>
    <row r="1252" spans="1:15" x14ac:dyDescent="0.25">
      <c r="A1252" s="132" t="s">
        <v>4328</v>
      </c>
      <c r="B1252" s="133" t="s">
        <v>3710</v>
      </c>
      <c r="C1252" s="134" t="s">
        <v>104</v>
      </c>
      <c r="D1252" s="256" t="s">
        <v>3688</v>
      </c>
      <c r="E1252" s="133" t="s">
        <v>15</v>
      </c>
      <c r="F1252" s="133" t="s">
        <v>16</v>
      </c>
      <c r="G1252" s="133" t="s">
        <v>16</v>
      </c>
      <c r="H1252" s="133" t="s">
        <v>16</v>
      </c>
      <c r="I1252" s="133" t="s">
        <v>16</v>
      </c>
      <c r="J1252" s="133" t="s">
        <v>16</v>
      </c>
      <c r="K1252" s="133" t="s">
        <v>16</v>
      </c>
      <c r="L1252" s="133" t="s">
        <v>16</v>
      </c>
      <c r="M1252" s="136">
        <f>LEN(Tab_Receita_SIGEF_2022!$A1252)</f>
        <v>10</v>
      </c>
      <c r="N1252" s="135" t="s">
        <v>4329</v>
      </c>
      <c r="O1252" s="135" t="str">
        <f t="shared" si="25"/>
        <v>Transferências de Convênios de</v>
      </c>
    </row>
    <row r="1253" spans="1:15" x14ac:dyDescent="0.25">
      <c r="A1253" s="137" t="s">
        <v>2401</v>
      </c>
      <c r="B1253" s="142" t="s">
        <v>25</v>
      </c>
      <c r="C1253" s="143">
        <v>2441500000</v>
      </c>
      <c r="D1253" s="257" t="s">
        <v>2402</v>
      </c>
      <c r="E1253" s="138" t="s">
        <v>15</v>
      </c>
      <c r="F1253" s="138" t="s">
        <v>16</v>
      </c>
      <c r="G1253" s="138" t="s">
        <v>16</v>
      </c>
      <c r="H1253" s="138" t="s">
        <v>16</v>
      </c>
      <c r="I1253" s="138" t="s">
        <v>16</v>
      </c>
      <c r="J1253" s="138" t="s">
        <v>16</v>
      </c>
      <c r="K1253" s="138" t="s">
        <v>16</v>
      </c>
      <c r="L1253" s="138" t="s">
        <v>16</v>
      </c>
      <c r="M1253" s="141">
        <f>LEN(Tab_Receita_SIGEF_2022!$A1253)</f>
        <v>10</v>
      </c>
      <c r="N1253" s="140" t="s">
        <v>2402</v>
      </c>
      <c r="O1253" s="140" t="str">
        <f t="shared" si="25"/>
        <v>Transferências de Convênios de</v>
      </c>
    </row>
    <row r="1254" spans="1:15" x14ac:dyDescent="0.25">
      <c r="A1254" s="132" t="s">
        <v>2404</v>
      </c>
      <c r="B1254" s="144" t="s">
        <v>32</v>
      </c>
      <c r="C1254" s="134">
        <v>2441500100</v>
      </c>
      <c r="D1254" s="256" t="s">
        <v>2405</v>
      </c>
      <c r="E1254" s="133" t="s">
        <v>15</v>
      </c>
      <c r="F1254" s="133" t="s">
        <v>16</v>
      </c>
      <c r="G1254" s="133" t="s">
        <v>16</v>
      </c>
      <c r="H1254" s="133" t="s">
        <v>16</v>
      </c>
      <c r="I1254" s="133" t="s">
        <v>16</v>
      </c>
      <c r="J1254" s="133" t="s">
        <v>16</v>
      </c>
      <c r="K1254" s="133" t="s">
        <v>16</v>
      </c>
      <c r="L1254" s="133" t="s">
        <v>16</v>
      </c>
      <c r="M1254" s="136">
        <f>LEN(Tab_Receita_SIGEF_2022!$A1254)</f>
        <v>10</v>
      </c>
      <c r="N1254" s="135" t="s">
        <v>2405</v>
      </c>
      <c r="O1254" s="135" t="str">
        <f t="shared" si="25"/>
        <v>Transferências de Convênios de</v>
      </c>
    </row>
    <row r="1255" spans="1:15" x14ac:dyDescent="0.25">
      <c r="A1255" s="120" t="s">
        <v>2406</v>
      </c>
      <c r="B1255" s="121" t="s">
        <v>32</v>
      </c>
      <c r="C1255" s="131">
        <v>2441500101</v>
      </c>
      <c r="D1255" s="259" t="s">
        <v>3688</v>
      </c>
      <c r="E1255" s="121" t="s">
        <v>36</v>
      </c>
      <c r="F1255" s="121" t="s">
        <v>1889</v>
      </c>
      <c r="G1255" s="121" t="s">
        <v>1383</v>
      </c>
      <c r="H1255" s="121" t="s">
        <v>16</v>
      </c>
      <c r="I1255" s="121" t="s">
        <v>16</v>
      </c>
      <c r="J1255" s="121" t="s">
        <v>16</v>
      </c>
      <c r="K1255" s="121" t="s">
        <v>16</v>
      </c>
      <c r="L1255" s="121" t="s">
        <v>16</v>
      </c>
      <c r="M1255" s="123">
        <f>LEN(Tab_Receita_SIGEF_2022!$A1255)</f>
        <v>10</v>
      </c>
      <c r="N1255" s="122" t="s">
        <v>2407</v>
      </c>
      <c r="O1255" s="122" t="str">
        <f t="shared" ref="O1255:O1319" si="26">MID(N1255,1,30)</f>
        <v>Transferências de Convênios de</v>
      </c>
    </row>
    <row r="1256" spans="1:15" x14ac:dyDescent="0.25">
      <c r="A1256" s="116" t="s">
        <v>2408</v>
      </c>
      <c r="B1256" s="117" t="s">
        <v>32</v>
      </c>
      <c r="C1256" s="130">
        <v>2441500102</v>
      </c>
      <c r="D1256" s="258" t="s">
        <v>3688</v>
      </c>
      <c r="E1256" s="117" t="s">
        <v>36</v>
      </c>
      <c r="F1256" s="117" t="s">
        <v>1889</v>
      </c>
      <c r="G1256" s="117" t="s">
        <v>1385</v>
      </c>
      <c r="H1256" s="117" t="s">
        <v>16</v>
      </c>
      <c r="I1256" s="117" t="s">
        <v>16</v>
      </c>
      <c r="J1256" s="117" t="s">
        <v>16</v>
      </c>
      <c r="K1256" s="117" t="s">
        <v>16</v>
      </c>
      <c r="L1256" s="117" t="s">
        <v>16</v>
      </c>
      <c r="M1256" s="119">
        <f>LEN(Tab_Receita_SIGEF_2022!$A1256)</f>
        <v>10</v>
      </c>
      <c r="N1256" s="118" t="s">
        <v>2409</v>
      </c>
      <c r="O1256" s="118" t="str">
        <f t="shared" si="26"/>
        <v>Transferências de Convênios de</v>
      </c>
    </row>
    <row r="1257" spans="1:15" x14ac:dyDescent="0.25">
      <c r="A1257" s="137" t="s">
        <v>2410</v>
      </c>
      <c r="B1257" s="144" t="s">
        <v>32</v>
      </c>
      <c r="C1257" s="139">
        <v>2441500200</v>
      </c>
      <c r="D1257" s="257" t="s">
        <v>3688</v>
      </c>
      <c r="E1257" s="138" t="s">
        <v>15</v>
      </c>
      <c r="F1257" s="138" t="s">
        <v>16</v>
      </c>
      <c r="G1257" s="138" t="s">
        <v>16</v>
      </c>
      <c r="H1257" s="138" t="s">
        <v>16</v>
      </c>
      <c r="I1257" s="138" t="s">
        <v>16</v>
      </c>
      <c r="J1257" s="138" t="s">
        <v>16</v>
      </c>
      <c r="K1257" s="138" t="s">
        <v>16</v>
      </c>
      <c r="L1257" s="138" t="s">
        <v>16</v>
      </c>
      <c r="M1257" s="141">
        <f>LEN(Tab_Receita_SIGEF_2022!$A1257)</f>
        <v>10</v>
      </c>
      <c r="N1257" s="140" t="s">
        <v>2411</v>
      </c>
      <c r="O1257" s="140" t="str">
        <f t="shared" si="26"/>
        <v>Transferências de Convênios de</v>
      </c>
    </row>
    <row r="1258" spans="1:15" x14ac:dyDescent="0.25">
      <c r="A1258" s="116" t="s">
        <v>2412</v>
      </c>
      <c r="B1258" s="117" t="s">
        <v>32</v>
      </c>
      <c r="C1258" s="130">
        <v>2441500201</v>
      </c>
      <c r="D1258" s="258" t="s">
        <v>3688</v>
      </c>
      <c r="E1258" s="117" t="s">
        <v>36</v>
      </c>
      <c r="F1258" s="117" t="s">
        <v>1889</v>
      </c>
      <c r="G1258" s="117" t="s">
        <v>1383</v>
      </c>
      <c r="H1258" s="117" t="s">
        <v>16</v>
      </c>
      <c r="I1258" s="117" t="s">
        <v>16</v>
      </c>
      <c r="J1258" s="117" t="s">
        <v>16</v>
      </c>
      <c r="K1258" s="117" t="s">
        <v>16</v>
      </c>
      <c r="L1258" s="117" t="s">
        <v>16</v>
      </c>
      <c r="M1258" s="119">
        <f>LEN(Tab_Receita_SIGEF_2022!$A1258)</f>
        <v>10</v>
      </c>
      <c r="N1258" s="118" t="s">
        <v>2413</v>
      </c>
      <c r="O1258" s="118" t="str">
        <f t="shared" si="26"/>
        <v>Transferências de Convênios de</v>
      </c>
    </row>
    <row r="1259" spans="1:15" x14ac:dyDescent="0.25">
      <c r="A1259" s="120" t="s">
        <v>2414</v>
      </c>
      <c r="B1259" s="121" t="s">
        <v>32</v>
      </c>
      <c r="C1259" s="131">
        <v>2441500202</v>
      </c>
      <c r="D1259" s="259" t="s">
        <v>3688</v>
      </c>
      <c r="E1259" s="121" t="s">
        <v>36</v>
      </c>
      <c r="F1259" s="121" t="s">
        <v>1889</v>
      </c>
      <c r="G1259" s="121" t="s">
        <v>1385</v>
      </c>
      <c r="H1259" s="121" t="s">
        <v>16</v>
      </c>
      <c r="I1259" s="121" t="s">
        <v>16</v>
      </c>
      <c r="J1259" s="121" t="s">
        <v>16</v>
      </c>
      <c r="K1259" s="121" t="s">
        <v>16</v>
      </c>
      <c r="L1259" s="121" t="s">
        <v>16</v>
      </c>
      <c r="M1259" s="123">
        <f>LEN(Tab_Receita_SIGEF_2022!$A1259)</f>
        <v>10</v>
      </c>
      <c r="N1259" s="122" t="s">
        <v>2415</v>
      </c>
      <c r="O1259" s="122" t="str">
        <f t="shared" si="26"/>
        <v>Transferências de Convênios de</v>
      </c>
    </row>
    <row r="1260" spans="1:15" x14ac:dyDescent="0.25">
      <c r="A1260" s="132" t="s">
        <v>2416</v>
      </c>
      <c r="B1260" s="144" t="s">
        <v>32</v>
      </c>
      <c r="C1260" s="134">
        <v>2441500300</v>
      </c>
      <c r="D1260" s="256" t="s">
        <v>2417</v>
      </c>
      <c r="E1260" s="133" t="s">
        <v>15</v>
      </c>
      <c r="F1260" s="133" t="s">
        <v>16</v>
      </c>
      <c r="G1260" s="133" t="s">
        <v>16</v>
      </c>
      <c r="H1260" s="133" t="s">
        <v>16</v>
      </c>
      <c r="I1260" s="133" t="s">
        <v>16</v>
      </c>
      <c r="J1260" s="133" t="s">
        <v>16</v>
      </c>
      <c r="K1260" s="133" t="s">
        <v>16</v>
      </c>
      <c r="L1260" s="133" t="s">
        <v>16</v>
      </c>
      <c r="M1260" s="136">
        <f>LEN(Tab_Receita_SIGEF_2022!$A1260)</f>
        <v>10</v>
      </c>
      <c r="N1260" s="135" t="s">
        <v>2417</v>
      </c>
      <c r="O1260" s="135" t="str">
        <f t="shared" si="26"/>
        <v>Transferências de Convênios de</v>
      </c>
    </row>
    <row r="1261" spans="1:15" x14ac:dyDescent="0.25">
      <c r="A1261" s="120" t="s">
        <v>2418</v>
      </c>
      <c r="B1261" s="121" t="s">
        <v>32</v>
      </c>
      <c r="C1261" s="131">
        <v>2441500301</v>
      </c>
      <c r="D1261" s="259" t="s">
        <v>3688</v>
      </c>
      <c r="E1261" s="121" t="s">
        <v>36</v>
      </c>
      <c r="F1261" s="121" t="s">
        <v>1889</v>
      </c>
      <c r="G1261" s="121" t="s">
        <v>1383</v>
      </c>
      <c r="H1261" s="121" t="s">
        <v>16</v>
      </c>
      <c r="I1261" s="121" t="s">
        <v>16</v>
      </c>
      <c r="J1261" s="121" t="s">
        <v>16</v>
      </c>
      <c r="K1261" s="121" t="s">
        <v>16</v>
      </c>
      <c r="L1261" s="121" t="s">
        <v>16</v>
      </c>
      <c r="M1261" s="123">
        <f>LEN(Tab_Receita_SIGEF_2022!$A1261)</f>
        <v>10</v>
      </c>
      <c r="N1261" s="122" t="s">
        <v>2419</v>
      </c>
      <c r="O1261" s="122" t="str">
        <f t="shared" si="26"/>
        <v>Transferências de Convênios de</v>
      </c>
    </row>
    <row r="1262" spans="1:15" x14ac:dyDescent="0.25">
      <c r="A1262" s="116" t="s">
        <v>2420</v>
      </c>
      <c r="B1262" s="117" t="s">
        <v>32</v>
      </c>
      <c r="C1262" s="130">
        <v>2441500302</v>
      </c>
      <c r="D1262" s="258" t="s">
        <v>3688</v>
      </c>
      <c r="E1262" s="117" t="s">
        <v>36</v>
      </c>
      <c r="F1262" s="117" t="s">
        <v>1889</v>
      </c>
      <c r="G1262" s="117" t="s">
        <v>1385</v>
      </c>
      <c r="H1262" s="117" t="s">
        <v>16</v>
      </c>
      <c r="I1262" s="117" t="s">
        <v>16</v>
      </c>
      <c r="J1262" s="117" t="s">
        <v>16</v>
      </c>
      <c r="K1262" s="117" t="s">
        <v>16</v>
      </c>
      <c r="L1262" s="117" t="s">
        <v>16</v>
      </c>
      <c r="M1262" s="119">
        <f>LEN(Tab_Receita_SIGEF_2022!$A1262)</f>
        <v>10</v>
      </c>
      <c r="N1262" s="118" t="s">
        <v>2421</v>
      </c>
      <c r="O1262" s="118" t="str">
        <f t="shared" si="26"/>
        <v>Transferências de Convênios de</v>
      </c>
    </row>
    <row r="1263" spans="1:15" x14ac:dyDescent="0.25">
      <c r="A1263" s="137" t="s">
        <v>2422</v>
      </c>
      <c r="B1263" s="144" t="s">
        <v>32</v>
      </c>
      <c r="C1263" s="139">
        <v>2441500400</v>
      </c>
      <c r="D1263" s="257" t="s">
        <v>3688</v>
      </c>
      <c r="E1263" s="138" t="s">
        <v>15</v>
      </c>
      <c r="F1263" s="138" t="s">
        <v>16</v>
      </c>
      <c r="G1263" s="138" t="s">
        <v>16</v>
      </c>
      <c r="H1263" s="138" t="s">
        <v>16</v>
      </c>
      <c r="I1263" s="138" t="s">
        <v>16</v>
      </c>
      <c r="J1263" s="138" t="s">
        <v>16</v>
      </c>
      <c r="K1263" s="138" t="s">
        <v>16</v>
      </c>
      <c r="L1263" s="138" t="s">
        <v>16</v>
      </c>
      <c r="M1263" s="141">
        <f>LEN(Tab_Receita_SIGEF_2022!$A1263)</f>
        <v>10</v>
      </c>
      <c r="N1263" s="140" t="s">
        <v>2423</v>
      </c>
      <c r="O1263" s="140" t="str">
        <f t="shared" si="26"/>
        <v>Transferências de Convênios de</v>
      </c>
    </row>
    <row r="1264" spans="1:15" x14ac:dyDescent="0.25">
      <c r="A1264" s="116" t="s">
        <v>2424</v>
      </c>
      <c r="B1264" s="117" t="s">
        <v>32</v>
      </c>
      <c r="C1264" s="130">
        <v>2441500401</v>
      </c>
      <c r="D1264" s="258" t="s">
        <v>3688</v>
      </c>
      <c r="E1264" s="117" t="s">
        <v>36</v>
      </c>
      <c r="F1264" s="117" t="s">
        <v>1889</v>
      </c>
      <c r="G1264" s="117" t="s">
        <v>1383</v>
      </c>
      <c r="H1264" s="117" t="s">
        <v>16</v>
      </c>
      <c r="I1264" s="117" t="s">
        <v>16</v>
      </c>
      <c r="J1264" s="117" t="s">
        <v>16</v>
      </c>
      <c r="K1264" s="117" t="s">
        <v>16</v>
      </c>
      <c r="L1264" s="117" t="s">
        <v>16</v>
      </c>
      <c r="M1264" s="119">
        <f>LEN(Tab_Receita_SIGEF_2022!$A1264)</f>
        <v>10</v>
      </c>
      <c r="N1264" s="118" t="s">
        <v>2425</v>
      </c>
      <c r="O1264" s="118" t="str">
        <f t="shared" si="26"/>
        <v>Transferências de Convênios de</v>
      </c>
    </row>
    <row r="1265" spans="1:15" x14ac:dyDescent="0.25">
      <c r="A1265" s="120" t="s">
        <v>2426</v>
      </c>
      <c r="B1265" s="121" t="s">
        <v>32</v>
      </c>
      <c r="C1265" s="131">
        <v>2441500402</v>
      </c>
      <c r="D1265" s="259" t="s">
        <v>3688</v>
      </c>
      <c r="E1265" s="121" t="s">
        <v>36</v>
      </c>
      <c r="F1265" s="121" t="s">
        <v>1889</v>
      </c>
      <c r="G1265" s="121" t="s">
        <v>1385</v>
      </c>
      <c r="H1265" s="121" t="s">
        <v>16</v>
      </c>
      <c r="I1265" s="121" t="s">
        <v>16</v>
      </c>
      <c r="J1265" s="121" t="s">
        <v>16</v>
      </c>
      <c r="K1265" s="121" t="s">
        <v>16</v>
      </c>
      <c r="L1265" s="121" t="s">
        <v>16</v>
      </c>
      <c r="M1265" s="123">
        <f>LEN(Tab_Receita_SIGEF_2022!$A1265)</f>
        <v>10</v>
      </c>
      <c r="N1265" s="122" t="s">
        <v>2427</v>
      </c>
      <c r="O1265" s="122" t="str">
        <f t="shared" si="26"/>
        <v>Transferências de Convênios de</v>
      </c>
    </row>
    <row r="1266" spans="1:15" x14ac:dyDescent="0.25">
      <c r="A1266" s="132" t="s">
        <v>2428</v>
      </c>
      <c r="B1266" s="144" t="s">
        <v>25</v>
      </c>
      <c r="C1266" s="145">
        <v>2441510000</v>
      </c>
      <c r="D1266" s="256" t="s">
        <v>2429</v>
      </c>
      <c r="E1266" s="133" t="s">
        <v>15</v>
      </c>
      <c r="F1266" s="133" t="s">
        <v>16</v>
      </c>
      <c r="G1266" s="133" t="s">
        <v>16</v>
      </c>
      <c r="H1266" s="133" t="s">
        <v>16</v>
      </c>
      <c r="I1266" s="133" t="s">
        <v>16</v>
      </c>
      <c r="J1266" s="133" t="s">
        <v>16</v>
      </c>
      <c r="K1266" s="133" t="s">
        <v>16</v>
      </c>
      <c r="L1266" s="133" t="s">
        <v>16</v>
      </c>
      <c r="M1266" s="136">
        <f>LEN(Tab_Receita_SIGEF_2022!$A1266)</f>
        <v>10</v>
      </c>
      <c r="N1266" s="135" t="s">
        <v>2429</v>
      </c>
      <c r="O1266" s="135" t="str">
        <f t="shared" si="26"/>
        <v>Transferências de Convênios de</v>
      </c>
    </row>
    <row r="1267" spans="1:15" x14ac:dyDescent="0.25">
      <c r="A1267" s="137" t="s">
        <v>2431</v>
      </c>
      <c r="B1267" s="144" t="s">
        <v>32</v>
      </c>
      <c r="C1267" s="139">
        <v>2441510100</v>
      </c>
      <c r="D1267" s="257" t="s">
        <v>2432</v>
      </c>
      <c r="E1267" s="138" t="s">
        <v>15</v>
      </c>
      <c r="F1267" s="138" t="s">
        <v>16</v>
      </c>
      <c r="G1267" s="138" t="s">
        <v>16</v>
      </c>
      <c r="H1267" s="138" t="s">
        <v>16</v>
      </c>
      <c r="I1267" s="138" t="s">
        <v>16</v>
      </c>
      <c r="J1267" s="138" t="s">
        <v>16</v>
      </c>
      <c r="K1267" s="138" t="s">
        <v>16</v>
      </c>
      <c r="L1267" s="138" t="s">
        <v>16</v>
      </c>
      <c r="M1267" s="141">
        <f>LEN(Tab_Receita_SIGEF_2022!$A1267)</f>
        <v>10</v>
      </c>
      <c r="N1267" s="140" t="s">
        <v>2432</v>
      </c>
      <c r="O1267" s="140" t="str">
        <f t="shared" si="26"/>
        <v>Transferências de Convênios de</v>
      </c>
    </row>
    <row r="1268" spans="1:15" x14ac:dyDescent="0.25">
      <c r="A1268" s="116" t="s">
        <v>2433</v>
      </c>
      <c r="B1268" s="117" t="s">
        <v>32</v>
      </c>
      <c r="C1268" s="130">
        <v>2441510101</v>
      </c>
      <c r="D1268" s="258" t="s">
        <v>3688</v>
      </c>
      <c r="E1268" s="117" t="s">
        <v>36</v>
      </c>
      <c r="F1268" s="117" t="s">
        <v>1889</v>
      </c>
      <c r="G1268" s="117" t="s">
        <v>1383</v>
      </c>
      <c r="H1268" s="117" t="s">
        <v>16</v>
      </c>
      <c r="I1268" s="117" t="s">
        <v>16</v>
      </c>
      <c r="J1268" s="117" t="s">
        <v>16</v>
      </c>
      <c r="K1268" s="117" t="s">
        <v>16</v>
      </c>
      <c r="L1268" s="117" t="s">
        <v>16</v>
      </c>
      <c r="M1268" s="119">
        <f>LEN(Tab_Receita_SIGEF_2022!$A1268)</f>
        <v>10</v>
      </c>
      <c r="N1268" s="118" t="s">
        <v>2434</v>
      </c>
      <c r="O1268" s="118" t="str">
        <f t="shared" si="26"/>
        <v>Transferências de Convênios de</v>
      </c>
    </row>
    <row r="1269" spans="1:15" x14ac:dyDescent="0.25">
      <c r="A1269" s="120" t="s">
        <v>2435</v>
      </c>
      <c r="B1269" s="121" t="s">
        <v>32</v>
      </c>
      <c r="C1269" s="131">
        <v>2441510102</v>
      </c>
      <c r="D1269" s="259" t="s">
        <v>3688</v>
      </c>
      <c r="E1269" s="121" t="s">
        <v>36</v>
      </c>
      <c r="F1269" s="121" t="s">
        <v>1889</v>
      </c>
      <c r="G1269" s="121" t="s">
        <v>1385</v>
      </c>
      <c r="H1269" s="121" t="s">
        <v>16</v>
      </c>
      <c r="I1269" s="121" t="s">
        <v>16</v>
      </c>
      <c r="J1269" s="121" t="s">
        <v>16</v>
      </c>
      <c r="K1269" s="121" t="s">
        <v>16</v>
      </c>
      <c r="L1269" s="121" t="s">
        <v>16</v>
      </c>
      <c r="M1269" s="123">
        <f>LEN(Tab_Receita_SIGEF_2022!$A1269)</f>
        <v>10</v>
      </c>
      <c r="N1269" s="122" t="s">
        <v>2436</v>
      </c>
      <c r="O1269" s="122" t="str">
        <f t="shared" si="26"/>
        <v>Transferências de Convênios de</v>
      </c>
    </row>
    <row r="1270" spans="1:15" x14ac:dyDescent="0.25">
      <c r="A1270" s="132" t="s">
        <v>2437</v>
      </c>
      <c r="B1270" s="144" t="s">
        <v>32</v>
      </c>
      <c r="C1270" s="134">
        <v>2441510200</v>
      </c>
      <c r="D1270" s="256" t="s">
        <v>3688</v>
      </c>
      <c r="E1270" s="133" t="s">
        <v>15</v>
      </c>
      <c r="F1270" s="133" t="s">
        <v>16</v>
      </c>
      <c r="G1270" s="133" t="s">
        <v>16</v>
      </c>
      <c r="H1270" s="133" t="s">
        <v>16</v>
      </c>
      <c r="I1270" s="133" t="s">
        <v>16</v>
      </c>
      <c r="J1270" s="133" t="s">
        <v>16</v>
      </c>
      <c r="K1270" s="133" t="s">
        <v>16</v>
      </c>
      <c r="L1270" s="133" t="s">
        <v>16</v>
      </c>
      <c r="M1270" s="136">
        <f>LEN(Tab_Receita_SIGEF_2022!$A1270)</f>
        <v>10</v>
      </c>
      <c r="N1270" s="135" t="s">
        <v>2438</v>
      </c>
      <c r="O1270" s="135" t="str">
        <f t="shared" si="26"/>
        <v>Transferências de Convênios de</v>
      </c>
    </row>
    <row r="1271" spans="1:15" x14ac:dyDescent="0.25">
      <c r="A1271" s="120" t="s">
        <v>2439</v>
      </c>
      <c r="B1271" s="121" t="s">
        <v>32</v>
      </c>
      <c r="C1271" s="131">
        <v>2441510201</v>
      </c>
      <c r="D1271" s="259" t="s">
        <v>3688</v>
      </c>
      <c r="E1271" s="121" t="s">
        <v>36</v>
      </c>
      <c r="F1271" s="121" t="s">
        <v>1889</v>
      </c>
      <c r="G1271" s="121" t="s">
        <v>1383</v>
      </c>
      <c r="H1271" s="121" t="s">
        <v>16</v>
      </c>
      <c r="I1271" s="121" t="s">
        <v>16</v>
      </c>
      <c r="J1271" s="121" t="s">
        <v>16</v>
      </c>
      <c r="K1271" s="121" t="s">
        <v>16</v>
      </c>
      <c r="L1271" s="121" t="s">
        <v>16</v>
      </c>
      <c r="M1271" s="123">
        <f>LEN(Tab_Receita_SIGEF_2022!$A1271)</f>
        <v>10</v>
      </c>
      <c r="N1271" s="122" t="s">
        <v>2440</v>
      </c>
      <c r="O1271" s="122" t="str">
        <f t="shared" si="26"/>
        <v>Transferências de Convênios de</v>
      </c>
    </row>
    <row r="1272" spans="1:15" x14ac:dyDescent="0.25">
      <c r="A1272" s="116" t="s">
        <v>2441</v>
      </c>
      <c r="B1272" s="117" t="s">
        <v>32</v>
      </c>
      <c r="C1272" s="130">
        <v>2441510202</v>
      </c>
      <c r="D1272" s="258" t="s">
        <v>3688</v>
      </c>
      <c r="E1272" s="117" t="s">
        <v>36</v>
      </c>
      <c r="F1272" s="117" t="s">
        <v>1889</v>
      </c>
      <c r="G1272" s="117" t="s">
        <v>1385</v>
      </c>
      <c r="H1272" s="117" t="s">
        <v>16</v>
      </c>
      <c r="I1272" s="117" t="s">
        <v>16</v>
      </c>
      <c r="J1272" s="117" t="s">
        <v>16</v>
      </c>
      <c r="K1272" s="117" t="s">
        <v>16</v>
      </c>
      <c r="L1272" s="117" t="s">
        <v>16</v>
      </c>
      <c r="M1272" s="119">
        <f>LEN(Tab_Receita_SIGEF_2022!$A1272)</f>
        <v>10</v>
      </c>
      <c r="N1272" s="118" t="s">
        <v>2442</v>
      </c>
      <c r="O1272" s="118" t="str">
        <f t="shared" si="26"/>
        <v>Transferências de Convênios de</v>
      </c>
    </row>
    <row r="1273" spans="1:15" x14ac:dyDescent="0.25">
      <c r="A1273" s="137" t="s">
        <v>2443</v>
      </c>
      <c r="B1273" s="144" t="s">
        <v>32</v>
      </c>
      <c r="C1273" s="139">
        <v>2441510300</v>
      </c>
      <c r="D1273" s="257" t="s">
        <v>2444</v>
      </c>
      <c r="E1273" s="138" t="s">
        <v>15</v>
      </c>
      <c r="F1273" s="138" t="s">
        <v>16</v>
      </c>
      <c r="G1273" s="138" t="s">
        <v>16</v>
      </c>
      <c r="H1273" s="138" t="s">
        <v>16</v>
      </c>
      <c r="I1273" s="138" t="s">
        <v>16</v>
      </c>
      <c r="J1273" s="138" t="s">
        <v>16</v>
      </c>
      <c r="K1273" s="138" t="s">
        <v>16</v>
      </c>
      <c r="L1273" s="138" t="s">
        <v>16</v>
      </c>
      <c r="M1273" s="141">
        <f>LEN(Tab_Receita_SIGEF_2022!$A1273)</f>
        <v>10</v>
      </c>
      <c r="N1273" s="140" t="s">
        <v>2444</v>
      </c>
      <c r="O1273" s="140" t="str">
        <f t="shared" si="26"/>
        <v>Transferências de Convênios de</v>
      </c>
    </row>
    <row r="1274" spans="1:15" x14ac:dyDescent="0.25">
      <c r="A1274" s="116" t="s">
        <v>2445</v>
      </c>
      <c r="B1274" s="117" t="s">
        <v>32</v>
      </c>
      <c r="C1274" s="130">
        <v>2441510301</v>
      </c>
      <c r="D1274" s="258" t="s">
        <v>3688</v>
      </c>
      <c r="E1274" s="117" t="s">
        <v>36</v>
      </c>
      <c r="F1274" s="117" t="s">
        <v>1889</v>
      </c>
      <c r="G1274" s="117" t="s">
        <v>1383</v>
      </c>
      <c r="H1274" s="117" t="s">
        <v>16</v>
      </c>
      <c r="I1274" s="117" t="s">
        <v>16</v>
      </c>
      <c r="J1274" s="117" t="s">
        <v>16</v>
      </c>
      <c r="K1274" s="117" t="s">
        <v>16</v>
      </c>
      <c r="L1274" s="117" t="s">
        <v>16</v>
      </c>
      <c r="M1274" s="119">
        <f>LEN(Tab_Receita_SIGEF_2022!$A1274)</f>
        <v>10</v>
      </c>
      <c r="N1274" s="118" t="s">
        <v>2446</v>
      </c>
      <c r="O1274" s="118" t="str">
        <f t="shared" si="26"/>
        <v>Transferências de Convênios de</v>
      </c>
    </row>
    <row r="1275" spans="1:15" x14ac:dyDescent="0.25">
      <c r="A1275" s="120" t="s">
        <v>2447</v>
      </c>
      <c r="B1275" s="121" t="s">
        <v>32</v>
      </c>
      <c r="C1275" s="131">
        <v>2441510302</v>
      </c>
      <c r="D1275" s="259" t="s">
        <v>3688</v>
      </c>
      <c r="E1275" s="121" t="s">
        <v>36</v>
      </c>
      <c r="F1275" s="121" t="s">
        <v>1889</v>
      </c>
      <c r="G1275" s="121" t="s">
        <v>1385</v>
      </c>
      <c r="H1275" s="121" t="s">
        <v>16</v>
      </c>
      <c r="I1275" s="121" t="s">
        <v>16</v>
      </c>
      <c r="J1275" s="121" t="s">
        <v>16</v>
      </c>
      <c r="K1275" s="121" t="s">
        <v>16</v>
      </c>
      <c r="L1275" s="121" t="s">
        <v>16</v>
      </c>
      <c r="M1275" s="123">
        <f>LEN(Tab_Receita_SIGEF_2022!$A1275)</f>
        <v>10</v>
      </c>
      <c r="N1275" s="122" t="s">
        <v>2448</v>
      </c>
      <c r="O1275" s="122" t="str">
        <f t="shared" si="26"/>
        <v>Transferências de Convênios de</v>
      </c>
    </row>
    <row r="1276" spans="1:15" x14ac:dyDescent="0.25">
      <c r="A1276" s="132" t="s">
        <v>2449</v>
      </c>
      <c r="B1276" s="144" t="s">
        <v>32</v>
      </c>
      <c r="C1276" s="134">
        <v>2441510400</v>
      </c>
      <c r="D1276" s="256" t="s">
        <v>3688</v>
      </c>
      <c r="E1276" s="133" t="s">
        <v>15</v>
      </c>
      <c r="F1276" s="133" t="s">
        <v>16</v>
      </c>
      <c r="G1276" s="133" t="s">
        <v>16</v>
      </c>
      <c r="H1276" s="133" t="s">
        <v>16</v>
      </c>
      <c r="I1276" s="133" t="s">
        <v>16</v>
      </c>
      <c r="J1276" s="133" t="s">
        <v>16</v>
      </c>
      <c r="K1276" s="133" t="s">
        <v>16</v>
      </c>
      <c r="L1276" s="133" t="s">
        <v>16</v>
      </c>
      <c r="M1276" s="136">
        <f>LEN(Tab_Receita_SIGEF_2022!$A1276)</f>
        <v>10</v>
      </c>
      <c r="N1276" s="135" t="s">
        <v>2450</v>
      </c>
      <c r="O1276" s="135" t="str">
        <f t="shared" si="26"/>
        <v>Transferências de Convênios de</v>
      </c>
    </row>
    <row r="1277" spans="1:15" x14ac:dyDescent="0.25">
      <c r="A1277" s="120" t="s">
        <v>2451</v>
      </c>
      <c r="B1277" s="121" t="s">
        <v>32</v>
      </c>
      <c r="C1277" s="131">
        <v>2441510401</v>
      </c>
      <c r="D1277" s="259" t="s">
        <v>3688</v>
      </c>
      <c r="E1277" s="121" t="s">
        <v>36</v>
      </c>
      <c r="F1277" s="121" t="s">
        <v>1889</v>
      </c>
      <c r="G1277" s="121" t="s">
        <v>1383</v>
      </c>
      <c r="H1277" s="121" t="s">
        <v>16</v>
      </c>
      <c r="I1277" s="121" t="s">
        <v>16</v>
      </c>
      <c r="J1277" s="121" t="s">
        <v>16</v>
      </c>
      <c r="K1277" s="121" t="s">
        <v>16</v>
      </c>
      <c r="L1277" s="121" t="s">
        <v>16</v>
      </c>
      <c r="M1277" s="123">
        <f>LEN(Tab_Receita_SIGEF_2022!$A1277)</f>
        <v>10</v>
      </c>
      <c r="N1277" s="122" t="s">
        <v>2452</v>
      </c>
      <c r="O1277" s="122" t="str">
        <f t="shared" si="26"/>
        <v>Transferências de Convênios de</v>
      </c>
    </row>
    <row r="1278" spans="1:15" x14ac:dyDescent="0.25">
      <c r="A1278" s="116" t="s">
        <v>2453</v>
      </c>
      <c r="B1278" s="117" t="s">
        <v>32</v>
      </c>
      <c r="C1278" s="130">
        <v>2441510402</v>
      </c>
      <c r="D1278" s="258" t="s">
        <v>3688</v>
      </c>
      <c r="E1278" s="117" t="s">
        <v>36</v>
      </c>
      <c r="F1278" s="117" t="s">
        <v>1889</v>
      </c>
      <c r="G1278" s="117" t="s">
        <v>1385</v>
      </c>
      <c r="H1278" s="117" t="s">
        <v>16</v>
      </c>
      <c r="I1278" s="117" t="s">
        <v>16</v>
      </c>
      <c r="J1278" s="117" t="s">
        <v>16</v>
      </c>
      <c r="K1278" s="117" t="s">
        <v>16</v>
      </c>
      <c r="L1278" s="117" t="s">
        <v>16</v>
      </c>
      <c r="M1278" s="119">
        <f>LEN(Tab_Receita_SIGEF_2022!$A1278)</f>
        <v>10</v>
      </c>
      <c r="N1278" s="118" t="s">
        <v>2454</v>
      </c>
      <c r="O1278" s="118" t="str">
        <f>MID(N1278,1,30)</f>
        <v>Transferências de Convênios de</v>
      </c>
    </row>
    <row r="1279" spans="1:15" x14ac:dyDescent="0.25">
      <c r="A1279" s="137" t="s">
        <v>4330</v>
      </c>
      <c r="B1279" s="144" t="s">
        <v>3710</v>
      </c>
      <c r="C1279" s="139"/>
      <c r="D1279" s="257" t="s">
        <v>3688</v>
      </c>
      <c r="E1279" s="138" t="s">
        <v>15</v>
      </c>
      <c r="F1279" s="138" t="s">
        <v>16</v>
      </c>
      <c r="G1279" s="138" t="s">
        <v>16</v>
      </c>
      <c r="H1279" s="138" t="s">
        <v>16</v>
      </c>
      <c r="I1279" s="138" t="s">
        <v>16</v>
      </c>
      <c r="J1279" s="138" t="s">
        <v>16</v>
      </c>
      <c r="K1279" s="138" t="s">
        <v>16</v>
      </c>
      <c r="L1279" s="138" t="s">
        <v>16</v>
      </c>
      <c r="M1279" s="141">
        <f>LEN(Tab_Receita_SIGEF_2022!$A1279)</f>
        <v>10</v>
      </c>
      <c r="N1279" s="140" t="s">
        <v>3661</v>
      </c>
      <c r="O1279" s="140" t="str">
        <f t="shared" si="26"/>
        <v>Outras Transferências de Convê</v>
      </c>
    </row>
    <row r="1280" spans="1:15" x14ac:dyDescent="0.25">
      <c r="A1280" s="132" t="s">
        <v>4331</v>
      </c>
      <c r="B1280" s="144" t="s">
        <v>3710</v>
      </c>
      <c r="C1280" s="134"/>
      <c r="D1280" s="256" t="s">
        <v>3688</v>
      </c>
      <c r="E1280" s="133" t="s">
        <v>15</v>
      </c>
      <c r="F1280" s="133" t="s">
        <v>16</v>
      </c>
      <c r="G1280" s="133" t="s">
        <v>16</v>
      </c>
      <c r="H1280" s="133" t="s">
        <v>16</v>
      </c>
      <c r="I1280" s="133" t="s">
        <v>16</v>
      </c>
      <c r="J1280" s="133" t="s">
        <v>16</v>
      </c>
      <c r="K1280" s="133" t="s">
        <v>16</v>
      </c>
      <c r="L1280" s="133" t="s">
        <v>16</v>
      </c>
      <c r="M1280" s="136">
        <f>LEN(Tab_Receita_SIGEF_2022!$A1280)</f>
        <v>10</v>
      </c>
      <c r="N1280" s="135" t="s">
        <v>3661</v>
      </c>
      <c r="O1280" s="135" t="str">
        <f t="shared" si="26"/>
        <v>Outras Transferências de Convê</v>
      </c>
    </row>
    <row r="1281" spans="1:15" x14ac:dyDescent="0.25">
      <c r="A1281" s="120" t="s">
        <v>4332</v>
      </c>
      <c r="B1281" s="121" t="s">
        <v>3710</v>
      </c>
      <c r="C1281" s="131"/>
      <c r="D1281" s="259" t="s">
        <v>3688</v>
      </c>
      <c r="E1281" s="121" t="s">
        <v>36</v>
      </c>
      <c r="F1281" s="121" t="s">
        <v>1889</v>
      </c>
      <c r="G1281" s="121" t="s">
        <v>1383</v>
      </c>
      <c r="H1281" s="121" t="s">
        <v>16</v>
      </c>
      <c r="I1281" s="121" t="s">
        <v>16</v>
      </c>
      <c r="J1281" s="121" t="s">
        <v>16</v>
      </c>
      <c r="K1281" s="121" t="s">
        <v>16</v>
      </c>
      <c r="L1281" s="121" t="s">
        <v>16</v>
      </c>
      <c r="M1281" s="123">
        <f>LEN(Tab_Receita_SIGEF_2022!$A1281)</f>
        <v>10</v>
      </c>
      <c r="N1281" s="122" t="s">
        <v>4113</v>
      </c>
      <c r="O1281" s="122" t="str">
        <f t="shared" si="26"/>
        <v>Outras Transferências de Convê</v>
      </c>
    </row>
    <row r="1282" spans="1:15" x14ac:dyDescent="0.25">
      <c r="A1282" s="116" t="s">
        <v>4333</v>
      </c>
      <c r="B1282" s="117" t="s">
        <v>3710</v>
      </c>
      <c r="C1282" s="130"/>
      <c r="D1282" s="258" t="s">
        <v>3688</v>
      </c>
      <c r="E1282" s="117" t="s">
        <v>36</v>
      </c>
      <c r="F1282" s="117" t="s">
        <v>1889</v>
      </c>
      <c r="G1282" s="117" t="s">
        <v>1385</v>
      </c>
      <c r="H1282" s="117" t="s">
        <v>16</v>
      </c>
      <c r="I1282" s="117" t="s">
        <v>16</v>
      </c>
      <c r="J1282" s="117" t="s">
        <v>16</v>
      </c>
      <c r="K1282" s="117" t="s">
        <v>16</v>
      </c>
      <c r="L1282" s="117" t="s">
        <v>16</v>
      </c>
      <c r="M1282" s="119">
        <f>LEN(Tab_Receita_SIGEF_2022!$A1282)</f>
        <v>10</v>
      </c>
      <c r="N1282" s="118" t="s">
        <v>4114</v>
      </c>
      <c r="O1282" s="118" t="str">
        <f t="shared" si="26"/>
        <v>Outras Transferências de Convê</v>
      </c>
    </row>
    <row r="1283" spans="1:15" x14ac:dyDescent="0.25">
      <c r="A1283" s="137" t="s">
        <v>4334</v>
      </c>
      <c r="B1283" s="144" t="s">
        <v>3710</v>
      </c>
      <c r="C1283" s="139"/>
      <c r="D1283" s="257" t="s">
        <v>3688</v>
      </c>
      <c r="E1283" s="138" t="s">
        <v>15</v>
      </c>
      <c r="F1283" s="138" t="s">
        <v>16</v>
      </c>
      <c r="G1283" s="138" t="s">
        <v>16</v>
      </c>
      <c r="H1283" s="138" t="s">
        <v>16</v>
      </c>
      <c r="I1283" s="138" t="s">
        <v>16</v>
      </c>
      <c r="J1283" s="138" t="s">
        <v>16</v>
      </c>
      <c r="K1283" s="138" t="s">
        <v>16</v>
      </c>
      <c r="L1283" s="138" t="s">
        <v>16</v>
      </c>
      <c r="M1283" s="141">
        <f>LEN(Tab_Receita_SIGEF_2022!$A1283)</f>
        <v>10</v>
      </c>
      <c r="N1283" s="140" t="s">
        <v>3661</v>
      </c>
      <c r="O1283" s="140" t="str">
        <f t="shared" si="26"/>
        <v>Outras Transferências de Convê</v>
      </c>
    </row>
    <row r="1284" spans="1:15" x14ac:dyDescent="0.25">
      <c r="A1284" s="116" t="s">
        <v>4335</v>
      </c>
      <c r="B1284" s="117" t="s">
        <v>3710</v>
      </c>
      <c r="C1284" s="130"/>
      <c r="D1284" s="258" t="s">
        <v>3688</v>
      </c>
      <c r="E1284" s="117" t="s">
        <v>36</v>
      </c>
      <c r="F1284" s="117" t="s">
        <v>1889</v>
      </c>
      <c r="G1284" s="117" t="s">
        <v>1383</v>
      </c>
      <c r="H1284" s="117" t="s">
        <v>16</v>
      </c>
      <c r="I1284" s="117" t="s">
        <v>16</v>
      </c>
      <c r="J1284" s="117" t="s">
        <v>16</v>
      </c>
      <c r="K1284" s="117" t="s">
        <v>16</v>
      </c>
      <c r="L1284" s="117" t="s">
        <v>16</v>
      </c>
      <c r="M1284" s="119">
        <f>LEN(Tab_Receita_SIGEF_2022!$A1284)</f>
        <v>10</v>
      </c>
      <c r="N1284" s="118" t="s">
        <v>4115</v>
      </c>
      <c r="O1284" s="118" t="str">
        <f t="shared" si="26"/>
        <v>Outras Transferências de Convê</v>
      </c>
    </row>
    <row r="1285" spans="1:15" x14ac:dyDescent="0.25">
      <c r="A1285" s="120" t="s">
        <v>4336</v>
      </c>
      <c r="B1285" s="121" t="s">
        <v>3710</v>
      </c>
      <c r="C1285" s="131"/>
      <c r="D1285" s="259" t="s">
        <v>3688</v>
      </c>
      <c r="E1285" s="121" t="s">
        <v>36</v>
      </c>
      <c r="F1285" s="121" t="s">
        <v>1889</v>
      </c>
      <c r="G1285" s="121" t="s">
        <v>1385</v>
      </c>
      <c r="H1285" s="121" t="s">
        <v>16</v>
      </c>
      <c r="I1285" s="121" t="s">
        <v>16</v>
      </c>
      <c r="J1285" s="121" t="s">
        <v>16</v>
      </c>
      <c r="K1285" s="121" t="s">
        <v>16</v>
      </c>
      <c r="L1285" s="121" t="s">
        <v>16</v>
      </c>
      <c r="M1285" s="123">
        <f>LEN(Tab_Receita_SIGEF_2022!$A1285)</f>
        <v>10</v>
      </c>
      <c r="N1285" s="122" t="s">
        <v>4116</v>
      </c>
      <c r="O1285" s="122" t="str">
        <f t="shared" si="26"/>
        <v>Outras Transferências de Convê</v>
      </c>
    </row>
    <row r="1286" spans="1:15" x14ac:dyDescent="0.25">
      <c r="A1286" s="132" t="s">
        <v>4337</v>
      </c>
      <c r="B1286" s="144" t="s">
        <v>3710</v>
      </c>
      <c r="C1286" s="134"/>
      <c r="D1286" s="256" t="s">
        <v>3688</v>
      </c>
      <c r="E1286" s="133" t="s">
        <v>15</v>
      </c>
      <c r="F1286" s="133" t="s">
        <v>16</v>
      </c>
      <c r="G1286" s="133" t="s">
        <v>16</v>
      </c>
      <c r="H1286" s="133" t="s">
        <v>16</v>
      </c>
      <c r="I1286" s="133" t="s">
        <v>16</v>
      </c>
      <c r="J1286" s="133" t="s">
        <v>16</v>
      </c>
      <c r="K1286" s="133" t="s">
        <v>16</v>
      </c>
      <c r="L1286" s="133" t="s">
        <v>16</v>
      </c>
      <c r="M1286" s="136">
        <f>LEN(Tab_Receita_SIGEF_2022!$A1286)</f>
        <v>10</v>
      </c>
      <c r="N1286" s="135" t="s">
        <v>3661</v>
      </c>
      <c r="O1286" s="135" t="str">
        <f t="shared" si="26"/>
        <v>Outras Transferências de Convê</v>
      </c>
    </row>
    <row r="1287" spans="1:15" x14ac:dyDescent="0.25">
      <c r="A1287" s="120" t="s">
        <v>4338</v>
      </c>
      <c r="B1287" s="121" t="s">
        <v>3710</v>
      </c>
      <c r="C1287" s="131"/>
      <c r="D1287" s="259" t="s">
        <v>3688</v>
      </c>
      <c r="E1287" s="121" t="s">
        <v>36</v>
      </c>
      <c r="F1287" s="121" t="s">
        <v>1889</v>
      </c>
      <c r="G1287" s="121" t="s">
        <v>1383</v>
      </c>
      <c r="H1287" s="121" t="s">
        <v>16</v>
      </c>
      <c r="I1287" s="121" t="s">
        <v>16</v>
      </c>
      <c r="J1287" s="121" t="s">
        <v>16</v>
      </c>
      <c r="K1287" s="121" t="s">
        <v>16</v>
      </c>
      <c r="L1287" s="121" t="s">
        <v>16</v>
      </c>
      <c r="M1287" s="123">
        <f>LEN(Tab_Receita_SIGEF_2022!$A1287)</f>
        <v>10</v>
      </c>
      <c r="N1287" s="122" t="s">
        <v>4117</v>
      </c>
      <c r="O1287" s="122" t="str">
        <f t="shared" si="26"/>
        <v>Outras Transferências de Convê</v>
      </c>
    </row>
    <row r="1288" spans="1:15" x14ac:dyDescent="0.25">
      <c r="A1288" s="116" t="s">
        <v>4339</v>
      </c>
      <c r="B1288" s="117" t="s">
        <v>3710</v>
      </c>
      <c r="C1288" s="130"/>
      <c r="D1288" s="258" t="s">
        <v>3688</v>
      </c>
      <c r="E1288" s="117" t="s">
        <v>36</v>
      </c>
      <c r="F1288" s="117" t="s">
        <v>1889</v>
      </c>
      <c r="G1288" s="117" t="s">
        <v>1385</v>
      </c>
      <c r="H1288" s="117" t="s">
        <v>16</v>
      </c>
      <c r="I1288" s="117" t="s">
        <v>16</v>
      </c>
      <c r="J1288" s="117" t="s">
        <v>16</v>
      </c>
      <c r="K1288" s="117" t="s">
        <v>16</v>
      </c>
      <c r="L1288" s="117" t="s">
        <v>16</v>
      </c>
      <c r="M1288" s="119">
        <f>LEN(Tab_Receita_SIGEF_2022!$A1288)</f>
        <v>10</v>
      </c>
      <c r="N1288" s="118" t="s">
        <v>4118</v>
      </c>
      <c r="O1288" s="118" t="str">
        <f t="shared" si="26"/>
        <v>Outras Transferências de Convê</v>
      </c>
    </row>
    <row r="1289" spans="1:15" x14ac:dyDescent="0.25">
      <c r="A1289" s="137" t="s">
        <v>4340</v>
      </c>
      <c r="B1289" s="144" t="s">
        <v>3710</v>
      </c>
      <c r="C1289" s="139"/>
      <c r="D1289" s="257" t="s">
        <v>3688</v>
      </c>
      <c r="E1289" s="138" t="s">
        <v>15</v>
      </c>
      <c r="F1289" s="138" t="s">
        <v>16</v>
      </c>
      <c r="G1289" s="138" t="s">
        <v>16</v>
      </c>
      <c r="H1289" s="138" t="s">
        <v>16</v>
      </c>
      <c r="I1289" s="138" t="s">
        <v>16</v>
      </c>
      <c r="J1289" s="138" t="s">
        <v>16</v>
      </c>
      <c r="K1289" s="138" t="s">
        <v>16</v>
      </c>
      <c r="L1289" s="138" t="s">
        <v>16</v>
      </c>
      <c r="M1289" s="141">
        <f>LEN(Tab_Receita_SIGEF_2022!$A1289)</f>
        <v>10</v>
      </c>
      <c r="N1289" s="140" t="s">
        <v>3661</v>
      </c>
      <c r="O1289" s="140" t="str">
        <f t="shared" si="26"/>
        <v>Outras Transferências de Convê</v>
      </c>
    </row>
    <row r="1290" spans="1:15" x14ac:dyDescent="0.25">
      <c r="A1290" s="116" t="s">
        <v>4341</v>
      </c>
      <c r="B1290" s="117" t="s">
        <v>3710</v>
      </c>
      <c r="C1290" s="130"/>
      <c r="D1290" s="258" t="s">
        <v>3688</v>
      </c>
      <c r="E1290" s="117" t="s">
        <v>36</v>
      </c>
      <c r="F1290" s="117" t="s">
        <v>1889</v>
      </c>
      <c r="G1290" s="117" t="s">
        <v>1383</v>
      </c>
      <c r="H1290" s="117" t="s">
        <v>16</v>
      </c>
      <c r="I1290" s="117" t="s">
        <v>16</v>
      </c>
      <c r="J1290" s="117" t="s">
        <v>16</v>
      </c>
      <c r="K1290" s="117" t="s">
        <v>16</v>
      </c>
      <c r="L1290" s="117" t="s">
        <v>16</v>
      </c>
      <c r="M1290" s="119">
        <f>LEN(Tab_Receita_SIGEF_2022!$A1290)</f>
        <v>10</v>
      </c>
      <c r="N1290" s="118" t="s">
        <v>4119</v>
      </c>
      <c r="O1290" s="118" t="str">
        <f t="shared" si="26"/>
        <v>Outras Transferências de Convê</v>
      </c>
    </row>
    <row r="1291" spans="1:15" x14ac:dyDescent="0.25">
      <c r="A1291" s="120" t="s">
        <v>4342</v>
      </c>
      <c r="B1291" s="121" t="s">
        <v>3710</v>
      </c>
      <c r="C1291" s="131"/>
      <c r="D1291" s="259" t="s">
        <v>3688</v>
      </c>
      <c r="E1291" s="121" t="s">
        <v>36</v>
      </c>
      <c r="F1291" s="121" t="s">
        <v>1889</v>
      </c>
      <c r="G1291" s="121" t="s">
        <v>1385</v>
      </c>
      <c r="H1291" s="121" t="s">
        <v>16</v>
      </c>
      <c r="I1291" s="121" t="s">
        <v>16</v>
      </c>
      <c r="J1291" s="121" t="s">
        <v>16</v>
      </c>
      <c r="K1291" s="121" t="s">
        <v>16</v>
      </c>
      <c r="L1291" s="121" t="s">
        <v>16</v>
      </c>
      <c r="M1291" s="123">
        <f>LEN(Tab_Receita_SIGEF_2022!$A1291)</f>
        <v>10</v>
      </c>
      <c r="N1291" s="122" t="s">
        <v>4119</v>
      </c>
      <c r="O1291" s="122" t="str">
        <f t="shared" si="26"/>
        <v>Outras Transferências de Convê</v>
      </c>
    </row>
    <row r="1292" spans="1:15" x14ac:dyDescent="0.25">
      <c r="A1292" s="132" t="s">
        <v>4343</v>
      </c>
      <c r="B1292" s="133" t="s">
        <v>3710</v>
      </c>
      <c r="C1292" s="145"/>
      <c r="D1292" s="256" t="s">
        <v>3688</v>
      </c>
      <c r="E1292" s="133" t="s">
        <v>15</v>
      </c>
      <c r="F1292" s="133" t="s">
        <v>16</v>
      </c>
      <c r="G1292" s="133" t="s">
        <v>16</v>
      </c>
      <c r="H1292" s="133" t="s">
        <v>16</v>
      </c>
      <c r="I1292" s="133" t="s">
        <v>16</v>
      </c>
      <c r="J1292" s="133" t="s">
        <v>16</v>
      </c>
      <c r="K1292" s="133" t="s">
        <v>16</v>
      </c>
      <c r="L1292" s="133" t="s">
        <v>16</v>
      </c>
      <c r="M1292" s="136">
        <f>LEN(Tab_Receita_SIGEF_2022!$A1292)</f>
        <v>10</v>
      </c>
      <c r="N1292" s="135" t="s">
        <v>1418</v>
      </c>
      <c r="O1292" s="135" t="str">
        <f t="shared" si="26"/>
        <v>Outras Transferências de Insti</v>
      </c>
    </row>
    <row r="1293" spans="1:15" x14ac:dyDescent="0.25">
      <c r="A1293" s="137" t="s">
        <v>2455</v>
      </c>
      <c r="B1293" s="144" t="s">
        <v>32</v>
      </c>
      <c r="C1293" s="145">
        <v>2441990000</v>
      </c>
      <c r="D1293" s="257" t="s">
        <v>1418</v>
      </c>
      <c r="E1293" s="138" t="s">
        <v>15</v>
      </c>
      <c r="F1293" s="138" t="s">
        <v>16</v>
      </c>
      <c r="G1293" s="138" t="s">
        <v>16</v>
      </c>
      <c r="H1293" s="138" t="s">
        <v>16</v>
      </c>
      <c r="I1293" s="138" t="s">
        <v>16</v>
      </c>
      <c r="J1293" s="138" t="s">
        <v>16</v>
      </c>
      <c r="K1293" s="138" t="s">
        <v>16</v>
      </c>
      <c r="L1293" s="138" t="s">
        <v>16</v>
      </c>
      <c r="M1293" s="141">
        <f>LEN(Tab_Receita_SIGEF_2022!$A1293)</f>
        <v>10</v>
      </c>
      <c r="N1293" s="140" t="s">
        <v>1418</v>
      </c>
      <c r="O1293" s="140" t="str">
        <f t="shared" si="26"/>
        <v>Outras Transferências de Insti</v>
      </c>
    </row>
    <row r="1294" spans="1:15" x14ac:dyDescent="0.25">
      <c r="A1294" s="132" t="s">
        <v>2457</v>
      </c>
      <c r="B1294" s="133" t="s">
        <v>32</v>
      </c>
      <c r="C1294" s="134">
        <v>2441990100</v>
      </c>
      <c r="D1294" s="256" t="s">
        <v>1421</v>
      </c>
      <c r="E1294" s="133" t="s">
        <v>15</v>
      </c>
      <c r="F1294" s="133" t="s">
        <v>16</v>
      </c>
      <c r="G1294" s="133" t="s">
        <v>16</v>
      </c>
      <c r="H1294" s="133" t="s">
        <v>16</v>
      </c>
      <c r="I1294" s="133" t="s">
        <v>16</v>
      </c>
      <c r="J1294" s="133" t="s">
        <v>16</v>
      </c>
      <c r="K1294" s="133" t="s">
        <v>16</v>
      </c>
      <c r="L1294" s="133" t="s">
        <v>16</v>
      </c>
      <c r="M1294" s="136">
        <f>LEN(Tab_Receita_SIGEF_2022!$A1294)</f>
        <v>10</v>
      </c>
      <c r="N1294" s="135" t="s">
        <v>1421</v>
      </c>
      <c r="O1294" s="135" t="str">
        <f t="shared" si="26"/>
        <v>Outras Transferências de Insti</v>
      </c>
    </row>
    <row r="1295" spans="1:15" x14ac:dyDescent="0.25">
      <c r="A1295" s="120" t="s">
        <v>2458</v>
      </c>
      <c r="B1295" s="121" t="s">
        <v>32</v>
      </c>
      <c r="C1295" s="131">
        <v>2441990101</v>
      </c>
      <c r="D1295" s="259" t="s">
        <v>3688</v>
      </c>
      <c r="E1295" s="121" t="s">
        <v>36</v>
      </c>
      <c r="F1295" s="121" t="s">
        <v>1889</v>
      </c>
      <c r="G1295" s="121" t="s">
        <v>2460</v>
      </c>
      <c r="H1295" s="121" t="s">
        <v>16</v>
      </c>
      <c r="I1295" s="121" t="s">
        <v>16</v>
      </c>
      <c r="J1295" s="121" t="s">
        <v>16</v>
      </c>
      <c r="K1295" s="121" t="s">
        <v>16</v>
      </c>
      <c r="L1295" s="121" t="s">
        <v>16</v>
      </c>
      <c r="M1295" s="123">
        <f>LEN(Tab_Receita_SIGEF_2022!$A1295)</f>
        <v>10</v>
      </c>
      <c r="N1295" s="122" t="s">
        <v>2459</v>
      </c>
      <c r="O1295" s="122" t="str">
        <f t="shared" si="26"/>
        <v>Outras Transferências de Insti</v>
      </c>
    </row>
    <row r="1296" spans="1:15" x14ac:dyDescent="0.25">
      <c r="A1296" s="116" t="s">
        <v>2461</v>
      </c>
      <c r="B1296" s="117" t="s">
        <v>32</v>
      </c>
      <c r="C1296" s="130">
        <v>2441990102</v>
      </c>
      <c r="D1296" s="258" t="s">
        <v>3688</v>
      </c>
      <c r="E1296" s="117" t="s">
        <v>36</v>
      </c>
      <c r="F1296" s="117" t="s">
        <v>1889</v>
      </c>
      <c r="G1296" s="117" t="s">
        <v>2463</v>
      </c>
      <c r="H1296" s="117" t="s">
        <v>16</v>
      </c>
      <c r="I1296" s="117" t="s">
        <v>16</v>
      </c>
      <c r="J1296" s="117" t="s">
        <v>16</v>
      </c>
      <c r="K1296" s="117" t="s">
        <v>16</v>
      </c>
      <c r="L1296" s="117" t="s">
        <v>16</v>
      </c>
      <c r="M1296" s="119">
        <f>LEN(Tab_Receita_SIGEF_2022!$A1296)</f>
        <v>10</v>
      </c>
      <c r="N1296" s="118" t="s">
        <v>2462</v>
      </c>
      <c r="O1296" s="118" t="str">
        <f t="shared" si="26"/>
        <v>Outras Transferências de Insti</v>
      </c>
    </row>
    <row r="1297" spans="1:15" x14ac:dyDescent="0.25">
      <c r="A1297" s="137" t="s">
        <v>2464</v>
      </c>
      <c r="B1297" s="138" t="s">
        <v>32</v>
      </c>
      <c r="C1297" s="139">
        <v>2441990200</v>
      </c>
      <c r="D1297" s="257" t="s">
        <v>3688</v>
      </c>
      <c r="E1297" s="138" t="s">
        <v>15</v>
      </c>
      <c r="F1297" s="138" t="s">
        <v>16</v>
      </c>
      <c r="G1297" s="138" t="s">
        <v>16</v>
      </c>
      <c r="H1297" s="138" t="s">
        <v>16</v>
      </c>
      <c r="I1297" s="138" t="s">
        <v>16</v>
      </c>
      <c r="J1297" s="138" t="s">
        <v>16</v>
      </c>
      <c r="K1297" s="138" t="s">
        <v>16</v>
      </c>
      <c r="L1297" s="138" t="s">
        <v>16</v>
      </c>
      <c r="M1297" s="141">
        <f>LEN(Tab_Receita_SIGEF_2022!$A1297)</f>
        <v>10</v>
      </c>
      <c r="N1297" s="140" t="s">
        <v>1425</v>
      </c>
      <c r="O1297" s="140" t="str">
        <f t="shared" si="26"/>
        <v>Outras Transferências de Insti</v>
      </c>
    </row>
    <row r="1298" spans="1:15" x14ac:dyDescent="0.25">
      <c r="A1298" s="116" t="s">
        <v>2465</v>
      </c>
      <c r="B1298" s="117" t="s">
        <v>32</v>
      </c>
      <c r="C1298" s="130">
        <v>2441990201</v>
      </c>
      <c r="D1298" s="258" t="s">
        <v>3688</v>
      </c>
      <c r="E1298" s="117" t="s">
        <v>36</v>
      </c>
      <c r="F1298" s="117" t="s">
        <v>1889</v>
      </c>
      <c r="G1298" s="117" t="s">
        <v>2460</v>
      </c>
      <c r="H1298" s="117" t="s">
        <v>16</v>
      </c>
      <c r="I1298" s="117" t="s">
        <v>16</v>
      </c>
      <c r="J1298" s="117" t="s">
        <v>16</v>
      </c>
      <c r="K1298" s="117" t="s">
        <v>16</v>
      </c>
      <c r="L1298" s="117" t="s">
        <v>16</v>
      </c>
      <c r="M1298" s="119">
        <f>LEN(Tab_Receita_SIGEF_2022!$A1298)</f>
        <v>10</v>
      </c>
      <c r="N1298" s="118" t="s">
        <v>4344</v>
      </c>
      <c r="O1298" s="118" t="str">
        <f t="shared" si="26"/>
        <v>Outras Transferências de Insti</v>
      </c>
    </row>
    <row r="1299" spans="1:15" x14ac:dyDescent="0.25">
      <c r="A1299" s="120" t="s">
        <v>2466</v>
      </c>
      <c r="B1299" s="121" t="s">
        <v>32</v>
      </c>
      <c r="C1299" s="131">
        <v>2441990202</v>
      </c>
      <c r="D1299" s="259" t="s">
        <v>3688</v>
      </c>
      <c r="E1299" s="121" t="s">
        <v>36</v>
      </c>
      <c r="F1299" s="121" t="s">
        <v>1889</v>
      </c>
      <c r="G1299" s="121" t="s">
        <v>2463</v>
      </c>
      <c r="H1299" s="121" t="s">
        <v>16</v>
      </c>
      <c r="I1299" s="121" t="s">
        <v>16</v>
      </c>
      <c r="J1299" s="121" t="s">
        <v>16</v>
      </c>
      <c r="K1299" s="121" t="s">
        <v>16</v>
      </c>
      <c r="L1299" s="121" t="s">
        <v>16</v>
      </c>
      <c r="M1299" s="123">
        <f>LEN(Tab_Receita_SIGEF_2022!$A1299)</f>
        <v>10</v>
      </c>
      <c r="N1299" s="122" t="s">
        <v>4345</v>
      </c>
      <c r="O1299" s="122" t="str">
        <f t="shared" si="26"/>
        <v>Outras Transferências de Insti</v>
      </c>
    </row>
    <row r="1300" spans="1:15" x14ac:dyDescent="0.25">
      <c r="A1300" s="132" t="s">
        <v>2467</v>
      </c>
      <c r="B1300" s="133" t="s">
        <v>32</v>
      </c>
      <c r="C1300" s="134">
        <v>2441990300</v>
      </c>
      <c r="D1300" s="256" t="s">
        <v>1429</v>
      </c>
      <c r="E1300" s="133" t="s">
        <v>15</v>
      </c>
      <c r="F1300" s="133" t="s">
        <v>16</v>
      </c>
      <c r="G1300" s="133" t="s">
        <v>16</v>
      </c>
      <c r="H1300" s="133" t="s">
        <v>16</v>
      </c>
      <c r="I1300" s="133" t="s">
        <v>16</v>
      </c>
      <c r="J1300" s="133" t="s">
        <v>16</v>
      </c>
      <c r="K1300" s="133" t="s">
        <v>16</v>
      </c>
      <c r="L1300" s="133" t="s">
        <v>16</v>
      </c>
      <c r="M1300" s="136">
        <f>LEN(Tab_Receita_SIGEF_2022!$A1300)</f>
        <v>10</v>
      </c>
      <c r="N1300" s="135" t="s">
        <v>1429</v>
      </c>
      <c r="O1300" s="135" t="str">
        <f t="shared" si="26"/>
        <v>Outras Transferências de Insti</v>
      </c>
    </row>
    <row r="1301" spans="1:15" x14ac:dyDescent="0.25">
      <c r="A1301" s="120" t="s">
        <v>2468</v>
      </c>
      <c r="B1301" s="121" t="s">
        <v>32</v>
      </c>
      <c r="C1301" s="131">
        <v>2441990301</v>
      </c>
      <c r="D1301" s="259" t="s">
        <v>3688</v>
      </c>
      <c r="E1301" s="121" t="s">
        <v>36</v>
      </c>
      <c r="F1301" s="121" t="s">
        <v>1889</v>
      </c>
      <c r="G1301" s="121" t="s">
        <v>2460</v>
      </c>
      <c r="H1301" s="121" t="s">
        <v>16</v>
      </c>
      <c r="I1301" s="121" t="s">
        <v>16</v>
      </c>
      <c r="J1301" s="121" t="s">
        <v>16</v>
      </c>
      <c r="K1301" s="121" t="s">
        <v>16</v>
      </c>
      <c r="L1301" s="121" t="s">
        <v>16</v>
      </c>
      <c r="M1301" s="123">
        <f>LEN(Tab_Receita_SIGEF_2022!$A1301)</f>
        <v>10</v>
      </c>
      <c r="N1301" s="122" t="s">
        <v>2469</v>
      </c>
      <c r="O1301" s="122" t="str">
        <f t="shared" si="26"/>
        <v>Outras Transferências de Insti</v>
      </c>
    </row>
    <row r="1302" spans="1:15" x14ac:dyDescent="0.25">
      <c r="A1302" s="116" t="s">
        <v>2470</v>
      </c>
      <c r="B1302" s="117" t="s">
        <v>32</v>
      </c>
      <c r="C1302" s="130">
        <v>2441990302</v>
      </c>
      <c r="D1302" s="258" t="s">
        <v>3688</v>
      </c>
      <c r="E1302" s="117" t="s">
        <v>36</v>
      </c>
      <c r="F1302" s="117" t="s">
        <v>1889</v>
      </c>
      <c r="G1302" s="117" t="s">
        <v>2463</v>
      </c>
      <c r="H1302" s="117" t="s">
        <v>16</v>
      </c>
      <c r="I1302" s="117" t="s">
        <v>16</v>
      </c>
      <c r="J1302" s="117" t="s">
        <v>16</v>
      </c>
      <c r="K1302" s="117" t="s">
        <v>16</v>
      </c>
      <c r="L1302" s="117" t="s">
        <v>16</v>
      </c>
      <c r="M1302" s="119">
        <f>LEN(Tab_Receita_SIGEF_2022!$A1302)</f>
        <v>10</v>
      </c>
      <c r="N1302" s="118" t="s">
        <v>2471</v>
      </c>
      <c r="O1302" s="118" t="str">
        <f t="shared" si="26"/>
        <v>Outras Transferências de Insti</v>
      </c>
    </row>
    <row r="1303" spans="1:15" x14ac:dyDescent="0.25">
      <c r="A1303" s="137" t="s">
        <v>2472</v>
      </c>
      <c r="B1303" s="138" t="s">
        <v>32</v>
      </c>
      <c r="C1303" s="139">
        <v>2441990400</v>
      </c>
      <c r="D1303" s="257" t="s">
        <v>3688</v>
      </c>
      <c r="E1303" s="138" t="s">
        <v>15</v>
      </c>
      <c r="F1303" s="138" t="s">
        <v>16</v>
      </c>
      <c r="G1303" s="138" t="s">
        <v>16</v>
      </c>
      <c r="H1303" s="138" t="s">
        <v>16</v>
      </c>
      <c r="I1303" s="138" t="s">
        <v>16</v>
      </c>
      <c r="J1303" s="138" t="s">
        <v>16</v>
      </c>
      <c r="K1303" s="138" t="s">
        <v>16</v>
      </c>
      <c r="L1303" s="138" t="s">
        <v>16</v>
      </c>
      <c r="M1303" s="141">
        <f>LEN(Tab_Receita_SIGEF_2022!$A1303)</f>
        <v>10</v>
      </c>
      <c r="N1303" s="140" t="s">
        <v>2473</v>
      </c>
      <c r="O1303" s="140" t="str">
        <f t="shared" si="26"/>
        <v>Outras Transferências de Insti</v>
      </c>
    </row>
    <row r="1304" spans="1:15" x14ac:dyDescent="0.25">
      <c r="A1304" s="116" t="s">
        <v>2474</v>
      </c>
      <c r="B1304" s="117" t="s">
        <v>32</v>
      </c>
      <c r="C1304" s="130">
        <v>2441990401</v>
      </c>
      <c r="D1304" s="258" t="s">
        <v>3688</v>
      </c>
      <c r="E1304" s="117" t="s">
        <v>36</v>
      </c>
      <c r="F1304" s="117" t="s">
        <v>1889</v>
      </c>
      <c r="G1304" s="117" t="s">
        <v>2460</v>
      </c>
      <c r="H1304" s="117" t="s">
        <v>16</v>
      </c>
      <c r="I1304" s="117" t="s">
        <v>16</v>
      </c>
      <c r="J1304" s="117" t="s">
        <v>16</v>
      </c>
      <c r="K1304" s="117" t="s">
        <v>16</v>
      </c>
      <c r="L1304" s="117" t="s">
        <v>16</v>
      </c>
      <c r="M1304" s="119">
        <f>LEN(Tab_Receita_SIGEF_2022!$A1304)</f>
        <v>10</v>
      </c>
      <c r="N1304" s="118" t="s">
        <v>2475</v>
      </c>
      <c r="O1304" s="118" t="str">
        <f t="shared" si="26"/>
        <v>Outras Transferências de Insti</v>
      </c>
    </row>
    <row r="1305" spans="1:15" x14ac:dyDescent="0.25">
      <c r="A1305" s="120" t="s">
        <v>2476</v>
      </c>
      <c r="B1305" s="121" t="s">
        <v>32</v>
      </c>
      <c r="C1305" s="131">
        <v>2441990402</v>
      </c>
      <c r="D1305" s="259" t="s">
        <v>3688</v>
      </c>
      <c r="E1305" s="121" t="s">
        <v>36</v>
      </c>
      <c r="F1305" s="121" t="s">
        <v>1889</v>
      </c>
      <c r="G1305" s="121" t="s">
        <v>2463</v>
      </c>
      <c r="H1305" s="121" t="s">
        <v>16</v>
      </c>
      <c r="I1305" s="121" t="s">
        <v>16</v>
      </c>
      <c r="J1305" s="121" t="s">
        <v>16</v>
      </c>
      <c r="K1305" s="121" t="s">
        <v>16</v>
      </c>
      <c r="L1305" s="121" t="s">
        <v>16</v>
      </c>
      <c r="M1305" s="123">
        <f>LEN(Tab_Receita_SIGEF_2022!$A1305)</f>
        <v>10</v>
      </c>
      <c r="N1305" s="122" t="s">
        <v>2477</v>
      </c>
      <c r="O1305" s="122" t="str">
        <f t="shared" si="26"/>
        <v>Outras Transferências de Insti</v>
      </c>
    </row>
    <row r="1306" spans="1:15" x14ac:dyDescent="0.25">
      <c r="A1306" s="132" t="s">
        <v>2478</v>
      </c>
      <c r="B1306" s="133" t="s">
        <v>13</v>
      </c>
      <c r="C1306" s="134">
        <v>2460000000</v>
      </c>
      <c r="D1306" s="256" t="s">
        <v>1465</v>
      </c>
      <c r="E1306" s="133" t="s">
        <v>15</v>
      </c>
      <c r="F1306" s="133" t="s">
        <v>16</v>
      </c>
      <c r="G1306" s="133" t="s">
        <v>16</v>
      </c>
      <c r="H1306" s="133" t="s">
        <v>16</v>
      </c>
      <c r="I1306" s="133" t="s">
        <v>16</v>
      </c>
      <c r="J1306" s="133" t="s">
        <v>16</v>
      </c>
      <c r="K1306" s="133" t="s">
        <v>16</v>
      </c>
      <c r="L1306" s="133" t="s">
        <v>16</v>
      </c>
      <c r="M1306" s="136">
        <f>LEN(Tab_Receita_SIGEF_2022!$A1306)</f>
        <v>10</v>
      </c>
      <c r="N1306" s="135" t="s">
        <v>1465</v>
      </c>
      <c r="O1306" s="135" t="str">
        <f t="shared" si="26"/>
        <v>Transferências do Exterior</v>
      </c>
    </row>
    <row r="1307" spans="1:15" x14ac:dyDescent="0.25">
      <c r="A1307" s="132" t="s">
        <v>104</v>
      </c>
      <c r="B1307" s="133" t="s">
        <v>105</v>
      </c>
      <c r="C1307" s="134">
        <v>2461000000</v>
      </c>
      <c r="D1307" s="256" t="s">
        <v>1465</v>
      </c>
      <c r="E1307" s="133" t="s">
        <v>15</v>
      </c>
      <c r="F1307" s="133" t="s">
        <v>16</v>
      </c>
      <c r="G1307" s="133" t="s">
        <v>16</v>
      </c>
      <c r="H1307" s="133" t="s">
        <v>16</v>
      </c>
      <c r="I1307" s="133" t="s">
        <v>16</v>
      </c>
      <c r="J1307" s="133" t="s">
        <v>16</v>
      </c>
      <c r="K1307" s="133" t="s">
        <v>16</v>
      </c>
      <c r="L1307" s="133" t="s">
        <v>16</v>
      </c>
      <c r="M1307" s="136">
        <v>10</v>
      </c>
      <c r="N1307" s="135" t="s">
        <v>1465</v>
      </c>
      <c r="O1307" s="135" t="s">
        <v>1465</v>
      </c>
    </row>
    <row r="1308" spans="1:15" x14ac:dyDescent="0.25">
      <c r="A1308" s="137" t="s">
        <v>4346</v>
      </c>
      <c r="B1308" s="138" t="s">
        <v>3710</v>
      </c>
      <c r="C1308" s="139" t="s">
        <v>104</v>
      </c>
      <c r="D1308" s="257" t="s">
        <v>3688</v>
      </c>
      <c r="E1308" s="138" t="s">
        <v>15</v>
      </c>
      <c r="F1308" s="138" t="s">
        <v>16</v>
      </c>
      <c r="G1308" s="138" t="s">
        <v>16</v>
      </c>
      <c r="H1308" s="138" t="s">
        <v>16</v>
      </c>
      <c r="I1308" s="138" t="s">
        <v>16</v>
      </c>
      <c r="J1308" s="138" t="s">
        <v>16</v>
      </c>
      <c r="K1308" s="138" t="s">
        <v>16</v>
      </c>
      <c r="L1308" s="138" t="s">
        <v>16</v>
      </c>
      <c r="M1308" s="141">
        <f>LEN(Tab_Receita_SIGEF_2022!$A1308)</f>
        <v>10</v>
      </c>
      <c r="N1308" s="140" t="s">
        <v>4146</v>
      </c>
      <c r="O1308" s="140" t="str">
        <f t="shared" si="26"/>
        <v>Transferências do Exterior - E</v>
      </c>
    </row>
    <row r="1309" spans="1:15" x14ac:dyDescent="0.25">
      <c r="A1309" s="132" t="s">
        <v>4347</v>
      </c>
      <c r="B1309" s="133" t="s">
        <v>3710</v>
      </c>
      <c r="C1309" s="134" t="s">
        <v>104</v>
      </c>
      <c r="D1309" s="256" t="s">
        <v>3688</v>
      </c>
      <c r="E1309" s="133" t="s">
        <v>15</v>
      </c>
      <c r="F1309" s="133" t="s">
        <v>16</v>
      </c>
      <c r="G1309" s="133" t="s">
        <v>16</v>
      </c>
      <c r="H1309" s="133" t="s">
        <v>16</v>
      </c>
      <c r="I1309" s="133" t="s">
        <v>16</v>
      </c>
      <c r="J1309" s="133" t="s">
        <v>16</v>
      </c>
      <c r="K1309" s="133" t="s">
        <v>16</v>
      </c>
      <c r="L1309" s="133" t="s">
        <v>16</v>
      </c>
      <c r="M1309" s="136">
        <f>LEN(Tab_Receita_SIGEF_2022!$A1309)</f>
        <v>10</v>
      </c>
      <c r="N1309" s="135" t="s">
        <v>1465</v>
      </c>
      <c r="O1309" s="135" t="str">
        <f t="shared" si="26"/>
        <v>Transferências do Exterior</v>
      </c>
    </row>
    <row r="1310" spans="1:15" x14ac:dyDescent="0.25">
      <c r="A1310" s="137" t="s">
        <v>2480</v>
      </c>
      <c r="B1310" s="144" t="s">
        <v>25</v>
      </c>
      <c r="C1310" s="143">
        <v>2461500000</v>
      </c>
      <c r="D1310" s="257" t="s">
        <v>2481</v>
      </c>
      <c r="E1310" s="138" t="s">
        <v>15</v>
      </c>
      <c r="F1310" s="138" t="s">
        <v>16</v>
      </c>
      <c r="G1310" s="138" t="s">
        <v>16</v>
      </c>
      <c r="H1310" s="138" t="s">
        <v>16</v>
      </c>
      <c r="I1310" s="138" t="s">
        <v>16</v>
      </c>
      <c r="J1310" s="138" t="s">
        <v>16</v>
      </c>
      <c r="K1310" s="138" t="s">
        <v>16</v>
      </c>
      <c r="L1310" s="138" t="s">
        <v>16</v>
      </c>
      <c r="M1310" s="141">
        <f>LEN(Tab_Receita_SIGEF_2022!$A1310)</f>
        <v>10</v>
      </c>
      <c r="N1310" s="140" t="s">
        <v>2481</v>
      </c>
      <c r="O1310" s="140" t="str">
        <f t="shared" si="26"/>
        <v>Transferências do Exterior par</v>
      </c>
    </row>
    <row r="1311" spans="1:15" x14ac:dyDescent="0.25">
      <c r="A1311" s="116" t="s">
        <v>2483</v>
      </c>
      <c r="B1311" s="117" t="s">
        <v>32</v>
      </c>
      <c r="C1311" s="130">
        <v>2461500100</v>
      </c>
      <c r="D1311" s="258" t="s">
        <v>2484</v>
      </c>
      <c r="E1311" s="117" t="s">
        <v>36</v>
      </c>
      <c r="F1311" s="117" t="s">
        <v>1889</v>
      </c>
      <c r="G1311" s="117" t="s">
        <v>1475</v>
      </c>
      <c r="H1311" s="117" t="s">
        <v>16</v>
      </c>
      <c r="I1311" s="117" t="s">
        <v>16</v>
      </c>
      <c r="J1311" s="117" t="s">
        <v>16</v>
      </c>
      <c r="K1311" s="117" t="s">
        <v>16</v>
      </c>
      <c r="L1311" s="117" t="s">
        <v>16</v>
      </c>
      <c r="M1311" s="119">
        <f>LEN(Tab_Receita_SIGEF_2022!$A1311)</f>
        <v>10</v>
      </c>
      <c r="N1311" s="118" t="s">
        <v>2484</v>
      </c>
      <c r="O1311" s="118" t="str">
        <f t="shared" si="26"/>
        <v>Transferências do Exterior par</v>
      </c>
    </row>
    <row r="1312" spans="1:15" x14ac:dyDescent="0.25">
      <c r="A1312" s="120" t="s">
        <v>2485</v>
      </c>
      <c r="B1312" s="121" t="s">
        <v>32</v>
      </c>
      <c r="C1312" s="131">
        <v>2461500200</v>
      </c>
      <c r="D1312" s="259" t="s">
        <v>3688</v>
      </c>
      <c r="E1312" s="121" t="s">
        <v>36</v>
      </c>
      <c r="F1312" s="121" t="s">
        <v>1889</v>
      </c>
      <c r="G1312" s="121" t="s">
        <v>1475</v>
      </c>
      <c r="H1312" s="121" t="s">
        <v>16</v>
      </c>
      <c r="I1312" s="121" t="s">
        <v>16</v>
      </c>
      <c r="J1312" s="121" t="s">
        <v>16</v>
      </c>
      <c r="K1312" s="121" t="s">
        <v>16</v>
      </c>
      <c r="L1312" s="121" t="s">
        <v>16</v>
      </c>
      <c r="M1312" s="123">
        <f>LEN(Tab_Receita_SIGEF_2022!$A1312)</f>
        <v>10</v>
      </c>
      <c r="N1312" s="122" t="s">
        <v>2486</v>
      </c>
      <c r="O1312" s="122" t="str">
        <f t="shared" si="26"/>
        <v>Transferências do Exterior par</v>
      </c>
    </row>
    <row r="1313" spans="1:15" x14ac:dyDescent="0.25">
      <c r="A1313" s="116" t="s">
        <v>2487</v>
      </c>
      <c r="B1313" s="117" t="s">
        <v>32</v>
      </c>
      <c r="C1313" s="130">
        <v>2461500300</v>
      </c>
      <c r="D1313" s="258" t="s">
        <v>2488</v>
      </c>
      <c r="E1313" s="117" t="s">
        <v>36</v>
      </c>
      <c r="F1313" s="117" t="s">
        <v>1889</v>
      </c>
      <c r="G1313" s="117" t="s">
        <v>1475</v>
      </c>
      <c r="H1313" s="117" t="s">
        <v>16</v>
      </c>
      <c r="I1313" s="117" t="s">
        <v>16</v>
      </c>
      <c r="J1313" s="117" t="s">
        <v>16</v>
      </c>
      <c r="K1313" s="117" t="s">
        <v>16</v>
      </c>
      <c r="L1313" s="117" t="s">
        <v>16</v>
      </c>
      <c r="M1313" s="119">
        <f>LEN(Tab_Receita_SIGEF_2022!$A1313)</f>
        <v>10</v>
      </c>
      <c r="N1313" s="118" t="s">
        <v>2488</v>
      </c>
      <c r="O1313" s="118" t="str">
        <f t="shared" si="26"/>
        <v>Transferências do Exterior par</v>
      </c>
    </row>
    <row r="1314" spans="1:15" x14ac:dyDescent="0.25">
      <c r="A1314" s="120" t="s">
        <v>2489</v>
      </c>
      <c r="B1314" s="121" t="s">
        <v>32</v>
      </c>
      <c r="C1314" s="131">
        <v>2461500400</v>
      </c>
      <c r="D1314" s="259" t="s">
        <v>3688</v>
      </c>
      <c r="E1314" s="121" t="s">
        <v>36</v>
      </c>
      <c r="F1314" s="121" t="s">
        <v>1889</v>
      </c>
      <c r="G1314" s="121" t="s">
        <v>1475</v>
      </c>
      <c r="H1314" s="121" t="s">
        <v>16</v>
      </c>
      <c r="I1314" s="121" t="s">
        <v>16</v>
      </c>
      <c r="J1314" s="121" t="s">
        <v>16</v>
      </c>
      <c r="K1314" s="121" t="s">
        <v>16</v>
      </c>
      <c r="L1314" s="121" t="s">
        <v>16</v>
      </c>
      <c r="M1314" s="123">
        <f>LEN(Tab_Receita_SIGEF_2022!$A1314)</f>
        <v>10</v>
      </c>
      <c r="N1314" s="122" t="s">
        <v>2490</v>
      </c>
      <c r="O1314" s="122" t="str">
        <f t="shared" si="26"/>
        <v>Transferências do Exterior par</v>
      </c>
    </row>
    <row r="1315" spans="1:15" x14ac:dyDescent="0.25">
      <c r="A1315" s="132" t="s">
        <v>2491</v>
      </c>
      <c r="B1315" s="144" t="s">
        <v>25</v>
      </c>
      <c r="C1315" s="145">
        <v>2461510000</v>
      </c>
      <c r="D1315" s="256" t="s">
        <v>2492</v>
      </c>
      <c r="E1315" s="133" t="s">
        <v>15</v>
      </c>
      <c r="F1315" s="133" t="s">
        <v>16</v>
      </c>
      <c r="G1315" s="133" t="s">
        <v>16</v>
      </c>
      <c r="H1315" s="133" t="s">
        <v>16</v>
      </c>
      <c r="I1315" s="133" t="s">
        <v>16</v>
      </c>
      <c r="J1315" s="133" t="s">
        <v>16</v>
      </c>
      <c r="K1315" s="133" t="s">
        <v>16</v>
      </c>
      <c r="L1315" s="133" t="s">
        <v>16</v>
      </c>
      <c r="M1315" s="136">
        <f>LEN(Tab_Receita_SIGEF_2022!$A1315)</f>
        <v>10</v>
      </c>
      <c r="N1315" s="135" t="s">
        <v>2492</v>
      </c>
      <c r="O1315" s="135" t="str">
        <f t="shared" si="26"/>
        <v>Transferências do Exterior par</v>
      </c>
    </row>
    <row r="1316" spans="1:15" x14ac:dyDescent="0.25">
      <c r="A1316" s="120" t="s">
        <v>2494</v>
      </c>
      <c r="B1316" s="121" t="s">
        <v>32</v>
      </c>
      <c r="C1316" s="131">
        <v>2461510100</v>
      </c>
      <c r="D1316" s="259" t="s">
        <v>2495</v>
      </c>
      <c r="E1316" s="121" t="s">
        <v>36</v>
      </c>
      <c r="F1316" s="121" t="s">
        <v>1889</v>
      </c>
      <c r="G1316" s="121" t="s">
        <v>1475</v>
      </c>
      <c r="H1316" s="121" t="s">
        <v>16</v>
      </c>
      <c r="I1316" s="121" t="s">
        <v>16</v>
      </c>
      <c r="J1316" s="121" t="s">
        <v>16</v>
      </c>
      <c r="K1316" s="121" t="s">
        <v>16</v>
      </c>
      <c r="L1316" s="121" t="s">
        <v>16</v>
      </c>
      <c r="M1316" s="123">
        <f>LEN(Tab_Receita_SIGEF_2022!$A1316)</f>
        <v>10</v>
      </c>
      <c r="N1316" s="122" t="s">
        <v>2495</v>
      </c>
      <c r="O1316" s="122" t="str">
        <f t="shared" si="26"/>
        <v>Transferências do Exterior par</v>
      </c>
    </row>
    <row r="1317" spans="1:15" x14ac:dyDescent="0.25">
      <c r="A1317" s="116" t="s">
        <v>2496</v>
      </c>
      <c r="B1317" s="117" t="s">
        <v>32</v>
      </c>
      <c r="C1317" s="130">
        <v>2461510200</v>
      </c>
      <c r="D1317" s="258" t="s">
        <v>3688</v>
      </c>
      <c r="E1317" s="117" t="s">
        <v>36</v>
      </c>
      <c r="F1317" s="117" t="s">
        <v>1889</v>
      </c>
      <c r="G1317" s="117" t="s">
        <v>1475</v>
      </c>
      <c r="H1317" s="117" t="s">
        <v>16</v>
      </c>
      <c r="I1317" s="117" t="s">
        <v>16</v>
      </c>
      <c r="J1317" s="117" t="s">
        <v>16</v>
      </c>
      <c r="K1317" s="117" t="s">
        <v>16</v>
      </c>
      <c r="L1317" s="117" t="s">
        <v>16</v>
      </c>
      <c r="M1317" s="119">
        <f>LEN(Tab_Receita_SIGEF_2022!$A1317)</f>
        <v>10</v>
      </c>
      <c r="N1317" s="118" t="s">
        <v>2497</v>
      </c>
      <c r="O1317" s="118" t="str">
        <f t="shared" si="26"/>
        <v>Transferências do Exterior par</v>
      </c>
    </row>
    <row r="1318" spans="1:15" x14ac:dyDescent="0.25">
      <c r="A1318" s="120" t="s">
        <v>2498</v>
      </c>
      <c r="B1318" s="121" t="s">
        <v>32</v>
      </c>
      <c r="C1318" s="131">
        <v>2461510300</v>
      </c>
      <c r="D1318" s="259" t="s">
        <v>2499</v>
      </c>
      <c r="E1318" s="121" t="s">
        <v>36</v>
      </c>
      <c r="F1318" s="121" t="s">
        <v>1889</v>
      </c>
      <c r="G1318" s="121" t="s">
        <v>1475</v>
      </c>
      <c r="H1318" s="121" t="s">
        <v>16</v>
      </c>
      <c r="I1318" s="121" t="s">
        <v>16</v>
      </c>
      <c r="J1318" s="121" t="s">
        <v>16</v>
      </c>
      <c r="K1318" s="121" t="s">
        <v>16</v>
      </c>
      <c r="L1318" s="121" t="s">
        <v>16</v>
      </c>
      <c r="M1318" s="123">
        <f>LEN(Tab_Receita_SIGEF_2022!$A1318)</f>
        <v>10</v>
      </c>
      <c r="N1318" s="122" t="s">
        <v>2499</v>
      </c>
      <c r="O1318" s="122" t="str">
        <f t="shared" si="26"/>
        <v>Transferências do Exterior par</v>
      </c>
    </row>
    <row r="1319" spans="1:15" x14ac:dyDescent="0.25">
      <c r="A1319" s="116" t="s">
        <v>2500</v>
      </c>
      <c r="B1319" s="117" t="s">
        <v>32</v>
      </c>
      <c r="C1319" s="130">
        <v>2461510400</v>
      </c>
      <c r="D1319" s="258" t="s">
        <v>3688</v>
      </c>
      <c r="E1319" s="117" t="s">
        <v>36</v>
      </c>
      <c r="F1319" s="117" t="s">
        <v>1889</v>
      </c>
      <c r="G1319" s="117" t="s">
        <v>1475</v>
      </c>
      <c r="H1319" s="117" t="s">
        <v>16</v>
      </c>
      <c r="I1319" s="117" t="s">
        <v>16</v>
      </c>
      <c r="J1319" s="117" t="s">
        <v>16</v>
      </c>
      <c r="K1319" s="117" t="s">
        <v>16</v>
      </c>
      <c r="L1319" s="117" t="s">
        <v>16</v>
      </c>
      <c r="M1319" s="119">
        <f>LEN(Tab_Receita_SIGEF_2022!$A1319)</f>
        <v>10</v>
      </c>
      <c r="N1319" s="118" t="s">
        <v>4348</v>
      </c>
      <c r="O1319" s="118" t="str">
        <f t="shared" si="26"/>
        <v>Transferências do Exterior par</v>
      </c>
    </row>
    <row r="1320" spans="1:15" x14ac:dyDescent="0.25">
      <c r="A1320" s="137" t="s">
        <v>2501</v>
      </c>
      <c r="B1320" s="144" t="s">
        <v>25</v>
      </c>
      <c r="C1320" s="139">
        <v>2461990000</v>
      </c>
      <c r="D1320" s="257" t="s">
        <v>1494</v>
      </c>
      <c r="E1320" s="138" t="s">
        <v>15</v>
      </c>
      <c r="F1320" s="138" t="s">
        <v>16</v>
      </c>
      <c r="G1320" s="138" t="s">
        <v>16</v>
      </c>
      <c r="H1320" s="138" t="s">
        <v>16</v>
      </c>
      <c r="I1320" s="138" t="s">
        <v>16</v>
      </c>
      <c r="J1320" s="138" t="s">
        <v>16</v>
      </c>
      <c r="K1320" s="138" t="s">
        <v>16</v>
      </c>
      <c r="L1320" s="138" t="s">
        <v>16</v>
      </c>
      <c r="M1320" s="141">
        <f>LEN(Tab_Receita_SIGEF_2022!$A1320)</f>
        <v>10</v>
      </c>
      <c r="N1320" s="140" t="s">
        <v>1494</v>
      </c>
      <c r="O1320" s="140" t="str">
        <f t="shared" ref="O1320:O1378" si="27">MID(N1320,1,30)</f>
        <v>Outras Transferências do Exter</v>
      </c>
    </row>
    <row r="1321" spans="1:15" x14ac:dyDescent="0.25">
      <c r="A1321" s="116" t="s">
        <v>2503</v>
      </c>
      <c r="B1321" s="117" t="s">
        <v>32</v>
      </c>
      <c r="C1321" s="130">
        <v>2461990100</v>
      </c>
      <c r="D1321" s="258" t="s">
        <v>1497</v>
      </c>
      <c r="E1321" s="117" t="s">
        <v>36</v>
      </c>
      <c r="F1321" s="117" t="s">
        <v>1889</v>
      </c>
      <c r="G1321" s="117" t="s">
        <v>1475</v>
      </c>
      <c r="H1321" s="117" t="s">
        <v>16</v>
      </c>
      <c r="I1321" s="117" t="s">
        <v>16</v>
      </c>
      <c r="J1321" s="117" t="s">
        <v>16</v>
      </c>
      <c r="K1321" s="117" t="s">
        <v>16</v>
      </c>
      <c r="L1321" s="117" t="s">
        <v>16</v>
      </c>
      <c r="M1321" s="119">
        <f>LEN(Tab_Receita_SIGEF_2022!$A1321)</f>
        <v>10</v>
      </c>
      <c r="N1321" s="118" t="s">
        <v>1497</v>
      </c>
      <c r="O1321" s="118" t="str">
        <f t="shared" si="27"/>
        <v>Outras Transferências do Exter</v>
      </c>
    </row>
    <row r="1322" spans="1:15" x14ac:dyDescent="0.25">
      <c r="A1322" s="120" t="s">
        <v>2504</v>
      </c>
      <c r="B1322" s="121" t="s">
        <v>32</v>
      </c>
      <c r="C1322" s="131">
        <v>2461990200</v>
      </c>
      <c r="D1322" s="259" t="s">
        <v>3688</v>
      </c>
      <c r="E1322" s="121" t="s">
        <v>36</v>
      </c>
      <c r="F1322" s="121" t="s">
        <v>1889</v>
      </c>
      <c r="G1322" s="121" t="s">
        <v>1475</v>
      </c>
      <c r="H1322" s="121" t="s">
        <v>16</v>
      </c>
      <c r="I1322" s="121" t="s">
        <v>16</v>
      </c>
      <c r="J1322" s="121" t="s">
        <v>16</v>
      </c>
      <c r="K1322" s="121" t="s">
        <v>16</v>
      </c>
      <c r="L1322" s="121" t="s">
        <v>16</v>
      </c>
      <c r="M1322" s="123">
        <f>LEN(Tab_Receita_SIGEF_2022!$A1322)</f>
        <v>10</v>
      </c>
      <c r="N1322" s="122" t="s">
        <v>1499</v>
      </c>
      <c r="O1322" s="122" t="str">
        <f t="shared" si="27"/>
        <v>Outras Transferências do Exter</v>
      </c>
    </row>
    <row r="1323" spans="1:15" x14ac:dyDescent="0.25">
      <c r="A1323" s="116" t="s">
        <v>2505</v>
      </c>
      <c r="B1323" s="117" t="s">
        <v>32</v>
      </c>
      <c r="C1323" s="130">
        <v>2461990300</v>
      </c>
      <c r="D1323" s="258" t="s">
        <v>1501</v>
      </c>
      <c r="E1323" s="117" t="s">
        <v>36</v>
      </c>
      <c r="F1323" s="117" t="s">
        <v>1889</v>
      </c>
      <c r="G1323" s="117" t="s">
        <v>1475</v>
      </c>
      <c r="H1323" s="117" t="s">
        <v>16</v>
      </c>
      <c r="I1323" s="117" t="s">
        <v>16</v>
      </c>
      <c r="J1323" s="117" t="s">
        <v>16</v>
      </c>
      <c r="K1323" s="117" t="s">
        <v>16</v>
      </c>
      <c r="L1323" s="117" t="s">
        <v>16</v>
      </c>
      <c r="M1323" s="119">
        <f>LEN(Tab_Receita_SIGEF_2022!$A1323)</f>
        <v>10</v>
      </c>
      <c r="N1323" s="118" t="s">
        <v>1501</v>
      </c>
      <c r="O1323" s="118" t="str">
        <f t="shared" si="27"/>
        <v>Outras Transferências do Exter</v>
      </c>
    </row>
    <row r="1324" spans="1:15" x14ac:dyDescent="0.25">
      <c r="A1324" s="120" t="s">
        <v>2506</v>
      </c>
      <c r="B1324" s="121" t="s">
        <v>32</v>
      </c>
      <c r="C1324" s="131">
        <v>2461990400</v>
      </c>
      <c r="D1324" s="259" t="s">
        <v>3688</v>
      </c>
      <c r="E1324" s="121" t="s">
        <v>36</v>
      </c>
      <c r="F1324" s="121" t="s">
        <v>1889</v>
      </c>
      <c r="G1324" s="121" t="s">
        <v>1475</v>
      </c>
      <c r="H1324" s="121" t="s">
        <v>16</v>
      </c>
      <c r="I1324" s="121" t="s">
        <v>16</v>
      </c>
      <c r="J1324" s="121" t="s">
        <v>16</v>
      </c>
      <c r="K1324" s="121" t="s">
        <v>16</v>
      </c>
      <c r="L1324" s="121" t="s">
        <v>16</v>
      </c>
      <c r="M1324" s="123">
        <f>LEN(Tab_Receita_SIGEF_2022!$A1324)</f>
        <v>10</v>
      </c>
      <c r="N1324" s="122" t="s">
        <v>4349</v>
      </c>
      <c r="O1324" s="122" t="str">
        <f t="shared" si="27"/>
        <v>Outras Transferências do Exter</v>
      </c>
    </row>
    <row r="1325" spans="1:15" x14ac:dyDescent="0.25">
      <c r="A1325" s="132" t="s">
        <v>104</v>
      </c>
      <c r="B1325" s="144" t="s">
        <v>105</v>
      </c>
      <c r="C1325" s="145">
        <v>2490000000</v>
      </c>
      <c r="D1325" s="256" t="s">
        <v>2507</v>
      </c>
      <c r="E1325" s="133" t="s">
        <v>15</v>
      </c>
      <c r="F1325" s="133" t="s">
        <v>16</v>
      </c>
      <c r="G1325" s="133" t="s">
        <v>16</v>
      </c>
      <c r="H1325" s="133" t="s">
        <v>16</v>
      </c>
      <c r="I1325" s="133" t="s">
        <v>16</v>
      </c>
      <c r="J1325" s="133" t="s">
        <v>16</v>
      </c>
      <c r="K1325" s="133" t="s">
        <v>16</v>
      </c>
      <c r="L1325" s="133" t="s">
        <v>16</v>
      </c>
      <c r="M1325" s="136">
        <f>LEN(Tab_Receita_SIGEF_2022!$A1325)</f>
        <v>1</v>
      </c>
      <c r="N1325" s="135" t="s">
        <v>2507</v>
      </c>
      <c r="O1325" s="135" t="str">
        <f>MID(N1325,1,30)</f>
        <v>Demais Transferências de Capit</v>
      </c>
    </row>
    <row r="1326" spans="1:15" x14ac:dyDescent="0.25">
      <c r="A1326" s="137" t="s">
        <v>104</v>
      </c>
      <c r="B1326" s="144" t="s">
        <v>105</v>
      </c>
      <c r="C1326" s="145">
        <v>2491000000</v>
      </c>
      <c r="D1326" s="257" t="s">
        <v>1505</v>
      </c>
      <c r="E1326" s="138" t="s">
        <v>15</v>
      </c>
      <c r="F1326" s="138" t="s">
        <v>16</v>
      </c>
      <c r="G1326" s="138" t="s">
        <v>16</v>
      </c>
      <c r="H1326" s="138" t="s">
        <v>16</v>
      </c>
      <c r="I1326" s="138" t="s">
        <v>16</v>
      </c>
      <c r="J1326" s="138" t="s">
        <v>16</v>
      </c>
      <c r="K1326" s="138" t="s">
        <v>16</v>
      </c>
      <c r="L1326" s="138" t="s">
        <v>16</v>
      </c>
      <c r="M1326" s="141">
        <f>LEN(Tab_Receita_SIGEF_2022!$A1326)</f>
        <v>1</v>
      </c>
      <c r="N1326" s="140" t="s">
        <v>1505</v>
      </c>
      <c r="O1326" s="140" t="str">
        <f>MID(N1326,1,30)</f>
        <v>Transferências de Pessoas Físi</v>
      </c>
    </row>
    <row r="1327" spans="1:15" x14ac:dyDescent="0.25">
      <c r="A1327" s="132" t="s">
        <v>4350</v>
      </c>
      <c r="B1327" s="144" t="s">
        <v>3710</v>
      </c>
      <c r="C1327" s="145" t="s">
        <v>104</v>
      </c>
      <c r="D1327" s="256" t="s">
        <v>3688</v>
      </c>
      <c r="E1327" s="133" t="s">
        <v>15</v>
      </c>
      <c r="F1327" s="133" t="s">
        <v>16</v>
      </c>
      <c r="G1327" s="133" t="s">
        <v>16</v>
      </c>
      <c r="H1327" s="133" t="s">
        <v>16</v>
      </c>
      <c r="I1327" s="133" t="s">
        <v>16</v>
      </c>
      <c r="J1327" s="133" t="s">
        <v>16</v>
      </c>
      <c r="K1327" s="133" t="s">
        <v>16</v>
      </c>
      <c r="L1327" s="133" t="s">
        <v>16</v>
      </c>
      <c r="M1327" s="136">
        <f>LEN(Tab_Receita_SIGEF_2022!$A1327)</f>
        <v>10</v>
      </c>
      <c r="N1327" s="135" t="s">
        <v>1505</v>
      </c>
      <c r="O1327" s="135" t="str">
        <f t="shared" si="27"/>
        <v>Transferências de Pessoas Físi</v>
      </c>
    </row>
    <row r="1328" spans="1:15" x14ac:dyDescent="0.25">
      <c r="A1328" s="137" t="s">
        <v>4351</v>
      </c>
      <c r="B1328" s="138" t="s">
        <v>3710</v>
      </c>
      <c r="C1328" s="139" t="s">
        <v>104</v>
      </c>
      <c r="D1328" s="257" t="s">
        <v>3688</v>
      </c>
      <c r="E1328" s="138" t="s">
        <v>15</v>
      </c>
      <c r="F1328" s="138" t="s">
        <v>16</v>
      </c>
      <c r="G1328" s="138" t="s">
        <v>16</v>
      </c>
      <c r="H1328" s="138" t="s">
        <v>16</v>
      </c>
      <c r="I1328" s="138" t="s">
        <v>16</v>
      </c>
      <c r="J1328" s="138" t="s">
        <v>16</v>
      </c>
      <c r="K1328" s="138" t="s">
        <v>16</v>
      </c>
      <c r="L1328" s="138" t="s">
        <v>16</v>
      </c>
      <c r="M1328" s="141">
        <f>LEN(Tab_Receita_SIGEF_2022!$A1328)</f>
        <v>10</v>
      </c>
      <c r="N1328" s="140" t="s">
        <v>4163</v>
      </c>
      <c r="O1328" s="140" t="str">
        <f t="shared" si="27"/>
        <v>Transferências de Pessoas Físi</v>
      </c>
    </row>
    <row r="1329" spans="1:15" x14ac:dyDescent="0.25">
      <c r="A1329" s="132" t="s">
        <v>4352</v>
      </c>
      <c r="B1329" s="133" t="s">
        <v>3710</v>
      </c>
      <c r="C1329" s="134" t="s">
        <v>104</v>
      </c>
      <c r="D1329" s="256" t="s">
        <v>3688</v>
      </c>
      <c r="E1329" s="133" t="s">
        <v>15</v>
      </c>
      <c r="F1329" s="133" t="s">
        <v>16</v>
      </c>
      <c r="G1329" s="133" t="s">
        <v>16</v>
      </c>
      <c r="H1329" s="133" t="s">
        <v>16</v>
      </c>
      <c r="I1329" s="133" t="s">
        <v>16</v>
      </c>
      <c r="J1329" s="133" t="s">
        <v>16</v>
      </c>
      <c r="K1329" s="133" t="s">
        <v>16</v>
      </c>
      <c r="L1329" s="133" t="s">
        <v>16</v>
      </c>
      <c r="M1329" s="136">
        <f>LEN(Tab_Receita_SIGEF_2022!$A1329)</f>
        <v>10</v>
      </c>
      <c r="N1329" s="135" t="s">
        <v>1505</v>
      </c>
      <c r="O1329" s="135" t="str">
        <f t="shared" si="27"/>
        <v>Transferências de Pessoas Físi</v>
      </c>
    </row>
    <row r="1330" spans="1:15" x14ac:dyDescent="0.25">
      <c r="A1330" s="137" t="s">
        <v>2510</v>
      </c>
      <c r="B1330" s="142" t="s">
        <v>25</v>
      </c>
      <c r="C1330" s="143">
        <v>2491500000</v>
      </c>
      <c r="D1330" s="257" t="s">
        <v>2511</v>
      </c>
      <c r="E1330" s="138" t="s">
        <v>15</v>
      </c>
      <c r="F1330" s="138" t="s">
        <v>16</v>
      </c>
      <c r="G1330" s="138" t="s">
        <v>16</v>
      </c>
      <c r="H1330" s="138" t="s">
        <v>16</v>
      </c>
      <c r="I1330" s="138" t="s">
        <v>16</v>
      </c>
      <c r="J1330" s="138" t="s">
        <v>16</v>
      </c>
      <c r="K1330" s="138" t="s">
        <v>16</v>
      </c>
      <c r="L1330" s="138" t="s">
        <v>16</v>
      </c>
      <c r="M1330" s="141">
        <f>LEN(Tab_Receita_SIGEF_2022!$A1330)</f>
        <v>10</v>
      </c>
      <c r="N1330" s="140" t="s">
        <v>2511</v>
      </c>
      <c r="O1330" s="140" t="str">
        <f t="shared" si="27"/>
        <v>Transferências de Pessoas Físi</v>
      </c>
    </row>
    <row r="1331" spans="1:15" x14ac:dyDescent="0.25">
      <c r="A1331" s="116" t="s">
        <v>2513</v>
      </c>
      <c r="B1331" s="117" t="s">
        <v>32</v>
      </c>
      <c r="C1331" s="130">
        <v>2491500100</v>
      </c>
      <c r="D1331" s="258" t="s">
        <v>2514</v>
      </c>
      <c r="E1331" s="117" t="s">
        <v>36</v>
      </c>
      <c r="F1331" s="117" t="s">
        <v>1889</v>
      </c>
      <c r="G1331" s="117" t="s">
        <v>1515</v>
      </c>
      <c r="H1331" s="117" t="s">
        <v>16</v>
      </c>
      <c r="I1331" s="117" t="s">
        <v>16</v>
      </c>
      <c r="J1331" s="117" t="s">
        <v>16</v>
      </c>
      <c r="K1331" s="117" t="s">
        <v>16</v>
      </c>
      <c r="L1331" s="117" t="s">
        <v>16</v>
      </c>
      <c r="M1331" s="119">
        <f>LEN(Tab_Receita_SIGEF_2022!$A1331)</f>
        <v>10</v>
      </c>
      <c r="N1331" s="118" t="s">
        <v>2514</v>
      </c>
      <c r="O1331" s="118" t="str">
        <f t="shared" si="27"/>
        <v>Transferências de Pessoas Físi</v>
      </c>
    </row>
    <row r="1332" spans="1:15" x14ac:dyDescent="0.25">
      <c r="A1332" s="120" t="s">
        <v>2515</v>
      </c>
      <c r="B1332" s="121" t="s">
        <v>32</v>
      </c>
      <c r="C1332" s="131">
        <v>2491500200</v>
      </c>
      <c r="D1332" s="259" t="s">
        <v>3688</v>
      </c>
      <c r="E1332" s="121" t="s">
        <v>36</v>
      </c>
      <c r="F1332" s="121" t="s">
        <v>1889</v>
      </c>
      <c r="G1332" s="121" t="s">
        <v>1515</v>
      </c>
      <c r="H1332" s="121" t="s">
        <v>16</v>
      </c>
      <c r="I1332" s="121" t="s">
        <v>16</v>
      </c>
      <c r="J1332" s="121" t="s">
        <v>16</v>
      </c>
      <c r="K1332" s="121" t="s">
        <v>16</v>
      </c>
      <c r="L1332" s="121" t="s">
        <v>16</v>
      </c>
      <c r="M1332" s="123">
        <f>LEN(Tab_Receita_SIGEF_2022!$A1332)</f>
        <v>10</v>
      </c>
      <c r="N1332" s="122" t="s">
        <v>2516</v>
      </c>
      <c r="O1332" s="122" t="str">
        <f t="shared" si="27"/>
        <v>Transferências de Pessoas Físi</v>
      </c>
    </row>
    <row r="1333" spans="1:15" x14ac:dyDescent="0.25">
      <c r="A1333" s="116" t="s">
        <v>2517</v>
      </c>
      <c r="B1333" s="117" t="s">
        <v>32</v>
      </c>
      <c r="C1333" s="130">
        <v>2491500300</v>
      </c>
      <c r="D1333" s="258" t="s">
        <v>2518</v>
      </c>
      <c r="E1333" s="117" t="s">
        <v>36</v>
      </c>
      <c r="F1333" s="117" t="s">
        <v>1889</v>
      </c>
      <c r="G1333" s="117" t="s">
        <v>1515</v>
      </c>
      <c r="H1333" s="117" t="s">
        <v>16</v>
      </c>
      <c r="I1333" s="117" t="s">
        <v>16</v>
      </c>
      <c r="J1333" s="117" t="s">
        <v>16</v>
      </c>
      <c r="K1333" s="117" t="s">
        <v>16</v>
      </c>
      <c r="L1333" s="117" t="s">
        <v>16</v>
      </c>
      <c r="M1333" s="119">
        <f>LEN(Tab_Receita_SIGEF_2022!$A1333)</f>
        <v>10</v>
      </c>
      <c r="N1333" s="118" t="s">
        <v>2518</v>
      </c>
      <c r="O1333" s="118" t="str">
        <f t="shared" si="27"/>
        <v>Transferências de Pessoas Físi</v>
      </c>
    </row>
    <row r="1334" spans="1:15" x14ac:dyDescent="0.25">
      <c r="A1334" s="120" t="s">
        <v>2519</v>
      </c>
      <c r="B1334" s="121" t="s">
        <v>32</v>
      </c>
      <c r="C1334" s="131">
        <v>2491500400</v>
      </c>
      <c r="D1334" s="259" t="s">
        <v>3688</v>
      </c>
      <c r="E1334" s="121" t="s">
        <v>36</v>
      </c>
      <c r="F1334" s="121" t="s">
        <v>1889</v>
      </c>
      <c r="G1334" s="121" t="s">
        <v>1515</v>
      </c>
      <c r="H1334" s="121" t="s">
        <v>16</v>
      </c>
      <c r="I1334" s="121" t="s">
        <v>16</v>
      </c>
      <c r="J1334" s="121" t="s">
        <v>16</v>
      </c>
      <c r="K1334" s="121" t="s">
        <v>16</v>
      </c>
      <c r="L1334" s="121" t="s">
        <v>16</v>
      </c>
      <c r="M1334" s="123">
        <f>LEN(Tab_Receita_SIGEF_2022!$A1334)</f>
        <v>10</v>
      </c>
      <c r="N1334" s="122" t="s">
        <v>2520</v>
      </c>
      <c r="O1334" s="122" t="str">
        <f t="shared" si="27"/>
        <v>Transferências de Pessoas Físi</v>
      </c>
    </row>
    <row r="1335" spans="1:15" x14ac:dyDescent="0.25">
      <c r="A1335" s="132" t="s">
        <v>2521</v>
      </c>
      <c r="B1335" s="144" t="s">
        <v>25</v>
      </c>
      <c r="C1335" s="145">
        <v>2491510000</v>
      </c>
      <c r="D1335" s="256" t="s">
        <v>2522</v>
      </c>
      <c r="E1335" s="133" t="s">
        <v>15</v>
      </c>
      <c r="F1335" s="133" t="s">
        <v>16</v>
      </c>
      <c r="G1335" s="133" t="s">
        <v>16</v>
      </c>
      <c r="H1335" s="133" t="s">
        <v>16</v>
      </c>
      <c r="I1335" s="133" t="s">
        <v>16</v>
      </c>
      <c r="J1335" s="133" t="s">
        <v>16</v>
      </c>
      <c r="K1335" s="133" t="s">
        <v>16</v>
      </c>
      <c r="L1335" s="133" t="s">
        <v>16</v>
      </c>
      <c r="M1335" s="136">
        <f>LEN(Tab_Receita_SIGEF_2022!$A1335)</f>
        <v>10</v>
      </c>
      <c r="N1335" s="135" t="s">
        <v>2522</v>
      </c>
      <c r="O1335" s="135" t="str">
        <f t="shared" si="27"/>
        <v>Transferências de Pessoas Físi</v>
      </c>
    </row>
    <row r="1336" spans="1:15" x14ac:dyDescent="0.25">
      <c r="A1336" s="120" t="s">
        <v>2524</v>
      </c>
      <c r="B1336" s="121" t="s">
        <v>32</v>
      </c>
      <c r="C1336" s="131">
        <v>2491510100</v>
      </c>
      <c r="D1336" s="259" t="s">
        <v>2525</v>
      </c>
      <c r="E1336" s="121" t="s">
        <v>36</v>
      </c>
      <c r="F1336" s="121" t="s">
        <v>1889</v>
      </c>
      <c r="G1336" s="121" t="s">
        <v>1515</v>
      </c>
      <c r="H1336" s="121" t="s">
        <v>16</v>
      </c>
      <c r="I1336" s="121" t="s">
        <v>16</v>
      </c>
      <c r="J1336" s="121" t="s">
        <v>16</v>
      </c>
      <c r="K1336" s="121" t="s">
        <v>16</v>
      </c>
      <c r="L1336" s="121" t="s">
        <v>16</v>
      </c>
      <c r="M1336" s="123">
        <f>LEN(Tab_Receita_SIGEF_2022!$A1336)</f>
        <v>10</v>
      </c>
      <c r="N1336" s="122" t="s">
        <v>2525</v>
      </c>
      <c r="O1336" s="122" t="str">
        <f t="shared" si="27"/>
        <v>Transferências de Pessoas Físi</v>
      </c>
    </row>
    <row r="1337" spans="1:15" x14ac:dyDescent="0.25">
      <c r="A1337" s="116" t="s">
        <v>2526</v>
      </c>
      <c r="B1337" s="117" t="s">
        <v>32</v>
      </c>
      <c r="C1337" s="130">
        <v>2491510200</v>
      </c>
      <c r="D1337" s="258" t="s">
        <v>3688</v>
      </c>
      <c r="E1337" s="117" t="s">
        <v>36</v>
      </c>
      <c r="F1337" s="117" t="s">
        <v>1889</v>
      </c>
      <c r="G1337" s="117" t="s">
        <v>1515</v>
      </c>
      <c r="H1337" s="117" t="s">
        <v>16</v>
      </c>
      <c r="I1337" s="117" t="s">
        <v>16</v>
      </c>
      <c r="J1337" s="117" t="s">
        <v>16</v>
      </c>
      <c r="K1337" s="117" t="s">
        <v>16</v>
      </c>
      <c r="L1337" s="117" t="s">
        <v>16</v>
      </c>
      <c r="M1337" s="119">
        <f>LEN(Tab_Receita_SIGEF_2022!$A1337)</f>
        <v>10</v>
      </c>
      <c r="N1337" s="118" t="s">
        <v>2527</v>
      </c>
      <c r="O1337" s="118" t="str">
        <f t="shared" si="27"/>
        <v>Transferências de Pessoas Físi</v>
      </c>
    </row>
    <row r="1338" spans="1:15" x14ac:dyDescent="0.25">
      <c r="A1338" s="120" t="s">
        <v>2528</v>
      </c>
      <c r="B1338" s="121" t="s">
        <v>32</v>
      </c>
      <c r="C1338" s="131">
        <v>2491510300</v>
      </c>
      <c r="D1338" s="259" t="s">
        <v>2529</v>
      </c>
      <c r="E1338" s="121" t="s">
        <v>36</v>
      </c>
      <c r="F1338" s="121" t="s">
        <v>1889</v>
      </c>
      <c r="G1338" s="121" t="s">
        <v>1515</v>
      </c>
      <c r="H1338" s="121" t="s">
        <v>16</v>
      </c>
      <c r="I1338" s="121" t="s">
        <v>16</v>
      </c>
      <c r="J1338" s="121" t="s">
        <v>16</v>
      </c>
      <c r="K1338" s="121" t="s">
        <v>16</v>
      </c>
      <c r="L1338" s="121" t="s">
        <v>16</v>
      </c>
      <c r="M1338" s="123">
        <f>LEN(Tab_Receita_SIGEF_2022!$A1338)</f>
        <v>10</v>
      </c>
      <c r="N1338" s="122" t="s">
        <v>2529</v>
      </c>
      <c r="O1338" s="122" t="str">
        <f t="shared" si="27"/>
        <v>Transferências de Pessoas Físi</v>
      </c>
    </row>
    <row r="1339" spans="1:15" x14ac:dyDescent="0.25">
      <c r="A1339" s="116" t="s">
        <v>2530</v>
      </c>
      <c r="B1339" s="117" t="s">
        <v>32</v>
      </c>
      <c r="C1339" s="130">
        <v>2491510400</v>
      </c>
      <c r="D1339" s="258" t="s">
        <v>3688</v>
      </c>
      <c r="E1339" s="117" t="s">
        <v>36</v>
      </c>
      <c r="F1339" s="117" t="s">
        <v>1889</v>
      </c>
      <c r="G1339" s="117" t="s">
        <v>1515</v>
      </c>
      <c r="H1339" s="117" t="s">
        <v>16</v>
      </c>
      <c r="I1339" s="117" t="s">
        <v>16</v>
      </c>
      <c r="J1339" s="117" t="s">
        <v>16</v>
      </c>
      <c r="K1339" s="117" t="s">
        <v>16</v>
      </c>
      <c r="L1339" s="117" t="s">
        <v>16</v>
      </c>
      <c r="M1339" s="119">
        <f>LEN(Tab_Receita_SIGEF_2022!$A1339)</f>
        <v>10</v>
      </c>
      <c r="N1339" s="118" t="s">
        <v>4353</v>
      </c>
      <c r="O1339" s="118" t="str">
        <f t="shared" si="27"/>
        <v>Transferências de Pessoas Físi</v>
      </c>
    </row>
    <row r="1340" spans="1:15" x14ac:dyDescent="0.25">
      <c r="A1340" s="137" t="s">
        <v>2531</v>
      </c>
      <c r="B1340" s="144" t="s">
        <v>25</v>
      </c>
      <c r="C1340" s="139">
        <v>2491990000</v>
      </c>
      <c r="D1340" s="257" t="s">
        <v>1534</v>
      </c>
      <c r="E1340" s="138" t="s">
        <v>15</v>
      </c>
      <c r="F1340" s="138" t="s">
        <v>16</v>
      </c>
      <c r="G1340" s="138" t="s">
        <v>16</v>
      </c>
      <c r="H1340" s="138" t="s">
        <v>16</v>
      </c>
      <c r="I1340" s="138" t="s">
        <v>16</v>
      </c>
      <c r="J1340" s="138" t="s">
        <v>16</v>
      </c>
      <c r="K1340" s="138" t="s">
        <v>16</v>
      </c>
      <c r="L1340" s="138" t="s">
        <v>16</v>
      </c>
      <c r="M1340" s="141">
        <f>LEN(Tab_Receita_SIGEF_2022!$A1340)</f>
        <v>10</v>
      </c>
      <c r="N1340" s="140" t="s">
        <v>1534</v>
      </c>
      <c r="O1340" s="140" t="str">
        <f t="shared" si="27"/>
        <v>Outras Transferências de Pesso</v>
      </c>
    </row>
    <row r="1341" spans="1:15" x14ac:dyDescent="0.25">
      <c r="A1341" s="116" t="s">
        <v>2533</v>
      </c>
      <c r="B1341" s="117" t="s">
        <v>32</v>
      </c>
      <c r="C1341" s="130">
        <v>2491990100</v>
      </c>
      <c r="D1341" s="258" t="s">
        <v>1537</v>
      </c>
      <c r="E1341" s="117" t="s">
        <v>36</v>
      </c>
      <c r="F1341" s="117" t="s">
        <v>1889</v>
      </c>
      <c r="G1341" s="117" t="s">
        <v>1515</v>
      </c>
      <c r="H1341" s="117" t="s">
        <v>16</v>
      </c>
      <c r="I1341" s="117" t="s">
        <v>16</v>
      </c>
      <c r="J1341" s="117" t="s">
        <v>16</v>
      </c>
      <c r="K1341" s="117" t="s">
        <v>16</v>
      </c>
      <c r="L1341" s="117" t="s">
        <v>16</v>
      </c>
      <c r="M1341" s="119">
        <f>LEN(Tab_Receita_SIGEF_2022!$A1341)</f>
        <v>10</v>
      </c>
      <c r="N1341" s="118" t="s">
        <v>1537</v>
      </c>
      <c r="O1341" s="118" t="str">
        <f t="shared" si="27"/>
        <v>Outras Transferências de Pesso</v>
      </c>
    </row>
    <row r="1342" spans="1:15" x14ac:dyDescent="0.25">
      <c r="A1342" s="120" t="s">
        <v>2534</v>
      </c>
      <c r="B1342" s="121" t="s">
        <v>32</v>
      </c>
      <c r="C1342" s="131">
        <v>2491990200</v>
      </c>
      <c r="D1342" s="259" t="s">
        <v>3688</v>
      </c>
      <c r="E1342" s="121" t="s">
        <v>36</v>
      </c>
      <c r="F1342" s="121" t="s">
        <v>1889</v>
      </c>
      <c r="G1342" s="121" t="s">
        <v>1515</v>
      </c>
      <c r="H1342" s="121" t="s">
        <v>16</v>
      </c>
      <c r="I1342" s="121" t="s">
        <v>16</v>
      </c>
      <c r="J1342" s="121" t="s">
        <v>16</v>
      </c>
      <c r="K1342" s="121" t="s">
        <v>16</v>
      </c>
      <c r="L1342" s="121" t="s">
        <v>16</v>
      </c>
      <c r="M1342" s="123">
        <f>LEN(Tab_Receita_SIGEF_2022!$A1342)</f>
        <v>10</v>
      </c>
      <c r="N1342" s="122" t="s">
        <v>4354</v>
      </c>
      <c r="O1342" s="122" t="str">
        <f t="shared" si="27"/>
        <v>Outras Transferências de Pesso</v>
      </c>
    </row>
    <row r="1343" spans="1:15" x14ac:dyDescent="0.25">
      <c r="A1343" s="116" t="s">
        <v>2535</v>
      </c>
      <c r="B1343" s="117" t="s">
        <v>32</v>
      </c>
      <c r="C1343" s="130">
        <v>2491990300</v>
      </c>
      <c r="D1343" s="258" t="s">
        <v>1541</v>
      </c>
      <c r="E1343" s="117" t="s">
        <v>36</v>
      </c>
      <c r="F1343" s="117" t="s">
        <v>1889</v>
      </c>
      <c r="G1343" s="117" t="s">
        <v>1515</v>
      </c>
      <c r="H1343" s="117" t="s">
        <v>16</v>
      </c>
      <c r="I1343" s="117" t="s">
        <v>16</v>
      </c>
      <c r="J1343" s="117" t="s">
        <v>16</v>
      </c>
      <c r="K1343" s="117" t="s">
        <v>16</v>
      </c>
      <c r="L1343" s="117" t="s">
        <v>16</v>
      </c>
      <c r="M1343" s="119">
        <f>LEN(Tab_Receita_SIGEF_2022!$A1343)</f>
        <v>10</v>
      </c>
      <c r="N1343" s="118" t="s">
        <v>1541</v>
      </c>
      <c r="O1343" s="118" t="str">
        <f t="shared" si="27"/>
        <v>Outras Transferências de Pesso</v>
      </c>
    </row>
    <row r="1344" spans="1:15" x14ac:dyDescent="0.25">
      <c r="A1344" s="120" t="s">
        <v>2536</v>
      </c>
      <c r="B1344" s="121" t="s">
        <v>32</v>
      </c>
      <c r="C1344" s="131">
        <v>2491990400</v>
      </c>
      <c r="D1344" s="259" t="s">
        <v>3688</v>
      </c>
      <c r="E1344" s="121" t="s">
        <v>36</v>
      </c>
      <c r="F1344" s="121" t="s">
        <v>1889</v>
      </c>
      <c r="G1344" s="121" t="s">
        <v>1515</v>
      </c>
      <c r="H1344" s="121" t="s">
        <v>16</v>
      </c>
      <c r="I1344" s="121" t="s">
        <v>16</v>
      </c>
      <c r="J1344" s="121" t="s">
        <v>16</v>
      </c>
      <c r="K1344" s="121" t="s">
        <v>16</v>
      </c>
      <c r="L1344" s="121" t="s">
        <v>16</v>
      </c>
      <c r="M1344" s="123">
        <f>LEN(Tab_Receita_SIGEF_2022!$A1344)</f>
        <v>10</v>
      </c>
      <c r="N1344" s="122" t="s">
        <v>4355</v>
      </c>
      <c r="O1344" s="122" t="str">
        <f t="shared" si="27"/>
        <v>Outras Transferências de Pesso</v>
      </c>
    </row>
    <row r="1345" spans="1:15" x14ac:dyDescent="0.25">
      <c r="A1345" s="116" t="s">
        <v>4356</v>
      </c>
      <c r="B1345" s="117" t="s">
        <v>3710</v>
      </c>
      <c r="C1345" s="130" t="s">
        <v>104</v>
      </c>
      <c r="D1345" s="258" t="s">
        <v>3688</v>
      </c>
      <c r="E1345" s="117" t="s">
        <v>36</v>
      </c>
      <c r="F1345" s="117" t="s">
        <v>1889</v>
      </c>
      <c r="G1345" s="117" t="s">
        <v>1515</v>
      </c>
      <c r="H1345" s="117" t="s">
        <v>16</v>
      </c>
      <c r="I1345" s="117" t="s">
        <v>16</v>
      </c>
      <c r="J1345" s="117" t="s">
        <v>16</v>
      </c>
      <c r="K1345" s="117" t="s">
        <v>16</v>
      </c>
      <c r="L1345" s="117" t="s">
        <v>16</v>
      </c>
      <c r="M1345" s="119">
        <f>LEN(Tab_Receita_SIGEF_2022!$A1345)</f>
        <v>10</v>
      </c>
      <c r="N1345" s="118" t="s">
        <v>4357</v>
      </c>
      <c r="O1345" s="118" t="str">
        <f t="shared" si="27"/>
        <v>Outras Transferências de Pesso</v>
      </c>
    </row>
    <row r="1346" spans="1:15" x14ac:dyDescent="0.25">
      <c r="A1346" s="120" t="s">
        <v>4358</v>
      </c>
      <c r="B1346" s="121" t="s">
        <v>3710</v>
      </c>
      <c r="C1346" s="131" t="s">
        <v>104</v>
      </c>
      <c r="D1346" s="259" t="s">
        <v>3688</v>
      </c>
      <c r="E1346" s="121" t="s">
        <v>36</v>
      </c>
      <c r="F1346" s="121" t="s">
        <v>1889</v>
      </c>
      <c r="G1346" s="121" t="s">
        <v>1515</v>
      </c>
      <c r="H1346" s="121" t="s">
        <v>16</v>
      </c>
      <c r="I1346" s="121" t="s">
        <v>16</v>
      </c>
      <c r="J1346" s="121" t="s">
        <v>16</v>
      </c>
      <c r="K1346" s="121" t="s">
        <v>16</v>
      </c>
      <c r="L1346" s="121" t="s">
        <v>16</v>
      </c>
      <c r="M1346" s="123">
        <f>LEN(Tab_Receita_SIGEF_2022!$A1346)</f>
        <v>10</v>
      </c>
      <c r="N1346" s="122" t="s">
        <v>4359</v>
      </c>
      <c r="O1346" s="122" t="str">
        <f t="shared" si="27"/>
        <v>Outras Transferências de Pesso</v>
      </c>
    </row>
    <row r="1347" spans="1:15" x14ac:dyDescent="0.25">
      <c r="A1347" s="116" t="s">
        <v>4360</v>
      </c>
      <c r="B1347" s="117" t="s">
        <v>3710</v>
      </c>
      <c r="C1347" s="130" t="s">
        <v>104</v>
      </c>
      <c r="D1347" s="258" t="s">
        <v>3688</v>
      </c>
      <c r="E1347" s="117" t="s">
        <v>36</v>
      </c>
      <c r="F1347" s="117" t="s">
        <v>1889</v>
      </c>
      <c r="G1347" s="117" t="s">
        <v>1515</v>
      </c>
      <c r="H1347" s="117" t="s">
        <v>16</v>
      </c>
      <c r="I1347" s="117" t="s">
        <v>16</v>
      </c>
      <c r="J1347" s="117" t="s">
        <v>16</v>
      </c>
      <c r="K1347" s="117" t="s">
        <v>16</v>
      </c>
      <c r="L1347" s="117" t="s">
        <v>16</v>
      </c>
      <c r="M1347" s="119">
        <f>LEN(Tab_Receita_SIGEF_2022!$A1347)</f>
        <v>10</v>
      </c>
      <c r="N1347" s="118" t="s">
        <v>4361</v>
      </c>
      <c r="O1347" s="118" t="str">
        <f t="shared" si="27"/>
        <v>Outras Transferências de Pesso</v>
      </c>
    </row>
    <row r="1348" spans="1:15" x14ac:dyDescent="0.25">
      <c r="A1348" s="120" t="s">
        <v>4362</v>
      </c>
      <c r="B1348" s="121" t="s">
        <v>3710</v>
      </c>
      <c r="C1348" s="131" t="s">
        <v>104</v>
      </c>
      <c r="D1348" s="259" t="s">
        <v>3688</v>
      </c>
      <c r="E1348" s="121" t="s">
        <v>36</v>
      </c>
      <c r="F1348" s="121" t="s">
        <v>1889</v>
      </c>
      <c r="G1348" s="121" t="s">
        <v>1515</v>
      </c>
      <c r="H1348" s="121" t="s">
        <v>16</v>
      </c>
      <c r="I1348" s="121" t="s">
        <v>16</v>
      </c>
      <c r="J1348" s="121" t="s">
        <v>16</v>
      </c>
      <c r="K1348" s="121" t="s">
        <v>16</v>
      </c>
      <c r="L1348" s="121" t="s">
        <v>16</v>
      </c>
      <c r="M1348" s="123">
        <f>LEN(Tab_Receita_SIGEF_2022!$A1348)</f>
        <v>10</v>
      </c>
      <c r="N1348" s="122" t="s">
        <v>4363</v>
      </c>
      <c r="O1348" s="122" t="str">
        <f t="shared" si="27"/>
        <v>Outras Transferências de Pesso</v>
      </c>
    </row>
    <row r="1349" spans="1:15" x14ac:dyDescent="0.25">
      <c r="A1349" s="132" t="s">
        <v>2537</v>
      </c>
      <c r="B1349" s="133" t="s">
        <v>13</v>
      </c>
      <c r="C1349" s="134">
        <v>7000000000</v>
      </c>
      <c r="D1349" s="256" t="s">
        <v>2538</v>
      </c>
      <c r="E1349" s="133" t="s">
        <v>15</v>
      </c>
      <c r="F1349" s="133" t="s">
        <v>16</v>
      </c>
      <c r="G1349" s="133" t="s">
        <v>16</v>
      </c>
      <c r="H1349" s="133" t="s">
        <v>16</v>
      </c>
      <c r="I1349" s="133" t="s">
        <v>16</v>
      </c>
      <c r="J1349" s="133" t="s">
        <v>16</v>
      </c>
      <c r="K1349" s="133" t="s">
        <v>16</v>
      </c>
      <c r="L1349" s="133" t="s">
        <v>16</v>
      </c>
      <c r="M1349" s="136">
        <f>LEN(Tab_Receita_SIGEF_2022!$A1349)</f>
        <v>10</v>
      </c>
      <c r="N1349" s="135" t="s">
        <v>4364</v>
      </c>
      <c r="O1349" s="135" t="str">
        <f t="shared" si="27"/>
        <v>Receitas Correntes Intraorçame</v>
      </c>
    </row>
    <row r="1350" spans="1:15" x14ac:dyDescent="0.25">
      <c r="A1350" s="137" t="s">
        <v>2590</v>
      </c>
      <c r="B1350" s="133" t="s">
        <v>13</v>
      </c>
      <c r="C1350" s="134" t="s">
        <v>2591</v>
      </c>
      <c r="D1350" s="257" t="s">
        <v>3688</v>
      </c>
      <c r="E1350" s="138" t="s">
        <v>15</v>
      </c>
      <c r="F1350" s="138" t="s">
        <v>16</v>
      </c>
      <c r="G1350" s="138" t="s">
        <v>16</v>
      </c>
      <c r="H1350" s="138" t="s">
        <v>16</v>
      </c>
      <c r="I1350" s="138" t="s">
        <v>16</v>
      </c>
      <c r="J1350" s="138" t="s">
        <v>16</v>
      </c>
      <c r="K1350" s="138" t="s">
        <v>16</v>
      </c>
      <c r="L1350" s="138" t="s">
        <v>16</v>
      </c>
      <c r="M1350" s="141">
        <f>LEN(Tab_Receita_SIGEF_2022!$A1350)</f>
        <v>10</v>
      </c>
      <c r="N1350" s="140" t="s">
        <v>254</v>
      </c>
      <c r="O1350" s="140" t="str">
        <f t="shared" si="27"/>
        <v>Contribuições</v>
      </c>
    </row>
    <row r="1351" spans="1:15" x14ac:dyDescent="0.25">
      <c r="A1351" s="132" t="s">
        <v>2539</v>
      </c>
      <c r="B1351" s="133" t="s">
        <v>13</v>
      </c>
      <c r="C1351" s="134">
        <v>7210000000</v>
      </c>
      <c r="D1351" s="256" t="s">
        <v>257</v>
      </c>
      <c r="E1351" s="133" t="s">
        <v>15</v>
      </c>
      <c r="F1351" s="133" t="s">
        <v>16</v>
      </c>
      <c r="G1351" s="133" t="s">
        <v>16</v>
      </c>
      <c r="H1351" s="133" t="s">
        <v>16</v>
      </c>
      <c r="I1351" s="133" t="s">
        <v>16</v>
      </c>
      <c r="J1351" s="133" t="s">
        <v>16</v>
      </c>
      <c r="K1351" s="133" t="s">
        <v>16</v>
      </c>
      <c r="L1351" s="133" t="s">
        <v>16</v>
      </c>
      <c r="M1351" s="136">
        <f>LEN(Tab_Receita_SIGEF_2022!$A1351)</f>
        <v>10</v>
      </c>
      <c r="N1351" s="135" t="s">
        <v>257</v>
      </c>
      <c r="O1351" s="135" t="str">
        <f t="shared" si="27"/>
        <v>Contribuições Sociais</v>
      </c>
    </row>
    <row r="1352" spans="1:15" x14ac:dyDescent="0.25">
      <c r="A1352" s="137" t="s">
        <v>2540</v>
      </c>
      <c r="B1352" s="144" t="s">
        <v>537</v>
      </c>
      <c r="C1352" s="145">
        <v>7215000000</v>
      </c>
      <c r="D1352" s="257" t="s">
        <v>2541</v>
      </c>
      <c r="E1352" s="138" t="s">
        <v>15</v>
      </c>
      <c r="F1352" s="138" t="s">
        <v>16</v>
      </c>
      <c r="G1352" s="138" t="s">
        <v>16</v>
      </c>
      <c r="H1352" s="138" t="s">
        <v>16</v>
      </c>
      <c r="I1352" s="138" t="s">
        <v>16</v>
      </c>
      <c r="J1352" s="138" t="s">
        <v>16</v>
      </c>
      <c r="K1352" s="138" t="s">
        <v>16</v>
      </c>
      <c r="L1352" s="138" t="s">
        <v>16</v>
      </c>
      <c r="M1352" s="141">
        <f>LEN(Tab_Receita_SIGEF_2022!$A1352)</f>
        <v>10</v>
      </c>
      <c r="N1352" s="140" t="s">
        <v>260</v>
      </c>
      <c r="O1352" s="140" t="str">
        <f t="shared" si="27"/>
        <v>Contribuições para  Regimes Pr</v>
      </c>
    </row>
    <row r="1353" spans="1:15" x14ac:dyDescent="0.25">
      <c r="A1353" s="132" t="s">
        <v>2542</v>
      </c>
      <c r="B1353" s="144" t="s">
        <v>537</v>
      </c>
      <c r="C1353" s="145">
        <v>7215020000</v>
      </c>
      <c r="D1353" s="256" t="s">
        <v>2543</v>
      </c>
      <c r="E1353" s="133" t="s">
        <v>15</v>
      </c>
      <c r="F1353" s="133" t="s">
        <v>16</v>
      </c>
      <c r="G1353" s="133" t="s">
        <v>16</v>
      </c>
      <c r="H1353" s="133" t="s">
        <v>16</v>
      </c>
      <c r="I1353" s="133" t="s">
        <v>16</v>
      </c>
      <c r="J1353" s="133" t="s">
        <v>16</v>
      </c>
      <c r="K1353" s="133" t="s">
        <v>16</v>
      </c>
      <c r="L1353" s="133" t="s">
        <v>16</v>
      </c>
      <c r="M1353" s="136">
        <f>LEN(Tab_Receita_SIGEF_2022!$A1353)</f>
        <v>10</v>
      </c>
      <c r="N1353" s="135" t="s">
        <v>2543</v>
      </c>
      <c r="O1353" s="135" t="str">
        <f t="shared" si="27"/>
        <v>Contribuição Patronal - Servid</v>
      </c>
    </row>
    <row r="1354" spans="1:15" x14ac:dyDescent="0.25">
      <c r="A1354" s="137" t="s">
        <v>2544</v>
      </c>
      <c r="B1354" s="144" t="s">
        <v>537</v>
      </c>
      <c r="C1354" s="145">
        <v>7215021000</v>
      </c>
      <c r="D1354" s="257" t="s">
        <v>2545</v>
      </c>
      <c r="E1354" s="138" t="s">
        <v>15</v>
      </c>
      <c r="F1354" s="138" t="s">
        <v>16</v>
      </c>
      <c r="G1354" s="138" t="s">
        <v>16</v>
      </c>
      <c r="H1354" s="138" t="s">
        <v>16</v>
      </c>
      <c r="I1354" s="138" t="s">
        <v>16</v>
      </c>
      <c r="J1354" s="138" t="s">
        <v>16</v>
      </c>
      <c r="K1354" s="138" t="s">
        <v>16</v>
      </c>
      <c r="L1354" s="138" t="s">
        <v>16</v>
      </c>
      <c r="M1354" s="141">
        <f>LEN(Tab_Receita_SIGEF_2022!$A1354)</f>
        <v>10</v>
      </c>
      <c r="N1354" s="140" t="s">
        <v>2545</v>
      </c>
      <c r="O1354" s="140" t="str">
        <f t="shared" si="27"/>
        <v>Contribuição Patronal - Servid</v>
      </c>
    </row>
    <row r="1355" spans="1:15" x14ac:dyDescent="0.25">
      <c r="A1355" s="116" t="s">
        <v>2546</v>
      </c>
      <c r="B1355" s="251" t="s">
        <v>32</v>
      </c>
      <c r="C1355" s="250">
        <v>7215021100</v>
      </c>
      <c r="D1355" s="258" t="s">
        <v>2547</v>
      </c>
      <c r="E1355" s="117" t="s">
        <v>36</v>
      </c>
      <c r="F1355" s="117" t="s">
        <v>34</v>
      </c>
      <c r="G1355" s="117" t="s">
        <v>2548</v>
      </c>
      <c r="H1355" s="117" t="s">
        <v>16</v>
      </c>
      <c r="I1355" s="117" t="s">
        <v>16</v>
      </c>
      <c r="J1355" s="117" t="s">
        <v>16</v>
      </c>
      <c r="K1355" s="117" t="s">
        <v>16</v>
      </c>
      <c r="L1355" s="117" t="s">
        <v>16</v>
      </c>
      <c r="M1355" s="119">
        <f>LEN(Tab_Receita_SIGEF_2022!$A1355)</f>
        <v>10</v>
      </c>
      <c r="N1355" s="118" t="s">
        <v>2547</v>
      </c>
      <c r="O1355" s="118" t="str">
        <f t="shared" si="27"/>
        <v>Contribuição Patronal - Servid</v>
      </c>
    </row>
    <row r="1356" spans="1:15" x14ac:dyDescent="0.25">
      <c r="A1356" s="120" t="s">
        <v>2549</v>
      </c>
      <c r="B1356" s="252" t="s">
        <v>32</v>
      </c>
      <c r="C1356" s="131">
        <v>7215021200</v>
      </c>
      <c r="D1356" s="259" t="s">
        <v>3688</v>
      </c>
      <c r="E1356" s="121" t="s">
        <v>36</v>
      </c>
      <c r="F1356" s="121" t="s">
        <v>34</v>
      </c>
      <c r="G1356" s="121" t="s">
        <v>2548</v>
      </c>
      <c r="H1356" s="121" t="s">
        <v>16</v>
      </c>
      <c r="I1356" s="121" t="s">
        <v>16</v>
      </c>
      <c r="J1356" s="121" t="s">
        <v>16</v>
      </c>
      <c r="K1356" s="121" t="s">
        <v>16</v>
      </c>
      <c r="L1356" s="121" t="s">
        <v>16</v>
      </c>
      <c r="M1356" s="123">
        <f>LEN(Tab_Receita_SIGEF_2022!$A1356)</f>
        <v>10</v>
      </c>
      <c r="N1356" s="122" t="s">
        <v>2550</v>
      </c>
      <c r="O1356" s="122" t="str">
        <f t="shared" si="27"/>
        <v>Contribuição Patronal - Servid</v>
      </c>
    </row>
    <row r="1357" spans="1:15" x14ac:dyDescent="0.25">
      <c r="A1357" s="116" t="s">
        <v>2551</v>
      </c>
      <c r="B1357" s="251" t="s">
        <v>32</v>
      </c>
      <c r="C1357" s="250">
        <v>7215021300</v>
      </c>
      <c r="D1357" s="258" t="s">
        <v>3688</v>
      </c>
      <c r="E1357" s="117" t="s">
        <v>36</v>
      </c>
      <c r="F1357" s="117" t="s">
        <v>34</v>
      </c>
      <c r="G1357" s="117" t="s">
        <v>2548</v>
      </c>
      <c r="H1357" s="117" t="s">
        <v>16</v>
      </c>
      <c r="I1357" s="117" t="s">
        <v>16</v>
      </c>
      <c r="J1357" s="117" t="s">
        <v>16</v>
      </c>
      <c r="K1357" s="117" t="s">
        <v>16</v>
      </c>
      <c r="L1357" s="117" t="s">
        <v>16</v>
      </c>
      <c r="M1357" s="119">
        <f>LEN(Tab_Receita_SIGEF_2022!$A1357)</f>
        <v>10</v>
      </c>
      <c r="N1357" s="118" t="s">
        <v>2552</v>
      </c>
      <c r="O1357" s="118" t="str">
        <f t="shared" si="27"/>
        <v>Contribuição Patronal - Servid</v>
      </c>
    </row>
    <row r="1358" spans="1:15" x14ac:dyDescent="0.25">
      <c r="A1358" s="120" t="s">
        <v>2553</v>
      </c>
      <c r="B1358" s="252" t="s">
        <v>32</v>
      </c>
      <c r="C1358" s="131">
        <v>7215021400</v>
      </c>
      <c r="D1358" s="259" t="s">
        <v>3688</v>
      </c>
      <c r="E1358" s="121" t="s">
        <v>36</v>
      </c>
      <c r="F1358" s="121" t="s">
        <v>34</v>
      </c>
      <c r="G1358" s="121" t="s">
        <v>2548</v>
      </c>
      <c r="H1358" s="121" t="s">
        <v>16</v>
      </c>
      <c r="I1358" s="121" t="s">
        <v>16</v>
      </c>
      <c r="J1358" s="121" t="s">
        <v>16</v>
      </c>
      <c r="K1358" s="121" t="s">
        <v>16</v>
      </c>
      <c r="L1358" s="121" t="s">
        <v>16</v>
      </c>
      <c r="M1358" s="123">
        <f>LEN(Tab_Receita_SIGEF_2022!$A1358)</f>
        <v>10</v>
      </c>
      <c r="N1358" s="122" t="s">
        <v>2720</v>
      </c>
      <c r="O1358" s="122" t="str">
        <f t="shared" si="27"/>
        <v>Contribuição Patronal - Servid</v>
      </c>
    </row>
    <row r="1359" spans="1:15" x14ac:dyDescent="0.25">
      <c r="A1359" s="132" t="s">
        <v>2554</v>
      </c>
      <c r="B1359" s="144" t="s">
        <v>537</v>
      </c>
      <c r="C1359" s="145">
        <v>7215530000</v>
      </c>
      <c r="D1359" s="256" t="s">
        <v>3688</v>
      </c>
      <c r="E1359" s="133" t="s">
        <v>15</v>
      </c>
      <c r="F1359" s="133" t="s">
        <v>16</v>
      </c>
      <c r="G1359" s="133" t="s">
        <v>16</v>
      </c>
      <c r="H1359" s="133" t="s">
        <v>16</v>
      </c>
      <c r="I1359" s="133" t="s">
        <v>16</v>
      </c>
      <c r="J1359" s="133" t="s">
        <v>16</v>
      </c>
      <c r="K1359" s="133" t="s">
        <v>16</v>
      </c>
      <c r="L1359" s="133" t="s">
        <v>16</v>
      </c>
      <c r="M1359" s="136">
        <f>LEN(Tab_Receita_SIGEF_2022!$A1359)</f>
        <v>10</v>
      </c>
      <c r="N1359" s="135" t="s">
        <v>2555</v>
      </c>
      <c r="O1359" s="135" t="str">
        <f t="shared" si="27"/>
        <v>Contribuição Patronal para o S</v>
      </c>
    </row>
    <row r="1360" spans="1:15" x14ac:dyDescent="0.25">
      <c r="A1360" s="137" t="s">
        <v>2556</v>
      </c>
      <c r="B1360" s="144" t="s">
        <v>537</v>
      </c>
      <c r="C1360" s="145">
        <v>7215531000</v>
      </c>
      <c r="D1360" s="257" t="s">
        <v>3688</v>
      </c>
      <c r="E1360" s="138" t="s">
        <v>15</v>
      </c>
      <c r="F1360" s="138" t="s">
        <v>16</v>
      </c>
      <c r="G1360" s="138" t="s">
        <v>16</v>
      </c>
      <c r="H1360" s="138" t="s">
        <v>16</v>
      </c>
      <c r="I1360" s="138" t="s">
        <v>16</v>
      </c>
      <c r="J1360" s="138" t="s">
        <v>16</v>
      </c>
      <c r="K1360" s="138" t="s">
        <v>16</v>
      </c>
      <c r="L1360" s="138" t="s">
        <v>16</v>
      </c>
      <c r="M1360" s="141">
        <f>LEN(Tab_Receita_SIGEF_2022!$A1360)</f>
        <v>10</v>
      </c>
      <c r="N1360" s="140" t="s">
        <v>368</v>
      </c>
      <c r="O1360" s="140" t="str">
        <f t="shared" si="27"/>
        <v>Contribuição Patronal - Milita</v>
      </c>
    </row>
    <row r="1361" spans="1:15" x14ac:dyDescent="0.25">
      <c r="A1361" s="116" t="s">
        <v>2557</v>
      </c>
      <c r="B1361" s="117" t="s">
        <v>32</v>
      </c>
      <c r="C1361" s="130">
        <v>7215531100</v>
      </c>
      <c r="D1361" s="258" t="s">
        <v>3688</v>
      </c>
      <c r="E1361" s="117" t="s">
        <v>36</v>
      </c>
      <c r="F1361" s="117" t="s">
        <v>34</v>
      </c>
      <c r="G1361" s="117" t="s">
        <v>2548</v>
      </c>
      <c r="H1361" s="117" t="s">
        <v>16</v>
      </c>
      <c r="I1361" s="117" t="s">
        <v>16</v>
      </c>
      <c r="J1361" s="117" t="s">
        <v>16</v>
      </c>
      <c r="K1361" s="117" t="s">
        <v>16</v>
      </c>
      <c r="L1361" s="117" t="s">
        <v>16</v>
      </c>
      <c r="M1361" s="119">
        <f>LEN(Tab_Receita_SIGEF_2022!$A1361)</f>
        <v>10</v>
      </c>
      <c r="N1361" s="118" t="s">
        <v>370</v>
      </c>
      <c r="O1361" s="118" t="str">
        <f t="shared" si="27"/>
        <v>Contribuição Patronal - Milita</v>
      </c>
    </row>
    <row r="1362" spans="1:15" x14ac:dyDescent="0.25">
      <c r="A1362" s="120" t="s">
        <v>2558</v>
      </c>
      <c r="B1362" s="121" t="s">
        <v>32</v>
      </c>
      <c r="C1362" s="131">
        <v>7215531200</v>
      </c>
      <c r="D1362" s="259" t="s">
        <v>3688</v>
      </c>
      <c r="E1362" s="121" t="s">
        <v>36</v>
      </c>
      <c r="F1362" s="121" t="s">
        <v>34</v>
      </c>
      <c r="G1362" s="121" t="s">
        <v>2548</v>
      </c>
      <c r="H1362" s="121" t="s">
        <v>16</v>
      </c>
      <c r="I1362" s="121" t="s">
        <v>16</v>
      </c>
      <c r="J1362" s="121" t="s">
        <v>16</v>
      </c>
      <c r="K1362" s="121" t="s">
        <v>16</v>
      </c>
      <c r="L1362" s="121" t="s">
        <v>16</v>
      </c>
      <c r="M1362" s="123">
        <f>LEN(Tab_Receita_SIGEF_2022!$A1362)</f>
        <v>10</v>
      </c>
      <c r="N1362" s="122" t="s">
        <v>2559</v>
      </c>
      <c r="O1362" s="122" t="str">
        <f t="shared" si="27"/>
        <v>Contribuição Patronal - Milita</v>
      </c>
    </row>
    <row r="1363" spans="1:15" x14ac:dyDescent="0.25">
      <c r="A1363" s="116" t="s">
        <v>2560</v>
      </c>
      <c r="B1363" s="117" t="s">
        <v>32</v>
      </c>
      <c r="C1363" s="130">
        <v>7215531300</v>
      </c>
      <c r="D1363" s="258" t="s">
        <v>3688</v>
      </c>
      <c r="E1363" s="117" t="s">
        <v>36</v>
      </c>
      <c r="F1363" s="117" t="s">
        <v>34</v>
      </c>
      <c r="G1363" s="117" t="s">
        <v>2548</v>
      </c>
      <c r="H1363" s="117" t="s">
        <v>16</v>
      </c>
      <c r="I1363" s="117" t="s">
        <v>16</v>
      </c>
      <c r="J1363" s="117" t="s">
        <v>16</v>
      </c>
      <c r="K1363" s="117" t="s">
        <v>16</v>
      </c>
      <c r="L1363" s="117" t="s">
        <v>16</v>
      </c>
      <c r="M1363" s="119">
        <f>LEN(Tab_Receita_SIGEF_2022!$A1363)</f>
        <v>10</v>
      </c>
      <c r="N1363" s="118" t="s">
        <v>2561</v>
      </c>
      <c r="O1363" s="118" t="str">
        <f t="shared" si="27"/>
        <v>Contribuição Patronal - Milita</v>
      </c>
    </row>
    <row r="1364" spans="1:15" x14ac:dyDescent="0.25">
      <c r="A1364" s="120" t="s">
        <v>2562</v>
      </c>
      <c r="B1364" s="121" t="s">
        <v>32</v>
      </c>
      <c r="C1364" s="131">
        <v>7215531400</v>
      </c>
      <c r="D1364" s="259" t="s">
        <v>3688</v>
      </c>
      <c r="E1364" s="121" t="s">
        <v>36</v>
      </c>
      <c r="F1364" s="121" t="s">
        <v>34</v>
      </c>
      <c r="G1364" s="121" t="s">
        <v>2548</v>
      </c>
      <c r="H1364" s="121" t="s">
        <v>16</v>
      </c>
      <c r="I1364" s="121" t="s">
        <v>16</v>
      </c>
      <c r="J1364" s="121" t="s">
        <v>16</v>
      </c>
      <c r="K1364" s="121" t="s">
        <v>16</v>
      </c>
      <c r="L1364" s="121" t="s">
        <v>16</v>
      </c>
      <c r="M1364" s="123">
        <f>LEN(Tab_Receita_SIGEF_2022!$A1364)</f>
        <v>10</v>
      </c>
      <c r="N1364" s="122" t="s">
        <v>2563</v>
      </c>
      <c r="O1364" s="122" t="str">
        <f t="shared" si="27"/>
        <v>Contribuição Patronal - Milita</v>
      </c>
    </row>
    <row r="1365" spans="1:15" x14ac:dyDescent="0.25">
      <c r="A1365" s="132" t="s">
        <v>2564</v>
      </c>
      <c r="B1365" s="133" t="s">
        <v>2565</v>
      </c>
      <c r="C1365" s="145">
        <v>7600000000</v>
      </c>
      <c r="D1365" s="256" t="s">
        <v>571</v>
      </c>
      <c r="E1365" s="133" t="s">
        <v>15</v>
      </c>
      <c r="F1365" s="133" t="s">
        <v>16</v>
      </c>
      <c r="G1365" s="133" t="s">
        <v>16</v>
      </c>
      <c r="H1365" s="133" t="s">
        <v>16</v>
      </c>
      <c r="I1365" s="133" t="s">
        <v>16</v>
      </c>
      <c r="J1365" s="133" t="s">
        <v>16</v>
      </c>
      <c r="K1365" s="133" t="s">
        <v>16</v>
      </c>
      <c r="L1365" s="133" t="s">
        <v>16</v>
      </c>
      <c r="M1365" s="136">
        <f>LEN(Tab_Receita_SIGEF_2022!$A1365)</f>
        <v>10</v>
      </c>
      <c r="N1365" s="135" t="s">
        <v>571</v>
      </c>
      <c r="O1365" s="135" t="str">
        <f t="shared" si="27"/>
        <v>Receita de Serviços</v>
      </c>
    </row>
    <row r="1366" spans="1:15" x14ac:dyDescent="0.25">
      <c r="A1366" s="137" t="s">
        <v>2566</v>
      </c>
      <c r="B1366" s="133" t="s">
        <v>2565</v>
      </c>
      <c r="C1366" s="145">
        <v>7690000000</v>
      </c>
      <c r="D1366" s="257" t="s">
        <v>718</v>
      </c>
      <c r="E1366" s="138" t="s">
        <v>15</v>
      </c>
      <c r="F1366" s="138" t="s">
        <v>16</v>
      </c>
      <c r="G1366" s="138" t="s">
        <v>16</v>
      </c>
      <c r="H1366" s="138" t="s">
        <v>16</v>
      </c>
      <c r="I1366" s="138" t="s">
        <v>16</v>
      </c>
      <c r="J1366" s="138" t="s">
        <v>16</v>
      </c>
      <c r="K1366" s="138" t="s">
        <v>16</v>
      </c>
      <c r="L1366" s="138" t="s">
        <v>16</v>
      </c>
      <c r="M1366" s="141">
        <f>LEN(Tab_Receita_SIGEF_2022!$A1366)</f>
        <v>10</v>
      </c>
      <c r="N1366" s="140" t="s">
        <v>718</v>
      </c>
      <c r="O1366" s="140" t="str">
        <f t="shared" si="27"/>
        <v>Outros Serviços</v>
      </c>
    </row>
    <row r="1367" spans="1:15" x14ac:dyDescent="0.25">
      <c r="A1367" s="132" t="s">
        <v>2567</v>
      </c>
      <c r="B1367" s="144" t="s">
        <v>537</v>
      </c>
      <c r="C1367" s="145">
        <v>7699990000</v>
      </c>
      <c r="D1367" s="256" t="s">
        <v>718</v>
      </c>
      <c r="E1367" s="133" t="s">
        <v>15</v>
      </c>
      <c r="F1367" s="133" t="s">
        <v>16</v>
      </c>
      <c r="G1367" s="133" t="s">
        <v>16</v>
      </c>
      <c r="H1367" s="133" t="s">
        <v>16</v>
      </c>
      <c r="I1367" s="133" t="s">
        <v>16</v>
      </c>
      <c r="J1367" s="133" t="s">
        <v>16</v>
      </c>
      <c r="K1367" s="133" t="s">
        <v>16</v>
      </c>
      <c r="L1367" s="133" t="s">
        <v>16</v>
      </c>
      <c r="M1367" s="136">
        <f>LEN(Tab_Receita_SIGEF_2022!$A1367)</f>
        <v>10</v>
      </c>
      <c r="N1367" s="140" t="s">
        <v>718</v>
      </c>
      <c r="O1367" s="135" t="str">
        <f t="shared" si="27"/>
        <v>Outros Serviços</v>
      </c>
    </row>
    <row r="1368" spans="1:15" x14ac:dyDescent="0.25">
      <c r="A1368" s="120" t="s">
        <v>2568</v>
      </c>
      <c r="B1368" s="121" t="s">
        <v>32</v>
      </c>
      <c r="C1368" s="131">
        <v>7699990100</v>
      </c>
      <c r="D1368" s="259" t="s">
        <v>718</v>
      </c>
      <c r="E1368" s="121" t="s">
        <v>36</v>
      </c>
      <c r="F1368" s="121" t="s">
        <v>1889</v>
      </c>
      <c r="G1368" s="121">
        <v>43311990000</v>
      </c>
      <c r="H1368" s="121" t="s">
        <v>16</v>
      </c>
      <c r="I1368" s="121" t="s">
        <v>16</v>
      </c>
      <c r="J1368" s="121" t="s">
        <v>16</v>
      </c>
      <c r="K1368" s="121" t="s">
        <v>16</v>
      </c>
      <c r="L1368" s="121" t="s">
        <v>16</v>
      </c>
      <c r="M1368" s="123">
        <f>LEN(Tab_Receita_SIGEF_2022!$A1368)</f>
        <v>10</v>
      </c>
      <c r="N1368" s="122" t="s">
        <v>718</v>
      </c>
      <c r="O1368" s="122" t="str">
        <f t="shared" si="27"/>
        <v>Outros Serviços</v>
      </c>
    </row>
    <row r="1369" spans="1:15" x14ac:dyDescent="0.25">
      <c r="A1369" s="132" t="s">
        <v>2569</v>
      </c>
      <c r="B1369" s="133" t="s">
        <v>13</v>
      </c>
      <c r="C1369" s="145">
        <v>7900000000</v>
      </c>
      <c r="D1369" s="256" t="s">
        <v>1545</v>
      </c>
      <c r="E1369" s="133" t="s">
        <v>15</v>
      </c>
      <c r="F1369" s="133" t="s">
        <v>16</v>
      </c>
      <c r="G1369" s="133" t="s">
        <v>16</v>
      </c>
      <c r="H1369" s="133" t="s">
        <v>16</v>
      </c>
      <c r="I1369" s="133" t="s">
        <v>16</v>
      </c>
      <c r="J1369" s="133" t="s">
        <v>16</v>
      </c>
      <c r="K1369" s="133" t="s">
        <v>16</v>
      </c>
      <c r="L1369" s="133" t="s">
        <v>16</v>
      </c>
      <c r="M1369" s="136">
        <f>LEN(Tab_Receita_SIGEF_2022!$A1369)</f>
        <v>10</v>
      </c>
      <c r="N1369" s="135" t="s">
        <v>1545</v>
      </c>
      <c r="O1369" s="135" t="str">
        <f t="shared" si="27"/>
        <v>Outras Receitas Correntes</v>
      </c>
    </row>
    <row r="1370" spans="1:15" x14ac:dyDescent="0.25">
      <c r="A1370" s="137" t="s">
        <v>2570</v>
      </c>
      <c r="B1370" s="138" t="s">
        <v>2571</v>
      </c>
      <c r="C1370" s="145">
        <v>7990000000</v>
      </c>
      <c r="D1370" s="257" t="s">
        <v>1806</v>
      </c>
      <c r="E1370" s="138" t="s">
        <v>15</v>
      </c>
      <c r="F1370" s="138" t="s">
        <v>16</v>
      </c>
      <c r="G1370" s="138" t="s">
        <v>16</v>
      </c>
      <c r="H1370" s="138" t="s">
        <v>16</v>
      </c>
      <c r="I1370" s="138" t="s">
        <v>16</v>
      </c>
      <c r="J1370" s="138" t="s">
        <v>16</v>
      </c>
      <c r="K1370" s="138" t="s">
        <v>16</v>
      </c>
      <c r="L1370" s="138" t="s">
        <v>16</v>
      </c>
      <c r="M1370" s="141">
        <f>LEN(Tab_Receita_SIGEF_2022!$A1370)</f>
        <v>10</v>
      </c>
      <c r="N1370" s="140" t="s">
        <v>1806</v>
      </c>
      <c r="O1370" s="140" t="str">
        <f t="shared" si="27"/>
        <v>Demais Receitas Correntes</v>
      </c>
    </row>
    <row r="1371" spans="1:15" x14ac:dyDescent="0.25">
      <c r="A1371" s="132" t="s">
        <v>2572</v>
      </c>
      <c r="B1371" s="144" t="s">
        <v>2573</v>
      </c>
      <c r="C1371" s="145">
        <v>7999990000</v>
      </c>
      <c r="D1371" s="256" t="s">
        <v>1846</v>
      </c>
      <c r="E1371" s="133" t="s">
        <v>15</v>
      </c>
      <c r="F1371" s="133" t="s">
        <v>16</v>
      </c>
      <c r="G1371" s="133" t="s">
        <v>16</v>
      </c>
      <c r="H1371" s="133" t="s">
        <v>16</v>
      </c>
      <c r="I1371" s="133" t="s">
        <v>16</v>
      </c>
      <c r="J1371" s="133" t="s">
        <v>16</v>
      </c>
      <c r="K1371" s="133" t="s">
        <v>16</v>
      </c>
      <c r="L1371" s="133" t="s">
        <v>16</v>
      </c>
      <c r="M1371" s="136">
        <f>LEN(Tab_Receita_SIGEF_2022!$A1371)</f>
        <v>10</v>
      </c>
      <c r="N1371" s="135" t="s">
        <v>1846</v>
      </c>
      <c r="O1371" s="135" t="str">
        <f t="shared" si="27"/>
        <v>Outras Receitas</v>
      </c>
    </row>
    <row r="1372" spans="1:15" x14ac:dyDescent="0.25">
      <c r="A1372" s="137" t="s">
        <v>2574</v>
      </c>
      <c r="B1372" s="144" t="s">
        <v>537</v>
      </c>
      <c r="C1372" s="131">
        <v>7999992000</v>
      </c>
      <c r="D1372" s="257" t="s">
        <v>1849</v>
      </c>
      <c r="E1372" s="138" t="s">
        <v>15</v>
      </c>
      <c r="F1372" s="138" t="s">
        <v>16</v>
      </c>
      <c r="G1372" s="138" t="s">
        <v>16</v>
      </c>
      <c r="H1372" s="138" t="s">
        <v>16</v>
      </c>
      <c r="I1372" s="138" t="s">
        <v>16</v>
      </c>
      <c r="J1372" s="138" t="s">
        <v>16</v>
      </c>
      <c r="K1372" s="138" t="s">
        <v>16</v>
      </c>
      <c r="L1372" s="138" t="s">
        <v>16</v>
      </c>
      <c r="M1372" s="141">
        <f>LEN(Tab_Receita_SIGEF_2022!$A1372)</f>
        <v>10</v>
      </c>
      <c r="N1372" s="140" t="s">
        <v>1849</v>
      </c>
      <c r="O1372" s="140" t="str">
        <f t="shared" si="27"/>
        <v>Outras Receitas Não Arrecadada</v>
      </c>
    </row>
    <row r="1373" spans="1:15" x14ac:dyDescent="0.25">
      <c r="A1373" s="116" t="s">
        <v>2575</v>
      </c>
      <c r="B1373" s="117" t="s">
        <v>32</v>
      </c>
      <c r="C1373" s="130">
        <v>7999992100</v>
      </c>
      <c r="D1373" s="258" t="s">
        <v>1852</v>
      </c>
      <c r="E1373" s="117" t="s">
        <v>36</v>
      </c>
      <c r="F1373" s="117" t="s">
        <v>34</v>
      </c>
      <c r="G1373" s="117" t="s">
        <v>1853</v>
      </c>
      <c r="H1373" s="117" t="s">
        <v>16</v>
      </c>
      <c r="I1373" s="117" t="s">
        <v>16</v>
      </c>
      <c r="J1373" s="117" t="s">
        <v>16</v>
      </c>
      <c r="K1373" s="117" t="s">
        <v>16</v>
      </c>
      <c r="L1373" s="117" t="s">
        <v>16</v>
      </c>
      <c r="M1373" s="119">
        <f>LEN(Tab_Receita_SIGEF_2022!$A1373)</f>
        <v>10</v>
      </c>
      <c r="N1373" s="118" t="s">
        <v>1852</v>
      </c>
      <c r="O1373" s="118" t="str">
        <f t="shared" si="27"/>
        <v>Outras Receitas Não Arrecadada</v>
      </c>
    </row>
    <row r="1374" spans="1:15" x14ac:dyDescent="0.25">
      <c r="A1374" s="137" t="s">
        <v>2576</v>
      </c>
      <c r="B1374" s="138" t="s">
        <v>13</v>
      </c>
      <c r="C1374" s="145">
        <v>8000000000</v>
      </c>
      <c r="D1374" s="257" t="s">
        <v>2577</v>
      </c>
      <c r="E1374" s="138" t="s">
        <v>15</v>
      </c>
      <c r="F1374" s="138" t="s">
        <v>16</v>
      </c>
      <c r="G1374" s="138" t="s">
        <v>16</v>
      </c>
      <c r="H1374" s="138" t="s">
        <v>16</v>
      </c>
      <c r="I1374" s="138" t="s">
        <v>16</v>
      </c>
      <c r="J1374" s="138" t="s">
        <v>16</v>
      </c>
      <c r="K1374" s="138" t="s">
        <v>16</v>
      </c>
      <c r="L1374" s="138" t="s">
        <v>16</v>
      </c>
      <c r="M1374" s="141">
        <f>LEN(Tab_Receita_SIGEF_2022!$A1374)</f>
        <v>10</v>
      </c>
      <c r="N1374" s="140" t="s">
        <v>4365</v>
      </c>
      <c r="O1374" s="140" t="str">
        <f t="shared" si="27"/>
        <v>Receitas de Capital Intraorçam</v>
      </c>
    </row>
    <row r="1375" spans="1:15" x14ac:dyDescent="0.25">
      <c r="A1375" s="132" t="s">
        <v>2578</v>
      </c>
      <c r="B1375" s="133" t="s">
        <v>2565</v>
      </c>
      <c r="C1375" s="145">
        <v>8900000000</v>
      </c>
      <c r="D1375" s="256" t="s">
        <v>2579</v>
      </c>
      <c r="E1375" s="133" t="s">
        <v>15</v>
      </c>
      <c r="F1375" s="133" t="s">
        <v>16</v>
      </c>
      <c r="G1375" s="133" t="s">
        <v>16</v>
      </c>
      <c r="H1375" s="133" t="s">
        <v>16</v>
      </c>
      <c r="I1375" s="133" t="s">
        <v>16</v>
      </c>
      <c r="J1375" s="133" t="s">
        <v>16</v>
      </c>
      <c r="K1375" s="133" t="s">
        <v>16</v>
      </c>
      <c r="L1375" s="133" t="s">
        <v>16</v>
      </c>
      <c r="M1375" s="136">
        <f>LEN(Tab_Receita_SIGEF_2022!$A1375)</f>
        <v>10</v>
      </c>
      <c r="N1375" s="135" t="s">
        <v>4366</v>
      </c>
      <c r="O1375" s="135" t="str">
        <f t="shared" si="27"/>
        <v>Outras Receitas de Capital Int</v>
      </c>
    </row>
    <row r="1376" spans="1:15" x14ac:dyDescent="0.25">
      <c r="A1376" s="137" t="s">
        <v>2580</v>
      </c>
      <c r="B1376" s="133" t="s">
        <v>2565</v>
      </c>
      <c r="C1376" s="145">
        <v>8990000000</v>
      </c>
      <c r="D1376" s="257" t="s">
        <v>2581</v>
      </c>
      <c r="E1376" s="138" t="s">
        <v>15</v>
      </c>
      <c r="F1376" s="138" t="s">
        <v>16</v>
      </c>
      <c r="G1376" s="138" t="s">
        <v>16</v>
      </c>
      <c r="H1376" s="138" t="s">
        <v>16</v>
      </c>
      <c r="I1376" s="138" t="s">
        <v>16</v>
      </c>
      <c r="J1376" s="138" t="s">
        <v>16</v>
      </c>
      <c r="K1376" s="138" t="s">
        <v>16</v>
      </c>
      <c r="L1376" s="138" t="s">
        <v>16</v>
      </c>
      <c r="M1376" s="141">
        <f>LEN(Tab_Receita_SIGEF_2022!$A1376)</f>
        <v>10</v>
      </c>
      <c r="N1376" s="140" t="s">
        <v>4367</v>
      </c>
      <c r="O1376" s="140" t="str">
        <f t="shared" si="27"/>
        <v>Demais Receitas de Capital Int</v>
      </c>
    </row>
    <row r="1377" spans="1:15" x14ac:dyDescent="0.25">
      <c r="A1377" s="132" t="s">
        <v>2582</v>
      </c>
      <c r="B1377" s="133" t="s">
        <v>13</v>
      </c>
      <c r="C1377" s="134">
        <v>9990000000</v>
      </c>
      <c r="D1377" s="256" t="s">
        <v>2583</v>
      </c>
      <c r="E1377" s="133" t="s">
        <v>15</v>
      </c>
      <c r="F1377" s="133" t="s">
        <v>16</v>
      </c>
      <c r="G1377" s="133" t="s">
        <v>16</v>
      </c>
      <c r="H1377" s="133" t="s">
        <v>16</v>
      </c>
      <c r="I1377" s="133" t="s">
        <v>16</v>
      </c>
      <c r="J1377" s="133" t="s">
        <v>16</v>
      </c>
      <c r="K1377" s="133" t="s">
        <v>16</v>
      </c>
      <c r="L1377" s="133" t="s">
        <v>16</v>
      </c>
      <c r="M1377" s="136">
        <f>LEN(Tab_Receita_SIGEF_2022!$A1377)</f>
        <v>10</v>
      </c>
      <c r="N1377" s="135" t="s">
        <v>2583</v>
      </c>
      <c r="O1377" s="135" t="str">
        <f t="shared" si="27"/>
        <v>Recursos Arrecadados em Exercí</v>
      </c>
    </row>
    <row r="1378" spans="1:15" x14ac:dyDescent="0.25">
      <c r="A1378" s="124" t="s">
        <v>2585</v>
      </c>
      <c r="B1378" s="125" t="s">
        <v>13</v>
      </c>
      <c r="C1378" s="131">
        <v>9990000100</v>
      </c>
      <c r="D1378" s="267" t="s">
        <v>3688</v>
      </c>
      <c r="E1378" s="125" t="s">
        <v>36</v>
      </c>
      <c r="F1378" s="125" t="s">
        <v>16</v>
      </c>
      <c r="G1378" s="125" t="s">
        <v>16</v>
      </c>
      <c r="H1378" s="125" t="s">
        <v>16</v>
      </c>
      <c r="I1378" s="125" t="s">
        <v>16</v>
      </c>
      <c r="J1378" s="125" t="s">
        <v>16</v>
      </c>
      <c r="K1378" s="125" t="s">
        <v>16</v>
      </c>
      <c r="L1378" s="125" t="s">
        <v>16</v>
      </c>
      <c r="M1378" s="127">
        <f>LEN(Tab_Receita_SIGEF_2022!$A1378)</f>
        <v>10</v>
      </c>
      <c r="N1378" s="126" t="s">
        <v>2586</v>
      </c>
      <c r="O1378" s="126" t="str">
        <f t="shared" si="27"/>
        <v>Recursos Arrecadados em Exercí</v>
      </c>
    </row>
    <row r="1379" spans="1:15" x14ac:dyDescent="0.25">
      <c r="B1379" s="1" t="s">
        <v>4368</v>
      </c>
      <c r="C1379" s="147" t="s">
        <v>4369</v>
      </c>
    </row>
  </sheetData>
  <autoFilter ref="A1:N1379" xr:uid="{B9A03E89-D703-43BA-B0BA-552AC0CF3A36}"/>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4BCF-185F-47F7-BD05-DCB1D13AA60F}">
  <sheetPr codeName="Planilha1"/>
  <dimension ref="B1:H852"/>
  <sheetViews>
    <sheetView showGridLines="0" workbookViewId="0">
      <selection activeCell="K13" sqref="K13"/>
    </sheetView>
  </sheetViews>
  <sheetFormatPr defaultRowHeight="15" x14ac:dyDescent="0.25"/>
  <cols>
    <col min="1" max="1" width="1.7109375" customWidth="1"/>
    <col min="2" max="2" width="15.5703125" customWidth="1"/>
    <col min="3" max="3" width="54.28515625" customWidth="1"/>
    <col min="4" max="4" width="9.28515625" customWidth="1"/>
    <col min="5" max="5" width="9.7109375" customWidth="1"/>
    <col min="6" max="6" width="12.42578125" bestFit="1" customWidth="1"/>
    <col min="7" max="7" width="53.42578125" customWidth="1"/>
    <col min="9" max="9" width="24.42578125" customWidth="1"/>
  </cols>
  <sheetData>
    <row r="1" spans="2:8" ht="15.75" x14ac:dyDescent="0.25">
      <c r="B1" s="2" t="s">
        <v>4555</v>
      </c>
      <c r="C1" s="3"/>
      <c r="D1" s="3"/>
      <c r="E1" s="4"/>
    </row>
    <row r="2" spans="2:8" ht="15.75" x14ac:dyDescent="0.25">
      <c r="B2" s="5" t="s">
        <v>4556</v>
      </c>
      <c r="C2" s="3"/>
      <c r="D2" s="3"/>
      <c r="E2" s="4"/>
    </row>
    <row r="3" spans="2:8" ht="15.75" x14ac:dyDescent="0.25">
      <c r="B3" s="6" t="s">
        <v>4557</v>
      </c>
      <c r="C3" s="7"/>
      <c r="D3" s="7"/>
      <c r="E3" s="4"/>
    </row>
    <row r="4" spans="2:8" ht="15.75" x14ac:dyDescent="0.25">
      <c r="B4" s="8" t="s">
        <v>4558</v>
      </c>
      <c r="C4" s="3"/>
      <c r="D4" s="3"/>
      <c r="E4" s="4"/>
    </row>
    <row r="5" spans="2:8" ht="16.5" thickBot="1" x14ac:dyDescent="0.3">
      <c r="B5" s="9" t="s">
        <v>4559</v>
      </c>
      <c r="C5" s="3"/>
      <c r="D5" s="3"/>
      <c r="E5" s="4"/>
    </row>
    <row r="6" spans="2:8" ht="15.75" thickBot="1" x14ac:dyDescent="0.3">
      <c r="B6" s="275" t="s">
        <v>4560</v>
      </c>
      <c r="C6" s="276"/>
      <c r="D6" s="276"/>
      <c r="E6" s="276"/>
      <c r="F6" s="276"/>
      <c r="G6" s="276"/>
      <c r="H6" s="277"/>
    </row>
    <row r="7" spans="2:8" ht="15.75" thickBot="1" x14ac:dyDescent="0.3">
      <c r="B7" s="10" t="s">
        <v>4370</v>
      </c>
      <c r="C7" s="11" t="s">
        <v>2592</v>
      </c>
      <c r="D7" s="11" t="s">
        <v>4537</v>
      </c>
      <c r="E7" s="12" t="s">
        <v>4561</v>
      </c>
      <c r="F7" s="10" t="s">
        <v>4538</v>
      </c>
      <c r="G7" s="11" t="s">
        <v>2592</v>
      </c>
      <c r="H7" s="13" t="s">
        <v>4537</v>
      </c>
    </row>
    <row r="8" spans="2:8" x14ac:dyDescent="0.25">
      <c r="B8" s="14">
        <v>11180100</v>
      </c>
      <c r="C8" s="15" t="s">
        <v>4379</v>
      </c>
      <c r="D8" s="16" t="s">
        <v>4539</v>
      </c>
      <c r="E8" s="17" t="s">
        <v>4562</v>
      </c>
      <c r="F8" s="18"/>
      <c r="G8" s="19"/>
      <c r="H8" s="20"/>
    </row>
    <row r="9" spans="2:8" x14ac:dyDescent="0.25">
      <c r="B9" s="21">
        <v>11180110</v>
      </c>
      <c r="C9" s="22" t="s">
        <v>2605</v>
      </c>
      <c r="D9" s="271" t="s">
        <v>4539</v>
      </c>
      <c r="E9" s="23" t="s">
        <v>4563</v>
      </c>
      <c r="F9" s="24">
        <v>11125000</v>
      </c>
      <c r="G9" s="25" t="s">
        <v>2605</v>
      </c>
      <c r="H9" s="26" t="s">
        <v>4539</v>
      </c>
    </row>
    <row r="10" spans="2:8" x14ac:dyDescent="0.25">
      <c r="B10" s="21">
        <v>11180120</v>
      </c>
      <c r="C10" s="22" t="s">
        <v>29</v>
      </c>
      <c r="D10" s="271" t="s">
        <v>4539</v>
      </c>
      <c r="E10" s="23" t="s">
        <v>4563</v>
      </c>
      <c r="F10" s="24">
        <v>11125100</v>
      </c>
      <c r="G10" s="25" t="s">
        <v>29</v>
      </c>
      <c r="H10" s="26" t="s">
        <v>4539</v>
      </c>
    </row>
    <row r="11" spans="2:8" ht="30" x14ac:dyDescent="0.25">
      <c r="B11" s="21">
        <v>11180130</v>
      </c>
      <c r="C11" s="22" t="s">
        <v>63</v>
      </c>
      <c r="D11" s="271" t="s">
        <v>4539</v>
      </c>
      <c r="E11" s="23" t="s">
        <v>4563</v>
      </c>
      <c r="F11" s="24">
        <v>11125200</v>
      </c>
      <c r="G11" s="25" t="s">
        <v>63</v>
      </c>
      <c r="H11" s="26" t="s">
        <v>4539</v>
      </c>
    </row>
    <row r="12" spans="2:8" ht="30" x14ac:dyDescent="0.25">
      <c r="B12" s="21">
        <v>11180140</v>
      </c>
      <c r="C12" s="22" t="s">
        <v>4380</v>
      </c>
      <c r="D12" s="271" t="s">
        <v>4539</v>
      </c>
      <c r="E12" s="23" t="s">
        <v>4563</v>
      </c>
      <c r="F12" s="24">
        <v>11125300</v>
      </c>
      <c r="G12" s="25" t="s">
        <v>2607</v>
      </c>
      <c r="H12" s="26" t="s">
        <v>4539</v>
      </c>
    </row>
    <row r="13" spans="2:8" x14ac:dyDescent="0.25">
      <c r="B13" s="27">
        <v>11130110</v>
      </c>
      <c r="C13" s="28" t="s">
        <v>2609</v>
      </c>
      <c r="D13" s="29" t="s">
        <v>4540</v>
      </c>
      <c r="E13" s="30" t="s">
        <v>4562</v>
      </c>
      <c r="F13" s="21">
        <v>11130100</v>
      </c>
      <c r="G13" s="22" t="s">
        <v>2609</v>
      </c>
      <c r="H13" s="271" t="s">
        <v>4540</v>
      </c>
    </row>
    <row r="14" spans="2:8" ht="30" x14ac:dyDescent="0.25">
      <c r="B14" s="27">
        <v>11130210</v>
      </c>
      <c r="C14" s="28" t="s">
        <v>2611</v>
      </c>
      <c r="D14" s="29" t="s">
        <v>4540</v>
      </c>
      <c r="E14" s="30" t="s">
        <v>4562</v>
      </c>
      <c r="F14" s="21">
        <v>11130200</v>
      </c>
      <c r="G14" s="22" t="s">
        <v>2611</v>
      </c>
      <c r="H14" s="271" t="s">
        <v>4540</v>
      </c>
    </row>
    <row r="15" spans="2:8" x14ac:dyDescent="0.25">
      <c r="B15" s="27">
        <v>11160000</v>
      </c>
      <c r="C15" s="28" t="s">
        <v>4376</v>
      </c>
      <c r="D15" s="29" t="s">
        <v>4541</v>
      </c>
      <c r="E15" s="30" t="s">
        <v>4562</v>
      </c>
      <c r="F15" s="31"/>
      <c r="G15" s="31"/>
      <c r="H15" s="23"/>
    </row>
    <row r="16" spans="2:8" x14ac:dyDescent="0.25">
      <c r="B16" s="27">
        <v>11160100</v>
      </c>
      <c r="C16" s="28" t="s">
        <v>4376</v>
      </c>
      <c r="D16" s="29" t="s">
        <v>4540</v>
      </c>
      <c r="E16" s="30" t="s">
        <v>4562</v>
      </c>
      <c r="F16" s="31"/>
      <c r="G16" s="31"/>
      <c r="H16" s="23"/>
    </row>
    <row r="17" spans="2:8" x14ac:dyDescent="0.25">
      <c r="B17" s="27">
        <v>11170000</v>
      </c>
      <c r="C17" s="28" t="s">
        <v>4377</v>
      </c>
      <c r="D17" s="29" t="s">
        <v>4541</v>
      </c>
      <c r="E17" s="30" t="s">
        <v>4562</v>
      </c>
      <c r="F17" s="31"/>
      <c r="G17" s="31"/>
      <c r="H17" s="23"/>
    </row>
    <row r="18" spans="2:8" x14ac:dyDescent="0.25">
      <c r="B18" s="27">
        <v>11170100</v>
      </c>
      <c r="C18" s="28" t="s">
        <v>4377</v>
      </c>
      <c r="D18" s="29" t="s">
        <v>4540</v>
      </c>
      <c r="E18" s="30" t="s">
        <v>4562</v>
      </c>
      <c r="F18" s="31"/>
      <c r="G18" s="31"/>
      <c r="H18" s="23"/>
    </row>
    <row r="19" spans="2:8" x14ac:dyDescent="0.25">
      <c r="B19" s="27">
        <v>11180000</v>
      </c>
      <c r="C19" s="28" t="s">
        <v>4378</v>
      </c>
      <c r="D19" s="29" t="s">
        <v>4541</v>
      </c>
      <c r="E19" s="30" t="s">
        <v>4562</v>
      </c>
      <c r="F19" s="31"/>
      <c r="G19" s="31"/>
      <c r="H19" s="23"/>
    </row>
    <row r="20" spans="2:8" x14ac:dyDescent="0.25">
      <c r="B20" s="27">
        <v>11180100</v>
      </c>
      <c r="C20" s="28" t="s">
        <v>4379</v>
      </c>
      <c r="D20" s="29" t="s">
        <v>4539</v>
      </c>
      <c r="E20" s="30" t="s">
        <v>4562</v>
      </c>
      <c r="F20" s="31"/>
      <c r="G20" s="31"/>
      <c r="H20" s="23"/>
    </row>
    <row r="21" spans="2:8" ht="30" x14ac:dyDescent="0.25">
      <c r="B21" s="21">
        <v>11180200</v>
      </c>
      <c r="C21" s="22" t="s">
        <v>4381</v>
      </c>
      <c r="D21" s="271" t="s">
        <v>4539</v>
      </c>
      <c r="E21" s="23" t="s">
        <v>4563</v>
      </c>
      <c r="F21" s="24">
        <v>11145000</v>
      </c>
      <c r="G21" s="25" t="s">
        <v>106</v>
      </c>
      <c r="H21" s="26" t="s">
        <v>4539</v>
      </c>
    </row>
    <row r="22" spans="2:8" ht="45" x14ac:dyDescent="0.25">
      <c r="B22" s="21">
        <v>11180210</v>
      </c>
      <c r="C22" s="22" t="s">
        <v>111</v>
      </c>
      <c r="D22" s="271" t="s">
        <v>4539</v>
      </c>
      <c r="E22" s="23" t="s">
        <v>4563</v>
      </c>
      <c r="F22" s="24">
        <v>11145010</v>
      </c>
      <c r="G22" s="25" t="s">
        <v>111</v>
      </c>
      <c r="H22" s="26" t="s">
        <v>4539</v>
      </c>
    </row>
    <row r="23" spans="2:8" x14ac:dyDescent="0.25">
      <c r="B23" s="21">
        <v>11180220</v>
      </c>
      <c r="C23" s="22" t="s">
        <v>142</v>
      </c>
      <c r="D23" s="271" t="s">
        <v>4539</v>
      </c>
      <c r="E23" s="23" t="s">
        <v>4563</v>
      </c>
      <c r="F23" s="24">
        <v>11145020</v>
      </c>
      <c r="G23" s="25" t="s">
        <v>142</v>
      </c>
      <c r="H23" s="26" t="s">
        <v>4539</v>
      </c>
    </row>
    <row r="24" spans="2:8" x14ac:dyDescent="0.25">
      <c r="B24" s="21"/>
      <c r="C24" s="22"/>
      <c r="D24" s="271"/>
      <c r="E24" s="32" t="s">
        <v>4542</v>
      </c>
      <c r="F24" s="33">
        <v>11145100</v>
      </c>
      <c r="G24" s="34" t="s">
        <v>2631</v>
      </c>
      <c r="H24" s="35" t="s">
        <v>4539</v>
      </c>
    </row>
    <row r="25" spans="2:8" x14ac:dyDescent="0.25">
      <c r="B25" s="21">
        <v>11180230</v>
      </c>
      <c r="C25" s="22" t="s">
        <v>4382</v>
      </c>
      <c r="D25" s="271" t="s">
        <v>4539</v>
      </c>
      <c r="E25" s="23" t="s">
        <v>4563</v>
      </c>
      <c r="F25" s="24">
        <v>11145110</v>
      </c>
      <c r="G25" s="25" t="s">
        <v>2633</v>
      </c>
      <c r="H25" s="26" t="s">
        <v>4539</v>
      </c>
    </row>
    <row r="26" spans="2:8" x14ac:dyDescent="0.25">
      <c r="B26" s="21">
        <v>11180240</v>
      </c>
      <c r="C26" s="22" t="s">
        <v>2635</v>
      </c>
      <c r="D26" s="271" t="s">
        <v>4539</v>
      </c>
      <c r="E26" s="23" t="s">
        <v>4563</v>
      </c>
      <c r="F26" s="24">
        <v>11145120</v>
      </c>
      <c r="G26" s="25" t="s">
        <v>2635</v>
      </c>
      <c r="H26" s="26" t="s">
        <v>4539</v>
      </c>
    </row>
    <row r="27" spans="2:8" ht="30" x14ac:dyDescent="0.25">
      <c r="B27" s="21">
        <v>11180250</v>
      </c>
      <c r="C27" s="22" t="s">
        <v>2637</v>
      </c>
      <c r="D27" s="271" t="s">
        <v>4539</v>
      </c>
      <c r="E27" s="23" t="s">
        <v>4563</v>
      </c>
      <c r="F27" s="24">
        <v>11145200</v>
      </c>
      <c r="G27" s="25" t="s">
        <v>2637</v>
      </c>
      <c r="H27" s="26" t="s">
        <v>4539</v>
      </c>
    </row>
    <row r="28" spans="2:8" x14ac:dyDescent="0.25">
      <c r="B28" s="27">
        <v>11190100</v>
      </c>
      <c r="C28" s="28" t="s">
        <v>2645</v>
      </c>
      <c r="D28" s="30" t="s">
        <v>4540</v>
      </c>
      <c r="E28" s="30" t="s">
        <v>4562</v>
      </c>
      <c r="F28" s="31"/>
      <c r="G28" s="31"/>
      <c r="H28" s="23"/>
    </row>
    <row r="29" spans="2:8" x14ac:dyDescent="0.25">
      <c r="B29" s="27">
        <v>11190110</v>
      </c>
      <c r="C29" s="28" t="s">
        <v>2645</v>
      </c>
      <c r="D29" s="30" t="s">
        <v>4540</v>
      </c>
      <c r="E29" s="30" t="s">
        <v>4562</v>
      </c>
      <c r="F29" s="31"/>
      <c r="G29" s="31"/>
      <c r="H29" s="23"/>
    </row>
    <row r="30" spans="2:8" x14ac:dyDescent="0.25">
      <c r="B30" s="31"/>
      <c r="C30" s="31"/>
      <c r="D30" s="23"/>
      <c r="E30" s="32" t="s">
        <v>4542</v>
      </c>
      <c r="F30" s="33">
        <v>11199900</v>
      </c>
      <c r="G30" s="34" t="s">
        <v>2645</v>
      </c>
      <c r="H30" s="35" t="s">
        <v>4540</v>
      </c>
    </row>
    <row r="31" spans="2:8" x14ac:dyDescent="0.25">
      <c r="B31" s="27">
        <v>11210110</v>
      </c>
      <c r="C31" s="28" t="s">
        <v>163</v>
      </c>
      <c r="D31" s="29" t="s">
        <v>4540</v>
      </c>
      <c r="E31" s="30" t="s">
        <v>4562</v>
      </c>
      <c r="F31" s="21">
        <v>11210100</v>
      </c>
      <c r="G31" s="22" t="s">
        <v>163</v>
      </c>
      <c r="H31" s="271" t="s">
        <v>4540</v>
      </c>
    </row>
    <row r="32" spans="2:8" ht="30" x14ac:dyDescent="0.25">
      <c r="B32" s="36">
        <v>11210120</v>
      </c>
      <c r="C32" s="37" t="s">
        <v>2662</v>
      </c>
      <c r="D32" s="38" t="s">
        <v>4540</v>
      </c>
      <c r="E32" s="39" t="s">
        <v>4563</v>
      </c>
      <c r="F32" s="24">
        <v>11210600</v>
      </c>
      <c r="G32" s="40" t="s">
        <v>2662</v>
      </c>
      <c r="H32" s="26" t="s">
        <v>4540</v>
      </c>
    </row>
    <row r="33" spans="2:8" ht="30" x14ac:dyDescent="0.25">
      <c r="B33" s="21">
        <v>11210310</v>
      </c>
      <c r="C33" s="22" t="s">
        <v>2658</v>
      </c>
      <c r="D33" s="271" t="s">
        <v>4540</v>
      </c>
      <c r="E33" s="39" t="s">
        <v>4563</v>
      </c>
      <c r="F33" s="24" t="s">
        <v>4564</v>
      </c>
      <c r="G33" s="40" t="s">
        <v>2658</v>
      </c>
      <c r="H33" s="26" t="s">
        <v>4540</v>
      </c>
    </row>
    <row r="34" spans="2:8" ht="30" x14ac:dyDescent="0.25">
      <c r="B34" s="21">
        <v>11210410</v>
      </c>
      <c r="C34" s="22" t="s">
        <v>177</v>
      </c>
      <c r="D34" s="271" t="s">
        <v>4540</v>
      </c>
      <c r="E34" s="39" t="s">
        <v>4563</v>
      </c>
      <c r="F34" s="24" t="s">
        <v>4565</v>
      </c>
      <c r="G34" s="40" t="s">
        <v>177</v>
      </c>
      <c r="H34" s="26" t="s">
        <v>4540</v>
      </c>
    </row>
    <row r="35" spans="2:8" ht="30" x14ac:dyDescent="0.25">
      <c r="B35" s="21">
        <v>11210510</v>
      </c>
      <c r="C35" s="22" t="s">
        <v>2660</v>
      </c>
      <c r="D35" s="271" t="s">
        <v>4540</v>
      </c>
      <c r="E35" s="39" t="s">
        <v>4563</v>
      </c>
      <c r="F35" s="24" t="s">
        <v>4566</v>
      </c>
      <c r="G35" s="26" t="s">
        <v>2660</v>
      </c>
      <c r="H35" s="26" t="s">
        <v>4540</v>
      </c>
    </row>
    <row r="36" spans="2:8" x14ac:dyDescent="0.25">
      <c r="B36" s="31"/>
      <c r="C36" s="31"/>
      <c r="D36" s="23"/>
      <c r="E36" s="41" t="s">
        <v>4542</v>
      </c>
      <c r="F36" s="33">
        <v>11210700</v>
      </c>
      <c r="G36" s="42" t="s">
        <v>2664</v>
      </c>
      <c r="H36" s="43" t="s">
        <v>4540</v>
      </c>
    </row>
    <row r="37" spans="2:8" x14ac:dyDescent="0.25">
      <c r="B37" s="27">
        <v>11280000</v>
      </c>
      <c r="C37" s="28" t="s">
        <v>3717</v>
      </c>
      <c r="D37" s="29" t="s">
        <v>4541</v>
      </c>
      <c r="E37" s="30" t="s">
        <v>4562</v>
      </c>
      <c r="F37" s="44"/>
      <c r="G37" s="45"/>
      <c r="H37" s="46"/>
    </row>
    <row r="38" spans="2:8" x14ac:dyDescent="0.25">
      <c r="B38" s="27">
        <v>11280100</v>
      </c>
      <c r="C38" s="28" t="s">
        <v>163</v>
      </c>
      <c r="D38" s="29" t="s">
        <v>4539</v>
      </c>
      <c r="E38" s="30" t="s">
        <v>4562</v>
      </c>
      <c r="F38" s="44"/>
      <c r="G38" s="45"/>
      <c r="H38" s="46"/>
    </row>
    <row r="39" spans="2:8" x14ac:dyDescent="0.25">
      <c r="B39" s="21">
        <v>11280110</v>
      </c>
      <c r="C39" s="22" t="s">
        <v>194</v>
      </c>
      <c r="D39" s="271" t="s">
        <v>4539</v>
      </c>
      <c r="E39" s="39" t="s">
        <v>4563</v>
      </c>
      <c r="F39" s="24">
        <v>11215000</v>
      </c>
      <c r="G39" s="25" t="s">
        <v>194</v>
      </c>
      <c r="H39" s="26" t="s">
        <v>4539</v>
      </c>
    </row>
    <row r="40" spans="2:8" x14ac:dyDescent="0.25">
      <c r="B40" s="21">
        <v>11280120</v>
      </c>
      <c r="C40" s="22" t="s">
        <v>2666</v>
      </c>
      <c r="D40" s="271" t="s">
        <v>4539</v>
      </c>
      <c r="E40" s="39" t="s">
        <v>4563</v>
      </c>
      <c r="F40" s="24">
        <v>11215100</v>
      </c>
      <c r="G40" s="25" t="s">
        <v>2666</v>
      </c>
      <c r="H40" s="26" t="s">
        <v>4539</v>
      </c>
    </row>
    <row r="41" spans="2:8" x14ac:dyDescent="0.25">
      <c r="B41" s="21"/>
      <c r="C41" s="22"/>
      <c r="D41" s="271"/>
      <c r="E41" s="30" t="s">
        <v>4562</v>
      </c>
      <c r="F41" s="27">
        <v>11219800</v>
      </c>
      <c r="G41" s="51" t="s">
        <v>4385</v>
      </c>
      <c r="H41" s="52" t="s">
        <v>4539</v>
      </c>
    </row>
    <row r="42" spans="2:8" x14ac:dyDescent="0.25">
      <c r="B42" s="21">
        <v>11280190</v>
      </c>
      <c r="C42" s="22" t="s">
        <v>4385</v>
      </c>
      <c r="D42" s="271" t="s">
        <v>4539</v>
      </c>
      <c r="E42" s="270" t="s">
        <v>4563</v>
      </c>
      <c r="F42" s="21">
        <v>11210100</v>
      </c>
      <c r="G42" s="22" t="s">
        <v>163</v>
      </c>
      <c r="H42" s="271" t="s">
        <v>4540</v>
      </c>
    </row>
    <row r="43" spans="2:8" x14ac:dyDescent="0.25">
      <c r="B43" s="27">
        <v>11220110</v>
      </c>
      <c r="C43" s="28" t="s">
        <v>206</v>
      </c>
      <c r="D43" s="29" t="s">
        <v>4540</v>
      </c>
      <c r="E43" s="30" t="s">
        <v>4562</v>
      </c>
      <c r="F43" s="21">
        <v>11220100</v>
      </c>
      <c r="G43" s="22" t="s">
        <v>209</v>
      </c>
      <c r="H43" s="271" t="s">
        <v>4540</v>
      </c>
    </row>
    <row r="44" spans="2:8" x14ac:dyDescent="0.25">
      <c r="B44" s="27">
        <v>11220210</v>
      </c>
      <c r="C44" s="28" t="s">
        <v>3705</v>
      </c>
      <c r="D44" s="29" t="s">
        <v>4540</v>
      </c>
      <c r="E44" s="30" t="s">
        <v>4562</v>
      </c>
      <c r="F44" s="21">
        <v>11220200</v>
      </c>
      <c r="G44" s="22" t="s">
        <v>218</v>
      </c>
      <c r="H44" s="271" t="s">
        <v>4540</v>
      </c>
    </row>
    <row r="45" spans="2:8" x14ac:dyDescent="0.25">
      <c r="B45" s="21">
        <v>11280210</v>
      </c>
      <c r="C45" s="22" t="s">
        <v>231</v>
      </c>
      <c r="D45" s="271" t="s">
        <v>4539</v>
      </c>
      <c r="E45" s="39" t="s">
        <v>4563</v>
      </c>
      <c r="F45" s="24">
        <v>11225000</v>
      </c>
      <c r="G45" s="25" t="s">
        <v>231</v>
      </c>
      <c r="H45" s="26" t="s">
        <v>4539</v>
      </c>
    </row>
    <row r="46" spans="2:8" x14ac:dyDescent="0.25">
      <c r="B46" s="21">
        <v>11280220</v>
      </c>
      <c r="C46" s="22" t="s">
        <v>243</v>
      </c>
      <c r="D46" s="271" t="s">
        <v>4539</v>
      </c>
      <c r="E46" s="39" t="s">
        <v>4563</v>
      </c>
      <c r="F46" s="24">
        <v>11225100</v>
      </c>
      <c r="G46" s="25" t="s">
        <v>243</v>
      </c>
      <c r="H46" s="26" t="s">
        <v>4539</v>
      </c>
    </row>
    <row r="47" spans="2:8" x14ac:dyDescent="0.25">
      <c r="B47" s="21">
        <v>11280230</v>
      </c>
      <c r="C47" s="22" t="s">
        <v>2668</v>
      </c>
      <c r="D47" s="271" t="s">
        <v>4539</v>
      </c>
      <c r="E47" s="39" t="s">
        <v>4563</v>
      </c>
      <c r="F47" s="24">
        <v>11225200</v>
      </c>
      <c r="G47" s="25" t="s">
        <v>2668</v>
      </c>
      <c r="H47" s="26" t="s">
        <v>4539</v>
      </c>
    </row>
    <row r="48" spans="2:8" x14ac:dyDescent="0.25">
      <c r="B48" s="21"/>
      <c r="C48" s="22"/>
      <c r="D48" s="271"/>
      <c r="E48" s="30" t="s">
        <v>4562</v>
      </c>
      <c r="F48" s="27">
        <v>11229800</v>
      </c>
      <c r="G48" s="51" t="s">
        <v>3651</v>
      </c>
      <c r="H48" s="52" t="s">
        <v>4539</v>
      </c>
    </row>
    <row r="49" spans="2:8" x14ac:dyDescent="0.25">
      <c r="B49" s="21">
        <v>11280290</v>
      </c>
      <c r="C49" s="22" t="s">
        <v>3651</v>
      </c>
      <c r="D49" s="271" t="s">
        <v>4539</v>
      </c>
      <c r="E49" s="270" t="s">
        <v>4563</v>
      </c>
      <c r="F49" s="21">
        <v>11220100</v>
      </c>
      <c r="G49" s="152" t="s">
        <v>209</v>
      </c>
      <c r="H49" s="153" t="s">
        <v>4540</v>
      </c>
    </row>
    <row r="50" spans="2:8" x14ac:dyDescent="0.25">
      <c r="B50" s="21"/>
      <c r="C50" s="22"/>
      <c r="D50" s="271"/>
      <c r="E50" s="41" t="s">
        <v>4542</v>
      </c>
      <c r="F50" s="33">
        <v>11310000</v>
      </c>
      <c r="G50" s="34" t="s">
        <v>2670</v>
      </c>
      <c r="H50" s="35" t="s">
        <v>4541</v>
      </c>
    </row>
    <row r="51" spans="2:8" x14ac:dyDescent="0.25">
      <c r="B51" s="27">
        <v>11300010</v>
      </c>
      <c r="C51" s="27" t="s">
        <v>2670</v>
      </c>
      <c r="D51" s="47" t="s">
        <v>4540</v>
      </c>
      <c r="E51" s="31"/>
      <c r="F51" s="31"/>
      <c r="G51" s="31"/>
      <c r="H51" s="31"/>
    </row>
    <row r="52" spans="2:8" ht="30" x14ac:dyDescent="0.25">
      <c r="B52" s="21">
        <v>11380100</v>
      </c>
      <c r="C52" s="22" t="s">
        <v>2672</v>
      </c>
      <c r="D52" s="271" t="s">
        <v>4539</v>
      </c>
      <c r="E52" s="39" t="s">
        <v>4563</v>
      </c>
      <c r="F52" s="24">
        <v>11315000</v>
      </c>
      <c r="G52" s="25" t="s">
        <v>2672</v>
      </c>
      <c r="H52" s="26" t="s">
        <v>4539</v>
      </c>
    </row>
    <row r="53" spans="2:8" ht="30" x14ac:dyDescent="0.25">
      <c r="B53" s="27">
        <v>11380110</v>
      </c>
      <c r="C53" s="28" t="s">
        <v>2672</v>
      </c>
      <c r="D53" s="29" t="s">
        <v>4539</v>
      </c>
      <c r="E53" s="30" t="s">
        <v>4562</v>
      </c>
      <c r="F53" s="31"/>
      <c r="G53" s="31"/>
      <c r="H53" s="23"/>
    </row>
    <row r="54" spans="2:8" ht="30" x14ac:dyDescent="0.25">
      <c r="B54" s="21">
        <v>11380200</v>
      </c>
      <c r="C54" s="22" t="s">
        <v>2674</v>
      </c>
      <c r="D54" s="271" t="s">
        <v>4539</v>
      </c>
      <c r="E54" s="39" t="s">
        <v>4563</v>
      </c>
      <c r="F54" s="24">
        <v>11315100</v>
      </c>
      <c r="G54" s="25" t="s">
        <v>2674</v>
      </c>
      <c r="H54" s="26" t="s">
        <v>4539</v>
      </c>
    </row>
    <row r="55" spans="2:8" ht="30" x14ac:dyDescent="0.25">
      <c r="B55" s="27">
        <v>11380210</v>
      </c>
      <c r="C55" s="28" t="s">
        <v>2674</v>
      </c>
      <c r="D55" s="29" t="s">
        <v>4539</v>
      </c>
      <c r="E55" s="30" t="s">
        <v>4562</v>
      </c>
      <c r="F55" s="31"/>
      <c r="G55" s="31"/>
      <c r="H55" s="23"/>
    </row>
    <row r="56" spans="2:8" ht="30" x14ac:dyDescent="0.25">
      <c r="B56" s="21">
        <v>11380300</v>
      </c>
      <c r="C56" s="22" t="s">
        <v>2676</v>
      </c>
      <c r="D56" s="271" t="s">
        <v>4539</v>
      </c>
      <c r="E56" s="39" t="s">
        <v>4563</v>
      </c>
      <c r="F56" s="24">
        <v>11315200</v>
      </c>
      <c r="G56" s="25" t="s">
        <v>2676</v>
      </c>
      <c r="H56" s="26" t="s">
        <v>4539</v>
      </c>
    </row>
    <row r="57" spans="2:8" ht="30" x14ac:dyDescent="0.25">
      <c r="B57" s="27">
        <v>11380310</v>
      </c>
      <c r="C57" s="28" t="s">
        <v>2676</v>
      </c>
      <c r="D57" s="29" t="s">
        <v>4539</v>
      </c>
      <c r="E57" s="30" t="s">
        <v>4562</v>
      </c>
      <c r="F57" s="31"/>
      <c r="G57" s="31"/>
      <c r="H57" s="23"/>
    </row>
    <row r="58" spans="2:8" ht="30" x14ac:dyDescent="0.25">
      <c r="B58" s="21">
        <v>11380400</v>
      </c>
      <c r="C58" s="22" t="s">
        <v>2678</v>
      </c>
      <c r="D58" s="271" t="s">
        <v>4539</v>
      </c>
      <c r="E58" s="39" t="s">
        <v>4563</v>
      </c>
      <c r="F58" s="24">
        <v>11315300</v>
      </c>
      <c r="G58" s="25" t="s">
        <v>2678</v>
      </c>
      <c r="H58" s="26" t="s">
        <v>4539</v>
      </c>
    </row>
    <row r="59" spans="2:8" ht="30" x14ac:dyDescent="0.25">
      <c r="B59" s="27">
        <v>11380410</v>
      </c>
      <c r="C59" s="28" t="s">
        <v>2678</v>
      </c>
      <c r="D59" s="29" t="s">
        <v>4539</v>
      </c>
      <c r="E59" s="30" t="s">
        <v>4562</v>
      </c>
      <c r="F59" s="31"/>
      <c r="G59" s="31"/>
      <c r="H59" s="23"/>
    </row>
    <row r="60" spans="2:8" x14ac:dyDescent="0.25">
      <c r="B60" s="27"/>
      <c r="C60" s="28"/>
      <c r="D60" s="29"/>
      <c r="E60" s="30" t="s">
        <v>4562</v>
      </c>
      <c r="F60" s="27">
        <v>11319800</v>
      </c>
      <c r="G60" s="51" t="s">
        <v>2680</v>
      </c>
      <c r="H60" s="52" t="s">
        <v>4539</v>
      </c>
    </row>
    <row r="61" spans="2:8" ht="30" x14ac:dyDescent="0.25">
      <c r="B61" s="21">
        <v>11389900</v>
      </c>
      <c r="C61" s="22" t="s">
        <v>2680</v>
      </c>
      <c r="D61" s="271" t="s">
        <v>4541</v>
      </c>
      <c r="E61" s="41" t="s">
        <v>4563</v>
      </c>
      <c r="F61" s="154" t="s">
        <v>4567</v>
      </c>
      <c r="G61" s="155" t="s">
        <v>4543</v>
      </c>
      <c r="H61" s="32" t="s">
        <v>4540</v>
      </c>
    </row>
    <row r="62" spans="2:8" x14ac:dyDescent="0.25">
      <c r="B62" s="27">
        <v>11389910</v>
      </c>
      <c r="C62" s="28" t="s">
        <v>2680</v>
      </c>
      <c r="D62" s="29" t="s">
        <v>4541</v>
      </c>
      <c r="E62" s="30" t="s">
        <v>4562</v>
      </c>
      <c r="F62" s="31"/>
      <c r="G62" s="31"/>
      <c r="H62" s="23"/>
    </row>
    <row r="63" spans="2:8" ht="30" x14ac:dyDescent="0.25">
      <c r="B63" s="27">
        <v>12110110</v>
      </c>
      <c r="C63" s="28" t="s">
        <v>2684</v>
      </c>
      <c r="D63" s="29" t="s">
        <v>4540</v>
      </c>
      <c r="E63" s="30" t="s">
        <v>4562</v>
      </c>
      <c r="F63" s="21">
        <v>12110100</v>
      </c>
      <c r="G63" s="22" t="s">
        <v>2684</v>
      </c>
      <c r="H63" s="271" t="s">
        <v>4540</v>
      </c>
    </row>
    <row r="64" spans="2:8" ht="30" x14ac:dyDescent="0.25">
      <c r="B64" s="27">
        <v>12110210</v>
      </c>
      <c r="C64" s="28" t="s">
        <v>2686</v>
      </c>
      <c r="D64" s="29" t="s">
        <v>4540</v>
      </c>
      <c r="E64" s="30" t="s">
        <v>4562</v>
      </c>
      <c r="F64" s="21">
        <v>12110200</v>
      </c>
      <c r="G64" s="22" t="s">
        <v>2686</v>
      </c>
      <c r="H64" s="271" t="s">
        <v>4540</v>
      </c>
    </row>
    <row r="65" spans="2:8" ht="30" x14ac:dyDescent="0.25">
      <c r="B65" s="27">
        <v>12114910</v>
      </c>
      <c r="C65" s="28" t="s">
        <v>2688</v>
      </c>
      <c r="D65" s="29" t="s">
        <v>4540</v>
      </c>
      <c r="E65" s="30" t="s">
        <v>4562</v>
      </c>
      <c r="F65" s="21">
        <v>12114900</v>
      </c>
      <c r="G65" s="22" t="s">
        <v>2688</v>
      </c>
      <c r="H65" s="271" t="s">
        <v>4540</v>
      </c>
    </row>
    <row r="66" spans="2:8" x14ac:dyDescent="0.25">
      <c r="B66" s="27">
        <v>12120100</v>
      </c>
      <c r="C66" s="28" t="s">
        <v>4387</v>
      </c>
      <c r="D66" s="29" t="s">
        <v>4540</v>
      </c>
      <c r="E66" s="30" t="s">
        <v>4562</v>
      </c>
      <c r="F66" s="31"/>
      <c r="G66" s="31"/>
      <c r="H66" s="23"/>
    </row>
    <row r="67" spans="2:8" ht="30" x14ac:dyDescent="0.25">
      <c r="B67" s="21">
        <v>12120110</v>
      </c>
      <c r="C67" s="22" t="s">
        <v>2692</v>
      </c>
      <c r="D67" s="271" t="s">
        <v>4540</v>
      </c>
      <c r="E67" s="39" t="s">
        <v>4563</v>
      </c>
      <c r="F67" s="24">
        <v>12120100</v>
      </c>
      <c r="G67" s="25" t="s">
        <v>2692</v>
      </c>
      <c r="H67" s="26" t="s">
        <v>4540</v>
      </c>
    </row>
    <row r="68" spans="2:8" ht="30" x14ac:dyDescent="0.25">
      <c r="B68" s="21">
        <v>12120120</v>
      </c>
      <c r="C68" s="22" t="s">
        <v>2694</v>
      </c>
      <c r="D68" s="271" t="s">
        <v>4540</v>
      </c>
      <c r="E68" s="39" t="s">
        <v>4563</v>
      </c>
      <c r="F68" s="24">
        <v>12120200</v>
      </c>
      <c r="G68" s="25" t="s">
        <v>2694</v>
      </c>
      <c r="H68" s="26" t="s">
        <v>4540</v>
      </c>
    </row>
    <row r="69" spans="2:8" x14ac:dyDescent="0.25">
      <c r="B69" s="27">
        <v>12124910</v>
      </c>
      <c r="C69" s="28" t="s">
        <v>2696</v>
      </c>
      <c r="D69" s="29" t="s">
        <v>4540</v>
      </c>
      <c r="E69" s="30" t="s">
        <v>4562</v>
      </c>
      <c r="F69" s="48" t="s">
        <v>4544</v>
      </c>
      <c r="G69" s="31"/>
      <c r="H69" s="23"/>
    </row>
    <row r="70" spans="2:8" ht="30" x14ac:dyDescent="0.25">
      <c r="B70" s="21">
        <v>12130110</v>
      </c>
      <c r="C70" s="22" t="s">
        <v>2700</v>
      </c>
      <c r="D70" s="271" t="s">
        <v>4540</v>
      </c>
      <c r="E70" s="39" t="s">
        <v>4563</v>
      </c>
      <c r="F70" s="24">
        <v>12130100</v>
      </c>
      <c r="G70" s="25" t="s">
        <v>2700</v>
      </c>
      <c r="H70" s="26" t="s">
        <v>4540</v>
      </c>
    </row>
    <row r="71" spans="2:8" ht="30" x14ac:dyDescent="0.25">
      <c r="B71" s="21">
        <v>12130120</v>
      </c>
      <c r="C71" s="22" t="s">
        <v>2702</v>
      </c>
      <c r="D71" s="271" t="s">
        <v>4540</v>
      </c>
      <c r="E71" s="39" t="s">
        <v>4563</v>
      </c>
      <c r="F71" s="24">
        <v>12130200</v>
      </c>
      <c r="G71" s="25" t="s">
        <v>2702</v>
      </c>
      <c r="H71" s="26" t="s">
        <v>4540</v>
      </c>
    </row>
    <row r="72" spans="2:8" ht="30" x14ac:dyDescent="0.25">
      <c r="B72" s="27">
        <v>12134910</v>
      </c>
      <c r="C72" s="28" t="s">
        <v>2704</v>
      </c>
      <c r="D72" s="29" t="s">
        <v>4540</v>
      </c>
      <c r="E72" s="30" t="s">
        <v>4562</v>
      </c>
      <c r="F72" s="31"/>
      <c r="G72" s="31"/>
      <c r="H72" s="23"/>
    </row>
    <row r="73" spans="2:8" x14ac:dyDescent="0.25">
      <c r="B73" s="27">
        <v>12140210</v>
      </c>
      <c r="C73" s="28" t="s">
        <v>2714</v>
      </c>
      <c r="D73" s="29" t="s">
        <v>4540</v>
      </c>
      <c r="E73" s="30" t="s">
        <v>4562</v>
      </c>
      <c r="F73" s="31"/>
      <c r="G73" s="31"/>
      <c r="H73" s="23"/>
    </row>
    <row r="74" spans="2:8" ht="30" x14ac:dyDescent="0.25">
      <c r="B74" s="27">
        <v>12144910</v>
      </c>
      <c r="C74" s="28" t="s">
        <v>2716</v>
      </c>
      <c r="D74" s="29" t="s">
        <v>4540</v>
      </c>
      <c r="E74" s="30" t="s">
        <v>4562</v>
      </c>
      <c r="F74" s="31"/>
      <c r="G74" s="31"/>
      <c r="H74" s="23"/>
    </row>
    <row r="75" spans="2:8" ht="30" x14ac:dyDescent="0.25">
      <c r="B75" s="21">
        <v>12150000</v>
      </c>
      <c r="C75" s="22" t="s">
        <v>4410</v>
      </c>
      <c r="D75" s="271" t="s">
        <v>4541</v>
      </c>
      <c r="E75" s="39" t="s">
        <v>4568</v>
      </c>
      <c r="F75" s="24">
        <v>12150000</v>
      </c>
      <c r="G75" s="25" t="s">
        <v>260</v>
      </c>
      <c r="H75" s="39" t="s">
        <v>4541</v>
      </c>
    </row>
    <row r="76" spans="2:8" x14ac:dyDescent="0.25">
      <c r="B76" s="21">
        <v>12150100</v>
      </c>
      <c r="C76" s="22" t="s">
        <v>4411</v>
      </c>
      <c r="D76" s="49"/>
      <c r="E76" s="39" t="s">
        <v>4568</v>
      </c>
      <c r="F76" s="24">
        <v>12150100</v>
      </c>
      <c r="G76" s="25" t="s">
        <v>263</v>
      </c>
      <c r="H76" s="39" t="s">
        <v>4540</v>
      </c>
    </row>
    <row r="77" spans="2:8" x14ac:dyDescent="0.25">
      <c r="B77" s="21">
        <v>12150110</v>
      </c>
      <c r="C77" s="22" t="s">
        <v>4412</v>
      </c>
      <c r="D77" s="49"/>
      <c r="E77" s="39" t="s">
        <v>4568</v>
      </c>
      <c r="F77" s="24">
        <v>12150110</v>
      </c>
      <c r="G77" s="25" t="s">
        <v>266</v>
      </c>
      <c r="H77" s="39" t="s">
        <v>4540</v>
      </c>
    </row>
    <row r="78" spans="2:8" x14ac:dyDescent="0.25">
      <c r="B78" s="21">
        <v>12150120</v>
      </c>
      <c r="C78" s="22" t="s">
        <v>4413</v>
      </c>
      <c r="D78" s="49"/>
      <c r="E78" s="39" t="s">
        <v>4568</v>
      </c>
      <c r="F78" s="24">
        <v>12150120</v>
      </c>
      <c r="G78" s="25" t="s">
        <v>280</v>
      </c>
      <c r="H78" s="39" t="s">
        <v>4540</v>
      </c>
    </row>
    <row r="79" spans="2:8" x14ac:dyDescent="0.25">
      <c r="B79" s="21">
        <v>12150130</v>
      </c>
      <c r="C79" s="22" t="s">
        <v>4414</v>
      </c>
      <c r="D79" s="49"/>
      <c r="E79" s="39" t="s">
        <v>4568</v>
      </c>
      <c r="F79" s="24">
        <v>12150130</v>
      </c>
      <c r="G79" s="25" t="s">
        <v>284</v>
      </c>
      <c r="H79" s="39" t="s">
        <v>4540</v>
      </c>
    </row>
    <row r="80" spans="2:8" ht="30" x14ac:dyDescent="0.25">
      <c r="B80" s="21">
        <v>12150140</v>
      </c>
      <c r="C80" s="22" t="s">
        <v>3738</v>
      </c>
      <c r="D80" s="49"/>
      <c r="E80" s="39" t="s">
        <v>4568</v>
      </c>
      <c r="F80" s="24">
        <v>12150140</v>
      </c>
      <c r="G80" s="25" t="s">
        <v>297</v>
      </c>
      <c r="H80" s="39" t="s">
        <v>4540</v>
      </c>
    </row>
    <row r="81" spans="2:8" ht="30" x14ac:dyDescent="0.25">
      <c r="B81" s="21">
        <v>12150150</v>
      </c>
      <c r="C81" s="22" t="s">
        <v>3743</v>
      </c>
      <c r="D81" s="49"/>
      <c r="E81" s="39" t="s">
        <v>4568</v>
      </c>
      <c r="F81" s="24">
        <v>12150150</v>
      </c>
      <c r="G81" s="25" t="s">
        <v>310</v>
      </c>
      <c r="H81" s="39" t="s">
        <v>4540</v>
      </c>
    </row>
    <row r="82" spans="2:8" ht="30" x14ac:dyDescent="0.25">
      <c r="B82" s="21">
        <v>12150160</v>
      </c>
      <c r="C82" s="22" t="s">
        <v>3748</v>
      </c>
      <c r="D82" s="49"/>
      <c r="E82" s="39" t="s">
        <v>4568</v>
      </c>
      <c r="F82" s="24">
        <v>12150160</v>
      </c>
      <c r="G82" s="25" t="s">
        <v>322</v>
      </c>
      <c r="H82" s="39" t="s">
        <v>4540</v>
      </c>
    </row>
    <row r="83" spans="2:8" x14ac:dyDescent="0.25">
      <c r="B83" s="21">
        <v>12150200</v>
      </c>
      <c r="C83" s="22" t="s">
        <v>4415</v>
      </c>
      <c r="D83" s="271" t="s">
        <v>4540</v>
      </c>
      <c r="E83" s="39" t="s">
        <v>4568</v>
      </c>
      <c r="F83" s="24">
        <v>12150200</v>
      </c>
      <c r="G83" s="25" t="s">
        <v>2543</v>
      </c>
      <c r="H83" s="39" t="s">
        <v>4540</v>
      </c>
    </row>
    <row r="84" spans="2:8" x14ac:dyDescent="0.25">
      <c r="B84" s="21">
        <v>12150210</v>
      </c>
      <c r="C84" s="22" t="s">
        <v>4416</v>
      </c>
      <c r="D84" s="271" t="s">
        <v>4540</v>
      </c>
      <c r="E84" s="39" t="s">
        <v>4568</v>
      </c>
      <c r="F84" s="24">
        <v>12150210</v>
      </c>
      <c r="G84" s="25" t="s">
        <v>2545</v>
      </c>
      <c r="H84" s="39" t="s">
        <v>4540</v>
      </c>
    </row>
    <row r="85" spans="2:8" ht="30" x14ac:dyDescent="0.25">
      <c r="B85" s="21">
        <v>12150220</v>
      </c>
      <c r="C85" s="22" t="s">
        <v>4417</v>
      </c>
      <c r="D85" s="271" t="s">
        <v>4540</v>
      </c>
      <c r="E85" s="39" t="s">
        <v>4568</v>
      </c>
      <c r="F85" s="24">
        <v>12150220</v>
      </c>
      <c r="G85" s="25" t="s">
        <v>2721</v>
      </c>
      <c r="H85" s="39" t="s">
        <v>4540</v>
      </c>
    </row>
    <row r="86" spans="2:8" x14ac:dyDescent="0.25">
      <c r="B86" s="27">
        <v>12150300</v>
      </c>
      <c r="C86" s="28" t="s">
        <v>4418</v>
      </c>
      <c r="D86" s="29" t="s">
        <v>4540</v>
      </c>
      <c r="E86" s="30" t="s">
        <v>4562</v>
      </c>
      <c r="F86" s="31"/>
      <c r="G86" s="31"/>
      <c r="H86" s="23"/>
    </row>
    <row r="87" spans="2:8" x14ac:dyDescent="0.25">
      <c r="B87" s="21">
        <v>12150310</v>
      </c>
      <c r="C87" s="22" t="s">
        <v>4418</v>
      </c>
      <c r="D87" s="271" t="s">
        <v>4540</v>
      </c>
      <c r="E87" s="39" t="s">
        <v>4568</v>
      </c>
      <c r="F87" s="24">
        <v>12150300</v>
      </c>
      <c r="G87" s="25" t="s">
        <v>2723</v>
      </c>
      <c r="H87" s="39" t="s">
        <v>4540</v>
      </c>
    </row>
    <row r="88" spans="2:8" ht="30" x14ac:dyDescent="0.25">
      <c r="B88" s="21">
        <v>12191100</v>
      </c>
      <c r="C88" s="22" t="s">
        <v>4449</v>
      </c>
      <c r="D88" s="271" t="s">
        <v>4540</v>
      </c>
      <c r="E88" s="39" t="s">
        <v>4563</v>
      </c>
      <c r="F88" s="24">
        <v>12150400</v>
      </c>
      <c r="G88" s="25" t="s">
        <v>2725</v>
      </c>
      <c r="H88" s="39" t="s">
        <v>4540</v>
      </c>
    </row>
    <row r="89" spans="2:8" ht="30" x14ac:dyDescent="0.25">
      <c r="B89" s="21">
        <v>12191110</v>
      </c>
      <c r="C89" s="22" t="s">
        <v>4449</v>
      </c>
      <c r="D89" s="271" t="s">
        <v>4540</v>
      </c>
      <c r="E89" s="39" t="s">
        <v>4563</v>
      </c>
      <c r="F89" s="24">
        <v>12150410</v>
      </c>
      <c r="G89" s="25" t="s">
        <v>2727</v>
      </c>
      <c r="H89" s="39" t="s">
        <v>4540</v>
      </c>
    </row>
    <row r="90" spans="2:8" ht="30" x14ac:dyDescent="0.25">
      <c r="B90" s="27">
        <v>12191120</v>
      </c>
      <c r="C90" s="28" t="s">
        <v>4450</v>
      </c>
      <c r="D90" s="29" t="s">
        <v>4540</v>
      </c>
      <c r="E90" s="30" t="s">
        <v>4562</v>
      </c>
      <c r="F90" s="24"/>
      <c r="G90" s="25"/>
      <c r="H90" s="39"/>
    </row>
    <row r="91" spans="2:8" ht="30" x14ac:dyDescent="0.25">
      <c r="B91" s="21">
        <v>12191130</v>
      </c>
      <c r="C91" s="22" t="s">
        <v>2729</v>
      </c>
      <c r="D91" s="271" t="s">
        <v>4540</v>
      </c>
      <c r="E91" s="39" t="s">
        <v>4563</v>
      </c>
      <c r="F91" s="24">
        <v>12150420</v>
      </c>
      <c r="G91" s="25" t="s">
        <v>2729</v>
      </c>
      <c r="H91" s="39" t="s">
        <v>4540</v>
      </c>
    </row>
    <row r="92" spans="2:8" ht="45" x14ac:dyDescent="0.25">
      <c r="B92" s="21">
        <v>12191140</v>
      </c>
      <c r="C92" s="22" t="s">
        <v>2731</v>
      </c>
      <c r="D92" s="271" t="s">
        <v>4540</v>
      </c>
      <c r="E92" s="39" t="s">
        <v>4563</v>
      </c>
      <c r="F92" s="24">
        <v>12150430</v>
      </c>
      <c r="G92" s="25" t="s">
        <v>2731</v>
      </c>
      <c r="H92" s="39" t="s">
        <v>4540</v>
      </c>
    </row>
    <row r="93" spans="2:8" ht="30" x14ac:dyDescent="0.25">
      <c r="B93" s="31"/>
      <c r="C93" s="31"/>
      <c r="D93" s="31"/>
      <c r="E93" s="156" t="s">
        <v>4569</v>
      </c>
      <c r="F93" s="53">
        <v>12155000</v>
      </c>
      <c r="G93" s="25" t="s">
        <v>2733</v>
      </c>
      <c r="H93" s="156" t="s">
        <v>4539</v>
      </c>
    </row>
    <row r="94" spans="2:8" x14ac:dyDescent="0.25">
      <c r="B94" s="62">
        <v>12180310</v>
      </c>
      <c r="C94" s="55" t="s">
        <v>4426</v>
      </c>
      <c r="D94" s="56" t="s">
        <v>4539</v>
      </c>
      <c r="E94" s="39" t="s">
        <v>4563</v>
      </c>
      <c r="F94" s="53">
        <v>12150210</v>
      </c>
      <c r="G94" s="25" t="s">
        <v>2545</v>
      </c>
      <c r="H94" s="156" t="s">
        <v>4540</v>
      </c>
    </row>
    <row r="95" spans="2:8" x14ac:dyDescent="0.25">
      <c r="B95" s="21">
        <v>12180320</v>
      </c>
      <c r="C95" s="22" t="s">
        <v>4427</v>
      </c>
      <c r="D95" s="271" t="s">
        <v>4539</v>
      </c>
      <c r="E95" s="39" t="s">
        <v>4563</v>
      </c>
      <c r="F95" s="24">
        <v>12155010</v>
      </c>
      <c r="G95" s="25" t="s">
        <v>2735</v>
      </c>
      <c r="H95" s="39" t="s">
        <v>4539</v>
      </c>
    </row>
    <row r="96" spans="2:8" x14ac:dyDescent="0.25">
      <c r="B96" s="21">
        <v>12180330</v>
      </c>
      <c r="C96" s="22" t="s">
        <v>4428</v>
      </c>
      <c r="D96" s="271" t="s">
        <v>4539</v>
      </c>
      <c r="E96" s="39" t="s">
        <v>4563</v>
      </c>
      <c r="F96" s="24">
        <v>12155020</v>
      </c>
      <c r="G96" s="25" t="s">
        <v>2737</v>
      </c>
      <c r="H96" s="39" t="s">
        <v>4539</v>
      </c>
    </row>
    <row r="97" spans="2:8" ht="30" x14ac:dyDescent="0.25">
      <c r="B97" s="50">
        <v>12180340</v>
      </c>
      <c r="C97" s="51" t="s">
        <v>4429</v>
      </c>
      <c r="D97" s="52" t="s">
        <v>4539</v>
      </c>
      <c r="E97" s="39" t="s">
        <v>4563</v>
      </c>
      <c r="F97" s="53">
        <v>12150220</v>
      </c>
      <c r="G97" s="25" t="s">
        <v>2721</v>
      </c>
      <c r="H97" s="26" t="s">
        <v>4540</v>
      </c>
    </row>
    <row r="98" spans="2:8" ht="30" x14ac:dyDescent="0.25">
      <c r="B98" s="21">
        <v>12180350</v>
      </c>
      <c r="C98" s="22" t="s">
        <v>4430</v>
      </c>
      <c r="D98" s="271" t="s">
        <v>4539</v>
      </c>
      <c r="E98" s="39" t="s">
        <v>4563</v>
      </c>
      <c r="F98" s="24">
        <v>12155030</v>
      </c>
      <c r="G98" s="25" t="s">
        <v>2739</v>
      </c>
      <c r="H98" s="39" t="s">
        <v>4539</v>
      </c>
    </row>
    <row r="99" spans="2:8" ht="30" x14ac:dyDescent="0.25">
      <c r="B99" s="21">
        <v>12180360</v>
      </c>
      <c r="C99" s="22" t="s">
        <v>4431</v>
      </c>
      <c r="D99" s="271" t="s">
        <v>4539</v>
      </c>
      <c r="E99" s="39" t="s">
        <v>4563</v>
      </c>
      <c r="F99" s="24">
        <v>12155040</v>
      </c>
      <c r="G99" s="25" t="s">
        <v>2741</v>
      </c>
      <c r="H99" s="39" t="s">
        <v>4539</v>
      </c>
    </row>
    <row r="100" spans="2:8" ht="30" x14ac:dyDescent="0.25">
      <c r="B100" s="21">
        <v>12180400</v>
      </c>
      <c r="C100" s="22" t="s">
        <v>4432</v>
      </c>
      <c r="D100" s="271" t="s">
        <v>4539</v>
      </c>
      <c r="E100" s="39" t="s">
        <v>4563</v>
      </c>
      <c r="F100" s="24">
        <v>12155100</v>
      </c>
      <c r="G100" s="25" t="s">
        <v>2743</v>
      </c>
      <c r="H100" s="39" t="s">
        <v>4539</v>
      </c>
    </row>
    <row r="101" spans="2:8" ht="30" x14ac:dyDescent="0.25">
      <c r="B101" s="21">
        <v>12180410</v>
      </c>
      <c r="C101" s="22" t="s">
        <v>4433</v>
      </c>
      <c r="D101" s="271" t="s">
        <v>4539</v>
      </c>
      <c r="E101" s="39" t="s">
        <v>4563</v>
      </c>
      <c r="F101" s="24">
        <v>12155110</v>
      </c>
      <c r="G101" s="25" t="s">
        <v>2745</v>
      </c>
      <c r="H101" s="39" t="s">
        <v>4539</v>
      </c>
    </row>
    <row r="102" spans="2:8" ht="30" x14ac:dyDescent="0.25">
      <c r="B102" s="21">
        <v>12180420</v>
      </c>
      <c r="C102" s="22" t="s">
        <v>4434</v>
      </c>
      <c r="D102" s="271" t="s">
        <v>4539</v>
      </c>
      <c r="E102" s="39" t="s">
        <v>4563</v>
      </c>
      <c r="F102" s="24">
        <v>12155120</v>
      </c>
      <c r="G102" s="25" t="s">
        <v>2747</v>
      </c>
      <c r="H102" s="39" t="s">
        <v>4539</v>
      </c>
    </row>
    <row r="103" spans="2:8" ht="30" x14ac:dyDescent="0.25">
      <c r="B103" s="21">
        <v>12180430</v>
      </c>
      <c r="C103" s="22" t="s">
        <v>4435</v>
      </c>
      <c r="D103" s="271" t="s">
        <v>4539</v>
      </c>
      <c r="E103" s="39" t="s">
        <v>4563</v>
      </c>
      <c r="F103" s="24">
        <v>12155130</v>
      </c>
      <c r="G103" s="25" t="s">
        <v>2749</v>
      </c>
      <c r="H103" s="39" t="s">
        <v>4539</v>
      </c>
    </row>
    <row r="104" spans="2:8" ht="30" x14ac:dyDescent="0.25">
      <c r="B104" s="50">
        <v>12180440</v>
      </c>
      <c r="C104" s="51" t="s">
        <v>4436</v>
      </c>
      <c r="D104" s="52" t="s">
        <v>4539</v>
      </c>
      <c r="E104" s="30" t="s">
        <v>4562</v>
      </c>
      <c r="F104" s="53">
        <v>12150220</v>
      </c>
      <c r="G104" s="25" t="s">
        <v>2721</v>
      </c>
      <c r="H104" s="156" t="s">
        <v>4539</v>
      </c>
    </row>
    <row r="105" spans="2:8" ht="30" x14ac:dyDescent="0.25">
      <c r="B105" s="50">
        <v>12180450</v>
      </c>
      <c r="C105" s="51" t="s">
        <v>4437</v>
      </c>
      <c r="D105" s="52" t="s">
        <v>4539</v>
      </c>
      <c r="E105" s="30" t="s">
        <v>4562</v>
      </c>
      <c r="F105" s="53">
        <v>12155030</v>
      </c>
      <c r="G105" s="25" t="s">
        <v>2739</v>
      </c>
      <c r="H105" s="156" t="s">
        <v>4539</v>
      </c>
    </row>
    <row r="106" spans="2:8" ht="30" x14ac:dyDescent="0.25">
      <c r="B106" s="50">
        <v>12180460</v>
      </c>
      <c r="C106" s="51" t="s">
        <v>4438</v>
      </c>
      <c r="D106" s="52" t="s">
        <v>4539</v>
      </c>
      <c r="E106" s="30" t="s">
        <v>4562</v>
      </c>
      <c r="F106" s="53">
        <v>12155040</v>
      </c>
      <c r="G106" s="25" t="s">
        <v>2741</v>
      </c>
      <c r="H106" s="156" t="s">
        <v>4539</v>
      </c>
    </row>
    <row r="107" spans="2:8" ht="30" x14ac:dyDescent="0.25">
      <c r="B107" s="50"/>
      <c r="C107" s="51"/>
      <c r="D107" s="52"/>
      <c r="E107" s="30" t="s">
        <v>4562</v>
      </c>
      <c r="F107" s="50">
        <v>12155200</v>
      </c>
      <c r="G107" s="51" t="s">
        <v>4419</v>
      </c>
      <c r="H107" s="52" t="s">
        <v>4539</v>
      </c>
    </row>
    <row r="108" spans="2:8" ht="30" x14ac:dyDescent="0.25">
      <c r="B108" s="21">
        <v>12180500</v>
      </c>
      <c r="C108" s="22" t="s">
        <v>4439</v>
      </c>
      <c r="D108" s="271" t="s">
        <v>4539</v>
      </c>
      <c r="E108" s="39" t="s">
        <v>4563</v>
      </c>
      <c r="F108" s="24">
        <v>12155200</v>
      </c>
      <c r="G108" s="25" t="s">
        <v>334</v>
      </c>
      <c r="H108" s="39" t="s">
        <v>4539</v>
      </c>
    </row>
    <row r="109" spans="2:8" x14ac:dyDescent="0.25">
      <c r="B109" s="21">
        <v>12180510</v>
      </c>
      <c r="C109" s="22" t="s">
        <v>3811</v>
      </c>
      <c r="D109" s="271" t="s">
        <v>4539</v>
      </c>
      <c r="E109" s="39" t="s">
        <v>4563</v>
      </c>
      <c r="F109" s="24">
        <v>12155210</v>
      </c>
      <c r="G109" s="25" t="s">
        <v>336</v>
      </c>
      <c r="H109" s="39" t="s">
        <v>4539</v>
      </c>
    </row>
    <row r="110" spans="2:8" x14ac:dyDescent="0.25">
      <c r="B110" s="21">
        <v>12180520</v>
      </c>
      <c r="C110" s="22" t="s">
        <v>3816</v>
      </c>
      <c r="D110" s="271" t="s">
        <v>4539</v>
      </c>
      <c r="E110" s="39" t="s">
        <v>4563</v>
      </c>
      <c r="F110" s="24">
        <v>12155220</v>
      </c>
      <c r="G110" s="25" t="s">
        <v>347</v>
      </c>
      <c r="H110" s="39" t="s">
        <v>4539</v>
      </c>
    </row>
    <row r="111" spans="2:8" x14ac:dyDescent="0.25">
      <c r="B111" s="21">
        <v>12180530</v>
      </c>
      <c r="C111" s="22" t="s">
        <v>3821</v>
      </c>
      <c r="D111" s="271" t="s">
        <v>4539</v>
      </c>
      <c r="E111" s="39" t="s">
        <v>4563</v>
      </c>
      <c r="F111" s="24">
        <v>12155230</v>
      </c>
      <c r="G111" s="25" t="s">
        <v>358</v>
      </c>
      <c r="H111" s="39" t="s">
        <v>4539</v>
      </c>
    </row>
    <row r="112" spans="2:8" x14ac:dyDescent="0.25">
      <c r="B112" s="21"/>
      <c r="C112" s="22"/>
      <c r="D112" s="271"/>
      <c r="E112" s="30" t="s">
        <v>4562</v>
      </c>
      <c r="F112" s="27">
        <v>12155500</v>
      </c>
      <c r="G112" s="51" t="s">
        <v>4421</v>
      </c>
      <c r="H112" s="47" t="s">
        <v>4539</v>
      </c>
    </row>
    <row r="113" spans="2:8" ht="45" x14ac:dyDescent="0.25">
      <c r="B113" s="21">
        <v>12180600</v>
      </c>
      <c r="C113" s="22" t="s">
        <v>4440</v>
      </c>
      <c r="D113" s="271" t="s">
        <v>4539</v>
      </c>
      <c r="E113" s="39" t="s">
        <v>4563</v>
      </c>
      <c r="F113" s="24">
        <v>12155500</v>
      </c>
      <c r="G113" s="54" t="s">
        <v>372</v>
      </c>
      <c r="H113" s="157" t="s">
        <v>4539</v>
      </c>
    </row>
    <row r="114" spans="2:8" x14ac:dyDescent="0.25">
      <c r="B114" s="21">
        <v>12180610</v>
      </c>
      <c r="C114" s="22" t="s">
        <v>3826</v>
      </c>
      <c r="D114" s="271" t="s">
        <v>4539</v>
      </c>
      <c r="E114" s="39" t="s">
        <v>4563</v>
      </c>
      <c r="F114" s="24">
        <v>12155510</v>
      </c>
      <c r="G114" s="25" t="s">
        <v>374</v>
      </c>
      <c r="H114" s="39" t="s">
        <v>4539</v>
      </c>
    </row>
    <row r="115" spans="2:8" x14ac:dyDescent="0.25">
      <c r="B115" s="21">
        <v>12180620</v>
      </c>
      <c r="C115" s="22" t="s">
        <v>3831</v>
      </c>
      <c r="D115" s="271" t="s">
        <v>4539</v>
      </c>
      <c r="E115" s="39" t="s">
        <v>4563</v>
      </c>
      <c r="F115" s="24">
        <v>12155520</v>
      </c>
      <c r="G115" s="25" t="s">
        <v>386</v>
      </c>
      <c r="H115" s="39" t="s">
        <v>4539</v>
      </c>
    </row>
    <row r="116" spans="2:8" ht="30" x14ac:dyDescent="0.25">
      <c r="B116" s="21">
        <v>12180630</v>
      </c>
      <c r="C116" s="22" t="s">
        <v>3836</v>
      </c>
      <c r="D116" s="271" t="s">
        <v>4539</v>
      </c>
      <c r="E116" s="39" t="s">
        <v>4563</v>
      </c>
      <c r="F116" s="24">
        <v>12155530</v>
      </c>
      <c r="G116" s="25" t="s">
        <v>397</v>
      </c>
      <c r="H116" s="39" t="s">
        <v>4539</v>
      </c>
    </row>
    <row r="117" spans="2:8" x14ac:dyDescent="0.25">
      <c r="B117" s="21"/>
      <c r="C117" s="22"/>
      <c r="D117" s="271"/>
      <c r="E117" s="30" t="s">
        <v>4562</v>
      </c>
      <c r="F117" s="27">
        <v>12155300</v>
      </c>
      <c r="G117" s="28" t="s">
        <v>2588</v>
      </c>
      <c r="H117" s="29" t="s">
        <v>4539</v>
      </c>
    </row>
    <row r="118" spans="2:8" ht="30" x14ac:dyDescent="0.25">
      <c r="B118" s="21">
        <v>12180700</v>
      </c>
      <c r="C118" s="22" t="s">
        <v>4441</v>
      </c>
      <c r="D118" s="271" t="s">
        <v>4539</v>
      </c>
      <c r="E118" s="39" t="s">
        <v>4563</v>
      </c>
      <c r="F118" s="24">
        <v>12155300</v>
      </c>
      <c r="G118" s="54" t="s">
        <v>2752</v>
      </c>
      <c r="H118" s="39" t="s">
        <v>4539</v>
      </c>
    </row>
    <row r="119" spans="2:8" x14ac:dyDescent="0.25">
      <c r="B119" s="21">
        <v>12180710</v>
      </c>
      <c r="C119" s="22" t="s">
        <v>4442</v>
      </c>
      <c r="D119" s="271" t="s">
        <v>4539</v>
      </c>
      <c r="E119" s="39" t="s">
        <v>4563</v>
      </c>
      <c r="F119" s="24">
        <v>12155310</v>
      </c>
      <c r="G119" s="25" t="s">
        <v>368</v>
      </c>
      <c r="H119" s="39" t="s">
        <v>4539</v>
      </c>
    </row>
    <row r="120" spans="2:8" x14ac:dyDescent="0.25">
      <c r="B120" s="21">
        <v>12180720</v>
      </c>
      <c r="C120" s="22" t="s">
        <v>4443</v>
      </c>
      <c r="D120" s="271" t="s">
        <v>4539</v>
      </c>
      <c r="E120" s="39" t="s">
        <v>4563</v>
      </c>
      <c r="F120" s="24">
        <v>12155320</v>
      </c>
      <c r="G120" s="25" t="s">
        <v>2754</v>
      </c>
      <c r="H120" s="39" t="s">
        <v>4539</v>
      </c>
    </row>
    <row r="121" spans="2:8" x14ac:dyDescent="0.25">
      <c r="B121" s="21">
        <v>12180730</v>
      </c>
      <c r="C121" s="22" t="s">
        <v>4444</v>
      </c>
      <c r="D121" s="271" t="s">
        <v>4539</v>
      </c>
      <c r="E121" s="39" t="s">
        <v>4563</v>
      </c>
      <c r="F121" s="24">
        <v>12155330</v>
      </c>
      <c r="G121" s="25" t="s">
        <v>2756</v>
      </c>
      <c r="H121" s="39" t="s">
        <v>4539</v>
      </c>
    </row>
    <row r="122" spans="2:8" ht="30" x14ac:dyDescent="0.25">
      <c r="B122" s="31"/>
      <c r="C122" s="31"/>
      <c r="D122" s="23"/>
      <c r="E122" s="32" t="s">
        <v>4542</v>
      </c>
      <c r="F122" s="33">
        <v>12155340</v>
      </c>
      <c r="G122" s="34" t="s">
        <v>2758</v>
      </c>
      <c r="H122" s="41" t="s">
        <v>4539</v>
      </c>
    </row>
    <row r="123" spans="2:8" ht="30" x14ac:dyDescent="0.25">
      <c r="B123" s="31"/>
      <c r="C123" s="31"/>
      <c r="D123" s="23"/>
      <c r="E123" s="32" t="s">
        <v>4542</v>
      </c>
      <c r="F123" s="33">
        <v>12155350</v>
      </c>
      <c r="G123" s="42" t="s">
        <v>2760</v>
      </c>
      <c r="H123" s="43" t="s">
        <v>4539</v>
      </c>
    </row>
    <row r="124" spans="2:8" ht="30" x14ac:dyDescent="0.25">
      <c r="B124" s="31"/>
      <c r="C124" s="31"/>
      <c r="D124" s="23"/>
      <c r="E124" s="32" t="s">
        <v>4542</v>
      </c>
      <c r="F124" s="33">
        <v>12155360</v>
      </c>
      <c r="G124" s="42" t="s">
        <v>2762</v>
      </c>
      <c r="H124" s="43" t="s">
        <v>4539</v>
      </c>
    </row>
    <row r="125" spans="2:8" x14ac:dyDescent="0.25">
      <c r="B125" s="31"/>
      <c r="C125" s="31"/>
      <c r="D125" s="23"/>
      <c r="E125" s="30" t="s">
        <v>4562</v>
      </c>
      <c r="F125" s="27">
        <v>12155400</v>
      </c>
      <c r="G125" s="51" t="s">
        <v>4420</v>
      </c>
      <c r="H125" s="47" t="s">
        <v>4539</v>
      </c>
    </row>
    <row r="126" spans="2:8" ht="30" x14ac:dyDescent="0.25">
      <c r="B126" s="21">
        <v>12180800</v>
      </c>
      <c r="C126" s="22" t="s">
        <v>4445</v>
      </c>
      <c r="D126" s="271" t="s">
        <v>4539</v>
      </c>
      <c r="E126" s="39" t="s">
        <v>4563</v>
      </c>
      <c r="F126" s="24">
        <v>12155400</v>
      </c>
      <c r="G126" s="54" t="s">
        <v>2764</v>
      </c>
      <c r="H126" s="157" t="s">
        <v>4539</v>
      </c>
    </row>
    <row r="127" spans="2:8" ht="30" x14ac:dyDescent="0.25">
      <c r="B127" s="21">
        <v>12180810</v>
      </c>
      <c r="C127" s="22" t="s">
        <v>4446</v>
      </c>
      <c r="D127" s="271" t="s">
        <v>4539</v>
      </c>
      <c r="E127" s="39" t="s">
        <v>4563</v>
      </c>
      <c r="F127" s="24">
        <v>12155410</v>
      </c>
      <c r="G127" s="25" t="s">
        <v>2766</v>
      </c>
      <c r="H127" s="39" t="s">
        <v>4539</v>
      </c>
    </row>
    <row r="128" spans="2:8" ht="30" x14ac:dyDescent="0.25">
      <c r="B128" s="21">
        <v>12180820</v>
      </c>
      <c r="C128" s="22" t="s">
        <v>4447</v>
      </c>
      <c r="D128" s="271" t="s">
        <v>4539</v>
      </c>
      <c r="E128" s="39" t="s">
        <v>4563</v>
      </c>
      <c r="F128" s="24">
        <v>12155420</v>
      </c>
      <c r="G128" s="25" t="s">
        <v>2768</v>
      </c>
      <c r="H128" s="39" t="s">
        <v>4539</v>
      </c>
    </row>
    <row r="129" spans="2:8" ht="30" x14ac:dyDescent="0.25">
      <c r="B129" s="21">
        <v>12180830</v>
      </c>
      <c r="C129" s="22" t="s">
        <v>4448</v>
      </c>
      <c r="D129" s="271" t="s">
        <v>4539</v>
      </c>
      <c r="E129" s="39" t="s">
        <v>4563</v>
      </c>
      <c r="F129" s="24">
        <v>12155430</v>
      </c>
      <c r="G129" s="25" t="s">
        <v>2770</v>
      </c>
      <c r="H129" s="39" t="s">
        <v>4539</v>
      </c>
    </row>
    <row r="130" spans="2:8" x14ac:dyDescent="0.25">
      <c r="B130" s="31"/>
      <c r="C130" s="31"/>
      <c r="D130" s="23"/>
      <c r="E130" s="30" t="s">
        <v>4542</v>
      </c>
      <c r="F130" s="27">
        <v>12155600</v>
      </c>
      <c r="G130" s="28" t="s">
        <v>4422</v>
      </c>
      <c r="H130" s="29" t="s">
        <v>4539</v>
      </c>
    </row>
    <row r="131" spans="2:8" ht="30" x14ac:dyDescent="0.25">
      <c r="B131" s="31"/>
      <c r="C131" s="31"/>
      <c r="D131" s="23"/>
      <c r="E131" s="32" t="s">
        <v>4542</v>
      </c>
      <c r="F131" s="33">
        <v>12155600</v>
      </c>
      <c r="G131" s="42" t="s">
        <v>2773</v>
      </c>
      <c r="H131" s="43" t="s">
        <v>4539</v>
      </c>
    </row>
    <row r="132" spans="2:8" ht="30" x14ac:dyDescent="0.25">
      <c r="B132" s="31"/>
      <c r="C132" s="31"/>
      <c r="D132" s="23"/>
      <c r="E132" s="32" t="s">
        <v>4542</v>
      </c>
      <c r="F132" s="33">
        <v>12155610</v>
      </c>
      <c r="G132" s="42" t="s">
        <v>2775</v>
      </c>
      <c r="H132" s="43" t="s">
        <v>4539</v>
      </c>
    </row>
    <row r="133" spans="2:8" ht="30" x14ac:dyDescent="0.25">
      <c r="B133" s="31"/>
      <c r="C133" s="31"/>
      <c r="D133" s="23"/>
      <c r="E133" s="32" t="s">
        <v>4542</v>
      </c>
      <c r="F133" s="33">
        <v>12155620</v>
      </c>
      <c r="G133" s="42" t="s">
        <v>2777</v>
      </c>
      <c r="H133" s="43" t="s">
        <v>4539</v>
      </c>
    </row>
    <row r="134" spans="2:8" ht="30" x14ac:dyDescent="0.25">
      <c r="B134" s="31"/>
      <c r="C134" s="31"/>
      <c r="D134" s="23"/>
      <c r="E134" s="32" t="s">
        <v>4542</v>
      </c>
      <c r="F134" s="33">
        <v>12155630</v>
      </c>
      <c r="G134" s="42" t="s">
        <v>2779</v>
      </c>
      <c r="H134" s="43" t="s">
        <v>4539</v>
      </c>
    </row>
    <row r="135" spans="2:8" ht="30" x14ac:dyDescent="0.25">
      <c r="B135" s="21">
        <v>12160400</v>
      </c>
      <c r="C135" s="22" t="s">
        <v>2803</v>
      </c>
      <c r="D135" s="271" t="s">
        <v>4540</v>
      </c>
      <c r="E135" s="39" t="s">
        <v>4563</v>
      </c>
      <c r="F135" s="24">
        <v>12169900</v>
      </c>
      <c r="G135" s="25" t="s">
        <v>2803</v>
      </c>
      <c r="H135" s="39" t="s">
        <v>4540</v>
      </c>
    </row>
    <row r="136" spans="2:8" ht="30" x14ac:dyDescent="0.25">
      <c r="B136" s="21">
        <v>12160410</v>
      </c>
      <c r="C136" s="22" t="s">
        <v>2803</v>
      </c>
      <c r="D136" s="271" t="s">
        <v>4540</v>
      </c>
      <c r="E136" s="39" t="s">
        <v>4563</v>
      </c>
      <c r="F136" s="24">
        <v>12169910</v>
      </c>
      <c r="G136" s="25" t="s">
        <v>2803</v>
      </c>
      <c r="H136" s="39" t="s">
        <v>4540</v>
      </c>
    </row>
    <row r="137" spans="2:8" ht="30" x14ac:dyDescent="0.25">
      <c r="B137" s="21">
        <v>12160420</v>
      </c>
      <c r="C137" s="22" t="s">
        <v>2806</v>
      </c>
      <c r="D137" s="271" t="s">
        <v>4540</v>
      </c>
      <c r="E137" s="39" t="s">
        <v>4563</v>
      </c>
      <c r="F137" s="24">
        <v>12169920</v>
      </c>
      <c r="G137" s="25" t="s">
        <v>2806</v>
      </c>
      <c r="H137" s="39" t="s">
        <v>4540</v>
      </c>
    </row>
    <row r="138" spans="2:8" ht="30" x14ac:dyDescent="0.25">
      <c r="B138" s="31"/>
      <c r="C138" s="31"/>
      <c r="D138" s="23"/>
      <c r="E138" s="32" t="s">
        <v>4542</v>
      </c>
      <c r="F138" s="33">
        <v>12160500</v>
      </c>
      <c r="G138" s="42" t="s">
        <v>2798</v>
      </c>
      <c r="H138" s="43" t="s">
        <v>4540</v>
      </c>
    </row>
    <row r="139" spans="2:8" ht="30" x14ac:dyDescent="0.25">
      <c r="B139" s="31"/>
      <c r="C139" s="31"/>
      <c r="D139" s="23"/>
      <c r="E139" s="32" t="s">
        <v>4542</v>
      </c>
      <c r="F139" s="33">
        <v>12160510</v>
      </c>
      <c r="G139" s="42" t="s">
        <v>2798</v>
      </c>
      <c r="H139" s="43" t="s">
        <v>4540</v>
      </c>
    </row>
    <row r="140" spans="2:8" ht="30" x14ac:dyDescent="0.25">
      <c r="B140" s="31"/>
      <c r="C140" s="31"/>
      <c r="D140" s="23"/>
      <c r="E140" s="32" t="s">
        <v>4542</v>
      </c>
      <c r="F140" s="33">
        <v>12160520</v>
      </c>
      <c r="G140" s="42" t="s">
        <v>2801</v>
      </c>
      <c r="H140" s="43" t="s">
        <v>4540</v>
      </c>
    </row>
    <row r="141" spans="2:8" ht="30" x14ac:dyDescent="0.25">
      <c r="B141" s="21">
        <v>12180000</v>
      </c>
      <c r="C141" s="55" t="s">
        <v>3721</v>
      </c>
      <c r="D141" s="56" t="s">
        <v>4541</v>
      </c>
      <c r="E141" s="39" t="s">
        <v>4563</v>
      </c>
      <c r="F141" s="24">
        <v>12150000</v>
      </c>
      <c r="G141" s="25" t="s">
        <v>260</v>
      </c>
      <c r="H141" s="39" t="s">
        <v>4541</v>
      </c>
    </row>
    <row r="142" spans="2:8" ht="30" x14ac:dyDescent="0.25">
      <c r="B142" s="21">
        <v>12180100</v>
      </c>
      <c r="C142" s="55" t="s">
        <v>4424</v>
      </c>
      <c r="D142" s="56" t="s">
        <v>4539</v>
      </c>
      <c r="E142" s="39" t="s">
        <v>4563</v>
      </c>
      <c r="F142" s="24">
        <v>12150100</v>
      </c>
      <c r="G142" s="25" t="s">
        <v>263</v>
      </c>
      <c r="H142" s="39" t="s">
        <v>4540</v>
      </c>
    </row>
    <row r="143" spans="2:8" x14ac:dyDescent="0.25">
      <c r="B143" s="21">
        <v>12180110</v>
      </c>
      <c r="C143" s="55" t="s">
        <v>3723</v>
      </c>
      <c r="D143" s="56" t="s">
        <v>4539</v>
      </c>
      <c r="E143" s="39" t="s">
        <v>4563</v>
      </c>
      <c r="F143" s="24">
        <v>12150110</v>
      </c>
      <c r="G143" s="25" t="s">
        <v>266</v>
      </c>
      <c r="H143" s="39" t="s">
        <v>4540</v>
      </c>
    </row>
    <row r="144" spans="2:8" x14ac:dyDescent="0.25">
      <c r="B144" s="21">
        <v>12180120</v>
      </c>
      <c r="C144" s="55" t="s">
        <v>3728</v>
      </c>
      <c r="D144" s="56" t="s">
        <v>4539</v>
      </c>
      <c r="E144" s="39" t="s">
        <v>4563</v>
      </c>
      <c r="F144" s="24">
        <v>12150120</v>
      </c>
      <c r="G144" s="25" t="s">
        <v>280</v>
      </c>
      <c r="H144" s="39" t="s">
        <v>4540</v>
      </c>
    </row>
    <row r="145" spans="2:8" x14ac:dyDescent="0.25">
      <c r="B145" s="21">
        <v>12180130</v>
      </c>
      <c r="C145" s="55" t="s">
        <v>3733</v>
      </c>
      <c r="D145" s="56" t="s">
        <v>4539</v>
      </c>
      <c r="E145" s="39" t="s">
        <v>4563</v>
      </c>
      <c r="F145" s="24">
        <v>12150130</v>
      </c>
      <c r="G145" s="25" t="s">
        <v>284</v>
      </c>
      <c r="H145" s="39" t="s">
        <v>4540</v>
      </c>
    </row>
    <row r="146" spans="2:8" ht="30" x14ac:dyDescent="0.25">
      <c r="B146" s="21">
        <v>12180140</v>
      </c>
      <c r="C146" s="55" t="s">
        <v>3738</v>
      </c>
      <c r="D146" s="56" t="s">
        <v>4539</v>
      </c>
      <c r="E146" s="39" t="s">
        <v>4563</v>
      </c>
      <c r="F146" s="24">
        <v>12150140</v>
      </c>
      <c r="G146" s="25" t="s">
        <v>297</v>
      </c>
      <c r="H146" s="39" t="s">
        <v>4540</v>
      </c>
    </row>
    <row r="147" spans="2:8" ht="30" x14ac:dyDescent="0.25">
      <c r="B147" s="21">
        <v>12180150</v>
      </c>
      <c r="C147" s="55" t="s">
        <v>3743</v>
      </c>
      <c r="D147" s="56" t="s">
        <v>4539</v>
      </c>
      <c r="E147" s="39" t="s">
        <v>4563</v>
      </c>
      <c r="F147" s="24">
        <v>12150150</v>
      </c>
      <c r="G147" s="25" t="s">
        <v>310</v>
      </c>
      <c r="H147" s="39" t="s">
        <v>4540</v>
      </c>
    </row>
    <row r="148" spans="2:8" ht="30" x14ac:dyDescent="0.25">
      <c r="B148" s="21">
        <v>12180160</v>
      </c>
      <c r="C148" s="55" t="s">
        <v>3748</v>
      </c>
      <c r="D148" s="56" t="s">
        <v>4539</v>
      </c>
      <c r="E148" s="39" t="s">
        <v>4563</v>
      </c>
      <c r="F148" s="24">
        <v>12150160</v>
      </c>
      <c r="G148" s="25" t="s">
        <v>322</v>
      </c>
      <c r="H148" s="39" t="s">
        <v>4540</v>
      </c>
    </row>
    <row r="149" spans="2:8" ht="30" x14ac:dyDescent="0.25">
      <c r="B149" s="27">
        <v>12191100</v>
      </c>
      <c r="C149" s="28" t="s">
        <v>4449</v>
      </c>
      <c r="D149" s="29" t="s">
        <v>4540</v>
      </c>
      <c r="E149" s="30" t="s">
        <v>4562</v>
      </c>
      <c r="F149" s="31"/>
      <c r="G149" s="31"/>
      <c r="H149" s="23"/>
    </row>
    <row r="150" spans="2:8" ht="30" x14ac:dyDescent="0.25">
      <c r="B150" s="27">
        <v>12191110</v>
      </c>
      <c r="C150" s="28" t="s">
        <v>4449</v>
      </c>
      <c r="D150" s="29" t="s">
        <v>4540</v>
      </c>
      <c r="E150" s="30" t="s">
        <v>4562</v>
      </c>
      <c r="F150" s="31"/>
      <c r="G150" s="31"/>
      <c r="H150" s="23"/>
    </row>
    <row r="151" spans="2:8" ht="30" x14ac:dyDescent="0.25">
      <c r="B151" s="27">
        <v>12191120</v>
      </c>
      <c r="C151" s="28" t="s">
        <v>4450</v>
      </c>
      <c r="D151" s="29" t="s">
        <v>4540</v>
      </c>
      <c r="E151" s="30" t="s">
        <v>4562</v>
      </c>
      <c r="F151" s="31"/>
      <c r="G151" s="31"/>
      <c r="H151" s="23"/>
    </row>
    <row r="152" spans="2:8" ht="30" x14ac:dyDescent="0.25">
      <c r="B152" s="27">
        <v>12191130</v>
      </c>
      <c r="C152" s="28" t="s">
        <v>2729</v>
      </c>
      <c r="D152" s="29" t="s">
        <v>4540</v>
      </c>
      <c r="E152" s="30" t="s">
        <v>4562</v>
      </c>
      <c r="F152" s="31"/>
      <c r="G152" s="31"/>
      <c r="H152" s="23"/>
    </row>
    <row r="153" spans="2:8" ht="45" x14ac:dyDescent="0.25">
      <c r="B153" s="27">
        <v>12191140</v>
      </c>
      <c r="C153" s="28" t="s">
        <v>2731</v>
      </c>
      <c r="D153" s="29" t="s">
        <v>4540</v>
      </c>
      <c r="E153" s="30" t="s">
        <v>4562</v>
      </c>
      <c r="F153" s="31"/>
      <c r="G153" s="31"/>
      <c r="H153" s="23"/>
    </row>
    <row r="154" spans="2:8" ht="30" x14ac:dyDescent="0.25">
      <c r="B154" s="21">
        <v>12199910</v>
      </c>
      <c r="C154" s="22" t="s">
        <v>408</v>
      </c>
      <c r="D154" s="271" t="s">
        <v>4540</v>
      </c>
      <c r="E154" s="39" t="s">
        <v>4568</v>
      </c>
      <c r="F154" s="24">
        <v>12199910</v>
      </c>
      <c r="G154" s="25" t="s">
        <v>411</v>
      </c>
      <c r="H154" s="39" t="s">
        <v>4540</v>
      </c>
    </row>
    <row r="155" spans="2:8" ht="30" x14ac:dyDescent="0.25">
      <c r="B155" s="21">
        <v>12199920</v>
      </c>
      <c r="C155" s="22" t="s">
        <v>3845</v>
      </c>
      <c r="D155" s="271" t="s">
        <v>4540</v>
      </c>
      <c r="E155" s="39" t="s">
        <v>4568</v>
      </c>
      <c r="F155" s="24">
        <v>12199920</v>
      </c>
      <c r="G155" s="25" t="s">
        <v>423</v>
      </c>
      <c r="H155" s="39" t="s">
        <v>4540</v>
      </c>
    </row>
    <row r="156" spans="2:8" ht="30" x14ac:dyDescent="0.25">
      <c r="B156" s="31"/>
      <c r="C156" s="31"/>
      <c r="D156" s="23"/>
      <c r="E156" s="32" t="s">
        <v>4542</v>
      </c>
      <c r="F156" s="33">
        <v>12199930</v>
      </c>
      <c r="G156" s="42" t="s">
        <v>2893</v>
      </c>
      <c r="H156" s="43" t="s">
        <v>4540</v>
      </c>
    </row>
    <row r="157" spans="2:8" ht="30" x14ac:dyDescent="0.25">
      <c r="B157" s="31"/>
      <c r="C157" s="31"/>
      <c r="D157" s="23"/>
      <c r="E157" s="32" t="s">
        <v>4542</v>
      </c>
      <c r="F157" s="33">
        <v>12199940</v>
      </c>
      <c r="G157" s="42" t="s">
        <v>2895</v>
      </c>
      <c r="H157" s="43" t="s">
        <v>4540</v>
      </c>
    </row>
    <row r="158" spans="2:8" x14ac:dyDescent="0.25">
      <c r="B158" s="31"/>
      <c r="C158" s="31"/>
      <c r="D158" s="23"/>
      <c r="E158" s="32" t="s">
        <v>4542</v>
      </c>
      <c r="F158" s="33">
        <v>12210000</v>
      </c>
      <c r="G158" s="42" t="s">
        <v>2897</v>
      </c>
      <c r="H158" s="43" t="s">
        <v>4541</v>
      </c>
    </row>
    <row r="159" spans="2:8" ht="60" x14ac:dyDescent="0.25">
      <c r="B159" s="21">
        <v>12200100</v>
      </c>
      <c r="C159" s="22" t="s">
        <v>2899</v>
      </c>
      <c r="D159" s="271" t="s">
        <v>4540</v>
      </c>
      <c r="E159" s="39" t="s">
        <v>4563</v>
      </c>
      <c r="F159" s="24">
        <v>12210100</v>
      </c>
      <c r="G159" s="25" t="s">
        <v>2899</v>
      </c>
      <c r="H159" s="39" t="s">
        <v>4540</v>
      </c>
    </row>
    <row r="160" spans="2:8" ht="30" x14ac:dyDescent="0.25">
      <c r="B160" s="21">
        <v>12200110</v>
      </c>
      <c r="C160" s="22" t="s">
        <v>2901</v>
      </c>
      <c r="D160" s="271" t="s">
        <v>4540</v>
      </c>
      <c r="E160" s="39" t="s">
        <v>4563</v>
      </c>
      <c r="F160" s="24">
        <v>12210110</v>
      </c>
      <c r="G160" s="25" t="s">
        <v>2901</v>
      </c>
      <c r="H160" s="39" t="s">
        <v>4540</v>
      </c>
    </row>
    <row r="161" spans="2:8" ht="45" x14ac:dyDescent="0.25">
      <c r="B161" s="21">
        <v>12200120</v>
      </c>
      <c r="C161" s="22" t="s">
        <v>2903</v>
      </c>
      <c r="D161" s="271" t="s">
        <v>4540</v>
      </c>
      <c r="E161" s="39" t="s">
        <v>4563</v>
      </c>
      <c r="F161" s="24">
        <v>12210120</v>
      </c>
      <c r="G161" s="25" t="s">
        <v>2903</v>
      </c>
      <c r="H161" s="39" t="s">
        <v>4540</v>
      </c>
    </row>
    <row r="162" spans="2:8" ht="30" x14ac:dyDescent="0.25">
      <c r="B162" s="21">
        <v>12200200</v>
      </c>
      <c r="C162" s="22" t="s">
        <v>2905</v>
      </c>
      <c r="D162" s="271" t="s">
        <v>4540</v>
      </c>
      <c r="E162" s="39" t="s">
        <v>4563</v>
      </c>
      <c r="F162" s="24">
        <v>12210200</v>
      </c>
      <c r="G162" s="25" t="s">
        <v>2905</v>
      </c>
      <c r="H162" s="39" t="s">
        <v>4540</v>
      </c>
    </row>
    <row r="163" spans="2:8" ht="30" x14ac:dyDescent="0.25">
      <c r="B163" s="27">
        <v>12200210</v>
      </c>
      <c r="C163" s="28" t="s">
        <v>2905</v>
      </c>
      <c r="D163" s="29" t="s">
        <v>4540</v>
      </c>
      <c r="E163" s="30" t="s">
        <v>4562</v>
      </c>
      <c r="F163" s="31"/>
      <c r="G163" s="31"/>
      <c r="H163" s="23"/>
    </row>
    <row r="164" spans="2:8" x14ac:dyDescent="0.25">
      <c r="B164" s="21">
        <v>12200300</v>
      </c>
      <c r="C164" s="22" t="s">
        <v>2907</v>
      </c>
      <c r="D164" s="271" t="s">
        <v>4540</v>
      </c>
      <c r="E164" s="39" t="s">
        <v>4563</v>
      </c>
      <c r="F164" s="24">
        <v>12210300</v>
      </c>
      <c r="G164" s="25" t="s">
        <v>2907</v>
      </c>
      <c r="H164" s="39" t="s">
        <v>4540</v>
      </c>
    </row>
    <row r="165" spans="2:8" x14ac:dyDescent="0.25">
      <c r="B165" s="27">
        <v>12200310</v>
      </c>
      <c r="C165" s="28" t="s">
        <v>2907</v>
      </c>
      <c r="D165" s="29" t="s">
        <v>4540</v>
      </c>
      <c r="E165" s="30" t="s">
        <v>4562</v>
      </c>
      <c r="F165" s="31"/>
      <c r="G165" s="31"/>
      <c r="H165" s="23"/>
    </row>
    <row r="166" spans="2:8" ht="30" x14ac:dyDescent="0.25">
      <c r="B166" s="21">
        <v>12200400</v>
      </c>
      <c r="C166" s="22" t="s">
        <v>2909</v>
      </c>
      <c r="D166" s="271" t="s">
        <v>4540</v>
      </c>
      <c r="E166" s="39" t="s">
        <v>4563</v>
      </c>
      <c r="F166" s="24">
        <v>12210400</v>
      </c>
      <c r="G166" s="25" t="s">
        <v>2909</v>
      </c>
      <c r="H166" s="39" t="s">
        <v>4540</v>
      </c>
    </row>
    <row r="167" spans="2:8" ht="30" x14ac:dyDescent="0.25">
      <c r="B167" s="27">
        <v>12200410</v>
      </c>
      <c r="C167" s="28" t="s">
        <v>2909</v>
      </c>
      <c r="D167" s="29" t="s">
        <v>4540</v>
      </c>
      <c r="E167" s="30" t="s">
        <v>4562</v>
      </c>
      <c r="F167" s="31"/>
      <c r="G167" s="31"/>
      <c r="H167" s="23"/>
    </row>
    <row r="168" spans="2:8" ht="30" x14ac:dyDescent="0.25">
      <c r="B168" s="21">
        <v>12200500</v>
      </c>
      <c r="C168" s="22" t="s">
        <v>2911</v>
      </c>
      <c r="D168" s="271" t="s">
        <v>4540</v>
      </c>
      <c r="E168" s="39" t="s">
        <v>4563</v>
      </c>
      <c r="F168" s="24">
        <v>12210500</v>
      </c>
      <c r="G168" s="25" t="s">
        <v>2911</v>
      </c>
      <c r="H168" s="39" t="s">
        <v>4540</v>
      </c>
    </row>
    <row r="169" spans="2:8" ht="30" x14ac:dyDescent="0.25">
      <c r="B169" s="27">
        <v>12200510</v>
      </c>
      <c r="C169" s="28" t="s">
        <v>2911</v>
      </c>
      <c r="D169" s="29" t="s">
        <v>4540</v>
      </c>
      <c r="E169" s="30" t="s">
        <v>4562</v>
      </c>
      <c r="F169" s="31"/>
      <c r="G169" s="31"/>
      <c r="H169" s="23"/>
    </row>
    <row r="170" spans="2:8" ht="30" x14ac:dyDescent="0.25">
      <c r="B170" s="21">
        <v>12200600</v>
      </c>
      <c r="C170" s="22" t="s">
        <v>2913</v>
      </c>
      <c r="D170" s="271" t="s">
        <v>4540</v>
      </c>
      <c r="E170" s="39" t="s">
        <v>4563</v>
      </c>
      <c r="F170" s="24">
        <v>12210600</v>
      </c>
      <c r="G170" s="25" t="s">
        <v>2913</v>
      </c>
      <c r="H170" s="39" t="s">
        <v>4540</v>
      </c>
    </row>
    <row r="171" spans="2:8" ht="30" x14ac:dyDescent="0.25">
      <c r="B171" s="27">
        <v>12200610</v>
      </c>
      <c r="C171" s="28" t="s">
        <v>2913</v>
      </c>
      <c r="D171" s="29" t="s">
        <v>4540</v>
      </c>
      <c r="E171" s="30" t="s">
        <v>4562</v>
      </c>
      <c r="F171" s="31"/>
      <c r="G171" s="31"/>
      <c r="H171" s="23"/>
    </row>
    <row r="172" spans="2:8" ht="30" x14ac:dyDescent="0.25">
      <c r="B172" s="21">
        <v>12200700</v>
      </c>
      <c r="C172" s="22" t="s">
        <v>2915</v>
      </c>
      <c r="D172" s="271" t="s">
        <v>4540</v>
      </c>
      <c r="E172" s="39" t="s">
        <v>4563</v>
      </c>
      <c r="F172" s="24">
        <v>12210700</v>
      </c>
      <c r="G172" s="25" t="s">
        <v>2915</v>
      </c>
      <c r="H172" s="39" t="s">
        <v>4540</v>
      </c>
    </row>
    <row r="173" spans="2:8" ht="30" x14ac:dyDescent="0.25">
      <c r="B173" s="27">
        <v>12200710</v>
      </c>
      <c r="C173" s="28" t="s">
        <v>2915</v>
      </c>
      <c r="D173" s="29" t="s">
        <v>4540</v>
      </c>
      <c r="E173" s="30" t="s">
        <v>4562</v>
      </c>
      <c r="F173" s="31"/>
      <c r="G173" s="31"/>
      <c r="H173" s="23"/>
    </row>
    <row r="174" spans="2:8" ht="45" x14ac:dyDescent="0.25">
      <c r="B174" s="21">
        <v>12200800</v>
      </c>
      <c r="C174" s="22" t="s">
        <v>2917</v>
      </c>
      <c r="D174" s="271" t="s">
        <v>4540</v>
      </c>
      <c r="E174" s="39" t="s">
        <v>4563</v>
      </c>
      <c r="F174" s="24">
        <v>12210800</v>
      </c>
      <c r="G174" s="25" t="s">
        <v>2917</v>
      </c>
      <c r="H174" s="39" t="s">
        <v>4540</v>
      </c>
    </row>
    <row r="175" spans="2:8" ht="30" x14ac:dyDescent="0.25">
      <c r="B175" s="21">
        <v>12200810</v>
      </c>
      <c r="C175" s="22" t="s">
        <v>2919</v>
      </c>
      <c r="D175" s="271" t="s">
        <v>4540</v>
      </c>
      <c r="E175" s="39" t="s">
        <v>4563</v>
      </c>
      <c r="F175" s="24">
        <v>12210810</v>
      </c>
      <c r="G175" s="25" t="s">
        <v>2919</v>
      </c>
      <c r="H175" s="39" t="s">
        <v>4540</v>
      </c>
    </row>
    <row r="176" spans="2:8" ht="30" x14ac:dyDescent="0.25">
      <c r="B176" s="21">
        <v>12200820</v>
      </c>
      <c r="C176" s="22" t="s">
        <v>2921</v>
      </c>
      <c r="D176" s="271" t="s">
        <v>4540</v>
      </c>
      <c r="E176" s="39" t="s">
        <v>4563</v>
      </c>
      <c r="F176" s="24">
        <v>12210820</v>
      </c>
      <c r="G176" s="25" t="s">
        <v>2921</v>
      </c>
      <c r="H176" s="39" t="s">
        <v>4540</v>
      </c>
    </row>
    <row r="177" spans="2:8" ht="30" x14ac:dyDescent="0.25">
      <c r="B177" s="21">
        <v>12200900</v>
      </c>
      <c r="C177" s="22" t="s">
        <v>2923</v>
      </c>
      <c r="D177" s="271" t="s">
        <v>4540</v>
      </c>
      <c r="E177" s="39" t="s">
        <v>4563</v>
      </c>
      <c r="F177" s="24">
        <v>12210900</v>
      </c>
      <c r="G177" s="25" t="s">
        <v>2923</v>
      </c>
      <c r="H177" s="39" t="s">
        <v>4540</v>
      </c>
    </row>
    <row r="178" spans="2:8" ht="45" x14ac:dyDescent="0.25">
      <c r="B178" s="21">
        <v>12200910</v>
      </c>
      <c r="C178" s="22" t="s">
        <v>2925</v>
      </c>
      <c r="D178" s="271" t="s">
        <v>4540</v>
      </c>
      <c r="E178" s="39" t="s">
        <v>4563</v>
      </c>
      <c r="F178" s="24">
        <v>12210910</v>
      </c>
      <c r="G178" s="25" t="s">
        <v>2925</v>
      </c>
      <c r="H178" s="39" t="s">
        <v>4540</v>
      </c>
    </row>
    <row r="179" spans="2:8" ht="30" x14ac:dyDescent="0.25">
      <c r="B179" s="21">
        <v>12200920</v>
      </c>
      <c r="C179" s="22" t="s">
        <v>2927</v>
      </c>
      <c r="D179" s="271" t="s">
        <v>4540</v>
      </c>
      <c r="E179" s="39" t="s">
        <v>4563</v>
      </c>
      <c r="F179" s="24">
        <v>12210920</v>
      </c>
      <c r="G179" s="25" t="s">
        <v>2927</v>
      </c>
      <c r="H179" s="39" t="s">
        <v>4540</v>
      </c>
    </row>
    <row r="180" spans="2:8" x14ac:dyDescent="0.25">
      <c r="B180" s="21">
        <v>12201000</v>
      </c>
      <c r="C180" s="22" t="s">
        <v>2929</v>
      </c>
      <c r="D180" s="271" t="s">
        <v>4540</v>
      </c>
      <c r="E180" s="39" t="s">
        <v>4563</v>
      </c>
      <c r="F180" s="24">
        <v>12211000</v>
      </c>
      <c r="G180" s="25" t="s">
        <v>2929</v>
      </c>
      <c r="H180" s="39" t="s">
        <v>4540</v>
      </c>
    </row>
    <row r="181" spans="2:8" x14ac:dyDescent="0.25">
      <c r="B181" s="27">
        <v>12201010</v>
      </c>
      <c r="C181" s="28" t="s">
        <v>2929</v>
      </c>
      <c r="D181" s="29" t="s">
        <v>4540</v>
      </c>
      <c r="E181" s="30" t="s">
        <v>4562</v>
      </c>
      <c r="F181" s="31"/>
      <c r="G181" s="31"/>
      <c r="H181" s="23"/>
    </row>
    <row r="182" spans="2:8" ht="30" x14ac:dyDescent="0.25">
      <c r="B182" s="21">
        <v>12201100</v>
      </c>
      <c r="C182" s="22" t="s">
        <v>2931</v>
      </c>
      <c r="D182" s="271" t="s">
        <v>4540</v>
      </c>
      <c r="E182" s="39" t="s">
        <v>4563</v>
      </c>
      <c r="F182" s="24">
        <v>12211100</v>
      </c>
      <c r="G182" s="25" t="s">
        <v>2931</v>
      </c>
      <c r="H182" s="39" t="s">
        <v>4540</v>
      </c>
    </row>
    <row r="183" spans="2:8" ht="30" x14ac:dyDescent="0.25">
      <c r="B183" s="21">
        <v>12201110</v>
      </c>
      <c r="C183" s="22" t="s">
        <v>2933</v>
      </c>
      <c r="D183" s="271" t="s">
        <v>4540</v>
      </c>
      <c r="E183" s="39" t="s">
        <v>4563</v>
      </c>
      <c r="F183" s="24">
        <v>12211110</v>
      </c>
      <c r="G183" s="25" t="s">
        <v>2933</v>
      </c>
      <c r="H183" s="39" t="s">
        <v>4540</v>
      </c>
    </row>
    <row r="184" spans="2:8" ht="30" x14ac:dyDescent="0.25">
      <c r="B184" s="21">
        <v>12201120</v>
      </c>
      <c r="C184" s="22" t="s">
        <v>2935</v>
      </c>
      <c r="D184" s="271" t="s">
        <v>4540</v>
      </c>
      <c r="E184" s="39" t="s">
        <v>4563</v>
      </c>
      <c r="F184" s="24">
        <v>12211120</v>
      </c>
      <c r="G184" s="25" t="s">
        <v>2935</v>
      </c>
      <c r="H184" s="39" t="s">
        <v>4540</v>
      </c>
    </row>
    <row r="185" spans="2:8" x14ac:dyDescent="0.25">
      <c r="B185" s="21">
        <v>12209900</v>
      </c>
      <c r="C185" s="22" t="s">
        <v>2941</v>
      </c>
      <c r="D185" s="271" t="s">
        <v>4540</v>
      </c>
      <c r="E185" s="39" t="s">
        <v>4563</v>
      </c>
      <c r="F185" s="24">
        <v>12219900</v>
      </c>
      <c r="G185" s="25" t="s">
        <v>2941</v>
      </c>
      <c r="H185" s="39" t="s">
        <v>4540</v>
      </c>
    </row>
    <row r="186" spans="2:8" ht="30" x14ac:dyDescent="0.25">
      <c r="B186" s="21">
        <v>12209910</v>
      </c>
      <c r="C186" s="22" t="s">
        <v>2941</v>
      </c>
      <c r="D186" s="271" t="s">
        <v>4540</v>
      </c>
      <c r="E186" s="39" t="s">
        <v>4568</v>
      </c>
      <c r="F186" s="24">
        <v>12219910</v>
      </c>
      <c r="G186" s="25" t="s">
        <v>2943</v>
      </c>
      <c r="H186" s="39" t="s">
        <v>4540</v>
      </c>
    </row>
    <row r="187" spans="2:8" ht="30" x14ac:dyDescent="0.25">
      <c r="B187" s="21"/>
      <c r="C187" s="22"/>
      <c r="D187" s="271"/>
      <c r="E187" s="32" t="s">
        <v>4542</v>
      </c>
      <c r="F187" s="33">
        <v>12219920</v>
      </c>
      <c r="G187" s="42" t="s">
        <v>2945</v>
      </c>
      <c r="H187" s="43" t="s">
        <v>4540</v>
      </c>
    </row>
    <row r="188" spans="2:8" ht="30" x14ac:dyDescent="0.25">
      <c r="B188" s="27">
        <v>12280000</v>
      </c>
      <c r="C188" s="28" t="s">
        <v>4451</v>
      </c>
      <c r="D188" s="29" t="s">
        <v>4541</v>
      </c>
      <c r="E188" s="30" t="s">
        <v>4562</v>
      </c>
      <c r="F188" s="31"/>
      <c r="G188" s="31"/>
      <c r="H188" s="23"/>
    </row>
    <row r="189" spans="2:8" x14ac:dyDescent="0.25">
      <c r="B189" s="21">
        <v>12280100</v>
      </c>
      <c r="C189" s="22" t="s">
        <v>2937</v>
      </c>
      <c r="D189" s="271" t="s">
        <v>4539</v>
      </c>
      <c r="E189" s="39" t="s">
        <v>4563</v>
      </c>
      <c r="F189" s="24">
        <v>12215000</v>
      </c>
      <c r="G189" s="25" t="s">
        <v>2937</v>
      </c>
      <c r="H189" s="39" t="s">
        <v>4539</v>
      </c>
    </row>
    <row r="190" spans="2:8" x14ac:dyDescent="0.25">
      <c r="B190" s="21">
        <v>12280110</v>
      </c>
      <c r="C190" s="22" t="s">
        <v>2939</v>
      </c>
      <c r="D190" s="271" t="s">
        <v>4539</v>
      </c>
      <c r="E190" s="39" t="s">
        <v>4563</v>
      </c>
      <c r="F190" s="24">
        <v>12215010</v>
      </c>
      <c r="G190" s="25" t="s">
        <v>2939</v>
      </c>
      <c r="H190" s="39" t="s">
        <v>4539</v>
      </c>
    </row>
    <row r="191" spans="2:8" ht="30" x14ac:dyDescent="0.25">
      <c r="B191" s="31"/>
      <c r="C191" s="31"/>
      <c r="D191" s="23"/>
      <c r="E191" s="32" t="s">
        <v>4542</v>
      </c>
      <c r="F191" s="33">
        <v>12310000</v>
      </c>
      <c r="G191" s="42" t="s">
        <v>2947</v>
      </c>
      <c r="H191" s="43" t="s">
        <v>4541</v>
      </c>
    </row>
    <row r="192" spans="2:8" ht="30" x14ac:dyDescent="0.25">
      <c r="B192" s="21">
        <v>12300100</v>
      </c>
      <c r="C192" s="22" t="s">
        <v>2947</v>
      </c>
      <c r="D192" s="271" t="s">
        <v>4540</v>
      </c>
      <c r="E192" s="39" t="s">
        <v>4563</v>
      </c>
      <c r="F192" s="24">
        <v>12315000</v>
      </c>
      <c r="G192" s="25" t="s">
        <v>2947</v>
      </c>
      <c r="H192" s="39" t="s">
        <v>4539</v>
      </c>
    </row>
    <row r="193" spans="2:8" ht="30" x14ac:dyDescent="0.25">
      <c r="B193" s="27">
        <v>12300110</v>
      </c>
      <c r="C193" s="28" t="s">
        <v>2947</v>
      </c>
      <c r="D193" s="29" t="s">
        <v>4540</v>
      </c>
      <c r="E193" s="47" t="s">
        <v>4562</v>
      </c>
      <c r="F193" s="31"/>
      <c r="G193" s="31"/>
      <c r="H193" s="23"/>
    </row>
    <row r="194" spans="2:8" ht="30" x14ac:dyDescent="0.25">
      <c r="B194" s="31"/>
      <c r="C194" s="31"/>
      <c r="D194" s="23"/>
      <c r="E194" s="32" t="s">
        <v>4542</v>
      </c>
      <c r="F194" s="33">
        <v>12410000</v>
      </c>
      <c r="G194" s="42" t="s">
        <v>2950</v>
      </c>
      <c r="H194" s="43" t="s">
        <v>4541</v>
      </c>
    </row>
    <row r="195" spans="2:8" ht="30" x14ac:dyDescent="0.25">
      <c r="B195" s="21">
        <v>12400010</v>
      </c>
      <c r="C195" s="22" t="s">
        <v>2950</v>
      </c>
      <c r="D195" s="271" t="s">
        <v>4541</v>
      </c>
      <c r="E195" s="39" t="s">
        <v>4563</v>
      </c>
      <c r="F195" s="24">
        <v>12415000</v>
      </c>
      <c r="G195" s="25" t="s">
        <v>2950</v>
      </c>
      <c r="H195" s="39" t="s">
        <v>4539</v>
      </c>
    </row>
    <row r="196" spans="2:8" x14ac:dyDescent="0.25">
      <c r="B196" s="31"/>
      <c r="C196" s="31"/>
      <c r="D196" s="23"/>
      <c r="E196" s="32" t="s">
        <v>4542</v>
      </c>
      <c r="F196" s="33">
        <v>13110000</v>
      </c>
      <c r="G196" s="42" t="s">
        <v>437</v>
      </c>
      <c r="H196" s="43" t="s">
        <v>4541</v>
      </c>
    </row>
    <row r="197" spans="2:8" ht="30" x14ac:dyDescent="0.25">
      <c r="B197" s="21">
        <v>13100100</v>
      </c>
      <c r="C197" s="22" t="s">
        <v>440</v>
      </c>
      <c r="D197" s="271" t="s">
        <v>4540</v>
      </c>
      <c r="E197" s="39" t="s">
        <v>4563</v>
      </c>
      <c r="F197" s="24">
        <v>13110100</v>
      </c>
      <c r="G197" s="25" t="s">
        <v>440</v>
      </c>
      <c r="H197" s="39" t="s">
        <v>4540</v>
      </c>
    </row>
    <row r="198" spans="2:8" x14ac:dyDescent="0.25">
      <c r="B198" s="21">
        <v>13100110</v>
      </c>
      <c r="C198" s="22" t="s">
        <v>443</v>
      </c>
      <c r="D198" s="271" t="s">
        <v>4540</v>
      </c>
      <c r="E198" s="39" t="s">
        <v>4563</v>
      </c>
      <c r="F198" s="24">
        <v>13110110</v>
      </c>
      <c r="G198" s="25" t="s">
        <v>443</v>
      </c>
      <c r="H198" s="39" t="s">
        <v>4540</v>
      </c>
    </row>
    <row r="199" spans="2:8" x14ac:dyDescent="0.25">
      <c r="B199" s="21">
        <v>13100120</v>
      </c>
      <c r="C199" s="22" t="s">
        <v>2953</v>
      </c>
      <c r="D199" s="271" t="s">
        <v>4540</v>
      </c>
      <c r="E199" s="39" t="s">
        <v>4563</v>
      </c>
      <c r="F199" s="24">
        <v>13110120</v>
      </c>
      <c r="G199" s="25" t="s">
        <v>2953</v>
      </c>
      <c r="H199" s="39" t="s">
        <v>4540</v>
      </c>
    </row>
    <row r="200" spans="2:8" ht="30" x14ac:dyDescent="0.25">
      <c r="B200" s="21">
        <v>13100200</v>
      </c>
      <c r="C200" s="22" t="s">
        <v>455</v>
      </c>
      <c r="D200" s="271" t="s">
        <v>4540</v>
      </c>
      <c r="E200" s="39" t="s">
        <v>4563</v>
      </c>
      <c r="F200" s="24">
        <v>13110200</v>
      </c>
      <c r="G200" s="25" t="s">
        <v>455</v>
      </c>
      <c r="H200" s="39" t="s">
        <v>4540</v>
      </c>
    </row>
    <row r="201" spans="2:8" ht="30" x14ac:dyDescent="0.25">
      <c r="B201" s="27">
        <v>13100210</v>
      </c>
      <c r="C201" s="28" t="s">
        <v>455</v>
      </c>
      <c r="D201" s="29" t="s">
        <v>4540</v>
      </c>
      <c r="E201" s="30" t="s">
        <v>4562</v>
      </c>
      <c r="F201" s="31"/>
      <c r="G201" s="31"/>
      <c r="H201" s="23"/>
    </row>
    <row r="202" spans="2:8" x14ac:dyDescent="0.25">
      <c r="B202" s="21">
        <v>13109900</v>
      </c>
      <c r="C202" s="22" t="s">
        <v>460</v>
      </c>
      <c r="D202" s="271" t="s">
        <v>4540</v>
      </c>
      <c r="E202" s="39" t="s">
        <v>4563</v>
      </c>
      <c r="F202" s="24">
        <v>13119900</v>
      </c>
      <c r="G202" s="25" t="s">
        <v>460</v>
      </c>
      <c r="H202" s="39" t="s">
        <v>4540</v>
      </c>
    </row>
    <row r="203" spans="2:8" x14ac:dyDescent="0.25">
      <c r="B203" s="27">
        <v>13109910</v>
      </c>
      <c r="C203" s="28" t="s">
        <v>460</v>
      </c>
      <c r="D203" s="29" t="s">
        <v>4540</v>
      </c>
      <c r="E203" s="30" t="s">
        <v>4562</v>
      </c>
      <c r="F203" s="31"/>
      <c r="G203" s="31"/>
      <c r="H203" s="23"/>
    </row>
    <row r="204" spans="2:8" x14ac:dyDescent="0.25">
      <c r="B204" s="21">
        <v>13210010</v>
      </c>
      <c r="C204" s="22" t="s">
        <v>477</v>
      </c>
      <c r="D204" s="271" t="s">
        <v>4540</v>
      </c>
      <c r="E204" s="39" t="s">
        <v>4563</v>
      </c>
      <c r="F204" s="24">
        <v>13210100</v>
      </c>
      <c r="G204" s="25" t="s">
        <v>477</v>
      </c>
      <c r="H204" s="39" t="s">
        <v>4540</v>
      </c>
    </row>
    <row r="205" spans="2:8" x14ac:dyDescent="0.25">
      <c r="B205" s="21">
        <v>13210020</v>
      </c>
      <c r="C205" s="22" t="s">
        <v>2955</v>
      </c>
      <c r="D205" s="271" t="s">
        <v>4540</v>
      </c>
      <c r="E205" s="39" t="s">
        <v>4563</v>
      </c>
      <c r="F205" s="24">
        <v>13210200</v>
      </c>
      <c r="G205" s="25" t="s">
        <v>2955</v>
      </c>
      <c r="H205" s="39" t="s">
        <v>4540</v>
      </c>
    </row>
    <row r="206" spans="2:8" x14ac:dyDescent="0.25">
      <c r="B206" s="21">
        <v>13210030</v>
      </c>
      <c r="C206" s="22" t="s">
        <v>2957</v>
      </c>
      <c r="D206" s="271" t="s">
        <v>4540</v>
      </c>
      <c r="E206" s="39" t="s">
        <v>4563</v>
      </c>
      <c r="F206" s="24">
        <v>13210300</v>
      </c>
      <c r="G206" s="25" t="s">
        <v>2957</v>
      </c>
      <c r="H206" s="39" t="s">
        <v>4540</v>
      </c>
    </row>
    <row r="207" spans="2:8" ht="30" x14ac:dyDescent="0.25">
      <c r="B207" s="21">
        <v>13210040</v>
      </c>
      <c r="C207" s="22" t="s">
        <v>518</v>
      </c>
      <c r="D207" s="271" t="s">
        <v>4540</v>
      </c>
      <c r="E207" s="39" t="s">
        <v>4563</v>
      </c>
      <c r="F207" s="24">
        <v>13210400</v>
      </c>
      <c r="G207" s="25" t="s">
        <v>518</v>
      </c>
      <c r="H207" s="39" t="s">
        <v>4540</v>
      </c>
    </row>
    <row r="208" spans="2:8" x14ac:dyDescent="0.25">
      <c r="B208" s="21">
        <v>13210050</v>
      </c>
      <c r="C208" s="22" t="s">
        <v>2959</v>
      </c>
      <c r="D208" s="271" t="s">
        <v>4540</v>
      </c>
      <c r="E208" s="39" t="s">
        <v>4563</v>
      </c>
      <c r="F208" s="24">
        <v>13210500</v>
      </c>
      <c r="G208" s="25" t="s">
        <v>2959</v>
      </c>
      <c r="H208" s="39" t="s">
        <v>4540</v>
      </c>
    </row>
    <row r="209" spans="2:8" x14ac:dyDescent="0.25">
      <c r="B209" s="21">
        <v>13210060</v>
      </c>
      <c r="C209" s="22" t="s">
        <v>2961</v>
      </c>
      <c r="D209" s="271" t="s">
        <v>4540</v>
      </c>
      <c r="E209" s="39" t="s">
        <v>4563</v>
      </c>
      <c r="F209" s="24">
        <v>13210600</v>
      </c>
      <c r="G209" s="25" t="s">
        <v>2961</v>
      </c>
      <c r="H209" s="39" t="s">
        <v>4540</v>
      </c>
    </row>
    <row r="210" spans="2:8" x14ac:dyDescent="0.25">
      <c r="B210" s="21">
        <v>13220010</v>
      </c>
      <c r="C210" s="22" t="s">
        <v>2963</v>
      </c>
      <c r="D210" s="271" t="s">
        <v>4540</v>
      </c>
      <c r="E210" s="39" t="s">
        <v>4563</v>
      </c>
      <c r="F210" s="24">
        <v>13220100</v>
      </c>
      <c r="G210" s="25" t="s">
        <v>2963</v>
      </c>
      <c r="H210" s="39" t="s">
        <v>4540</v>
      </c>
    </row>
    <row r="211" spans="2:8" x14ac:dyDescent="0.25">
      <c r="B211" s="21">
        <v>13230010</v>
      </c>
      <c r="C211" s="22" t="s">
        <v>2966</v>
      </c>
      <c r="D211" s="271" t="s">
        <v>4540</v>
      </c>
      <c r="E211" s="39" t="s">
        <v>4563</v>
      </c>
      <c r="F211" s="24">
        <v>13230100</v>
      </c>
      <c r="G211" s="25" t="s">
        <v>2966</v>
      </c>
      <c r="H211" s="39" t="s">
        <v>4540</v>
      </c>
    </row>
    <row r="212" spans="2:8" x14ac:dyDescent="0.25">
      <c r="B212" s="21">
        <v>13290010</v>
      </c>
      <c r="C212" s="22" t="s">
        <v>2969</v>
      </c>
      <c r="D212" s="271" t="s">
        <v>4540</v>
      </c>
      <c r="E212" s="39" t="s">
        <v>4563</v>
      </c>
      <c r="F212" s="24">
        <v>13299900</v>
      </c>
      <c r="G212" s="25" t="s">
        <v>2969</v>
      </c>
      <c r="H212" s="39" t="s">
        <v>4540</v>
      </c>
    </row>
    <row r="213" spans="2:8" ht="30" customHeight="1" x14ac:dyDescent="0.25">
      <c r="B213" s="27">
        <v>13310110</v>
      </c>
      <c r="C213" s="28" t="s">
        <v>2976</v>
      </c>
      <c r="D213" s="29" t="s">
        <v>4540</v>
      </c>
      <c r="E213" s="30" t="s">
        <v>4562</v>
      </c>
      <c r="F213" s="158"/>
      <c r="G213" s="158"/>
      <c r="H213" s="158"/>
    </row>
    <row r="214" spans="2:8" ht="30" x14ac:dyDescent="0.25">
      <c r="B214" s="27">
        <v>13310210</v>
      </c>
      <c r="C214" s="28" t="s">
        <v>2978</v>
      </c>
      <c r="D214" s="29" t="s">
        <v>4540</v>
      </c>
      <c r="E214" s="30" t="s">
        <v>4562</v>
      </c>
      <c r="F214" s="158"/>
      <c r="G214" s="158"/>
      <c r="H214" s="158"/>
    </row>
    <row r="215" spans="2:8" ht="30" x14ac:dyDescent="0.25">
      <c r="B215" s="27">
        <v>13310310</v>
      </c>
      <c r="C215" s="28" t="s">
        <v>2980</v>
      </c>
      <c r="D215" s="29" t="s">
        <v>4540</v>
      </c>
      <c r="E215" s="30" t="s">
        <v>4562</v>
      </c>
      <c r="F215" s="158"/>
      <c r="G215" s="158"/>
      <c r="H215" s="158"/>
    </row>
    <row r="216" spans="2:8" ht="30" x14ac:dyDescent="0.25">
      <c r="B216" s="27">
        <v>13310410</v>
      </c>
      <c r="C216" s="28" t="s">
        <v>2982</v>
      </c>
      <c r="D216" s="29" t="s">
        <v>4540</v>
      </c>
      <c r="E216" s="30" t="s">
        <v>4562</v>
      </c>
      <c r="F216" s="158"/>
      <c r="G216" s="158"/>
      <c r="H216" s="158"/>
    </row>
    <row r="217" spans="2:8" ht="30" x14ac:dyDescent="0.25">
      <c r="B217" s="27">
        <v>13310510</v>
      </c>
      <c r="C217" s="28" t="s">
        <v>2984</v>
      </c>
      <c r="D217" s="29" t="s">
        <v>4540</v>
      </c>
      <c r="E217" s="30" t="s">
        <v>4562</v>
      </c>
      <c r="F217" s="158"/>
      <c r="G217" s="158"/>
      <c r="H217" s="158"/>
    </row>
    <row r="218" spans="2:8" ht="30" x14ac:dyDescent="0.25">
      <c r="B218" s="27">
        <v>13320210</v>
      </c>
      <c r="C218" s="28" t="s">
        <v>2994</v>
      </c>
      <c r="D218" s="29" t="s">
        <v>4540</v>
      </c>
      <c r="E218" s="30" t="s">
        <v>4562</v>
      </c>
      <c r="F218" s="158"/>
      <c r="G218" s="158"/>
      <c r="H218" s="158"/>
    </row>
    <row r="219" spans="2:8" ht="30" x14ac:dyDescent="0.25">
      <c r="B219" s="27">
        <v>13320310</v>
      </c>
      <c r="C219" s="28" t="s">
        <v>2996</v>
      </c>
      <c r="D219" s="29" t="s">
        <v>4540</v>
      </c>
      <c r="E219" s="30" t="s">
        <v>4562</v>
      </c>
      <c r="F219" s="158"/>
      <c r="G219" s="158"/>
      <c r="H219" s="158"/>
    </row>
    <row r="220" spans="2:8" ht="30" x14ac:dyDescent="0.25">
      <c r="B220" s="27">
        <v>13320410</v>
      </c>
      <c r="C220" s="28" t="s">
        <v>2998</v>
      </c>
      <c r="D220" s="29" t="s">
        <v>4540</v>
      </c>
      <c r="E220" s="30" t="s">
        <v>4562</v>
      </c>
      <c r="F220" s="158"/>
      <c r="G220" s="158"/>
      <c r="H220" s="158"/>
    </row>
    <row r="221" spans="2:8" x14ac:dyDescent="0.25">
      <c r="B221" s="27">
        <v>13330510</v>
      </c>
      <c r="C221" s="28" t="s">
        <v>3026</v>
      </c>
      <c r="D221" s="29" t="s">
        <v>4540</v>
      </c>
      <c r="E221" s="30" t="s">
        <v>4562</v>
      </c>
      <c r="F221" s="158"/>
      <c r="G221" s="158"/>
      <c r="H221" s="158"/>
    </row>
    <row r="222" spans="2:8" ht="30" x14ac:dyDescent="0.25">
      <c r="B222" s="27">
        <v>13330710</v>
      </c>
      <c r="C222" s="28" t="s">
        <v>3034</v>
      </c>
      <c r="D222" s="29" t="s">
        <v>4540</v>
      </c>
      <c r="E222" s="30" t="s">
        <v>4562</v>
      </c>
      <c r="F222" s="158"/>
      <c r="G222" s="158"/>
      <c r="H222" s="158"/>
    </row>
    <row r="223" spans="2:8" x14ac:dyDescent="0.25">
      <c r="B223" s="21">
        <v>13334900</v>
      </c>
      <c r="C223" s="22" t="s">
        <v>3036</v>
      </c>
      <c r="D223" s="271" t="s">
        <v>4540</v>
      </c>
      <c r="E223" s="39" t="s">
        <v>4563</v>
      </c>
      <c r="F223" s="24">
        <v>13339900</v>
      </c>
      <c r="G223" s="25" t="s">
        <v>3036</v>
      </c>
      <c r="H223" s="39" t="s">
        <v>4540</v>
      </c>
    </row>
    <row r="224" spans="2:8" ht="30" x14ac:dyDescent="0.25">
      <c r="B224" s="21">
        <v>13334910</v>
      </c>
      <c r="C224" s="22" t="s">
        <v>3038</v>
      </c>
      <c r="D224" s="271" t="s">
        <v>4540</v>
      </c>
      <c r="E224" s="39" t="s">
        <v>4563</v>
      </c>
      <c r="F224" s="24">
        <v>13339910</v>
      </c>
      <c r="G224" s="25" t="s">
        <v>3038</v>
      </c>
      <c r="H224" s="39" t="s">
        <v>4540</v>
      </c>
    </row>
    <row r="225" spans="2:8" ht="30" x14ac:dyDescent="0.25">
      <c r="B225" s="21">
        <v>13334920</v>
      </c>
      <c r="C225" s="22" t="s">
        <v>3040</v>
      </c>
      <c r="D225" s="271" t="s">
        <v>4540</v>
      </c>
      <c r="E225" s="39" t="s">
        <v>4563</v>
      </c>
      <c r="F225" s="24">
        <v>13339920</v>
      </c>
      <c r="G225" s="25" t="s">
        <v>3040</v>
      </c>
      <c r="H225" s="39" t="s">
        <v>4540</v>
      </c>
    </row>
    <row r="226" spans="2:8" ht="30" customHeight="1" x14ac:dyDescent="0.25">
      <c r="B226" s="27">
        <v>13340110</v>
      </c>
      <c r="C226" s="28" t="s">
        <v>3044</v>
      </c>
      <c r="D226" s="29" t="s">
        <v>4540</v>
      </c>
      <c r="E226" s="30" t="s">
        <v>4562</v>
      </c>
      <c r="F226" s="158"/>
      <c r="G226" s="158"/>
      <c r="H226" s="158"/>
    </row>
    <row r="227" spans="2:8" x14ac:dyDescent="0.25">
      <c r="B227" s="27">
        <v>13399910</v>
      </c>
      <c r="C227" s="28" t="s">
        <v>3048</v>
      </c>
      <c r="D227" s="29" t="s">
        <v>4540</v>
      </c>
      <c r="E227" s="30" t="s">
        <v>4562</v>
      </c>
      <c r="F227" s="158"/>
      <c r="G227" s="158"/>
      <c r="H227" s="158"/>
    </row>
    <row r="228" spans="2:8" x14ac:dyDescent="0.25">
      <c r="B228" s="27">
        <v>13440110</v>
      </c>
      <c r="C228" s="28" t="s">
        <v>3122</v>
      </c>
      <c r="D228" s="29" t="s">
        <v>4540</v>
      </c>
      <c r="E228" s="30" t="s">
        <v>4562</v>
      </c>
      <c r="F228" s="158"/>
      <c r="G228" s="158"/>
      <c r="H228" s="158"/>
    </row>
    <row r="229" spans="2:8" ht="30" x14ac:dyDescent="0.25">
      <c r="B229" s="27">
        <v>13440210</v>
      </c>
      <c r="C229" s="28" t="s">
        <v>3124</v>
      </c>
      <c r="D229" s="29" t="s">
        <v>4540</v>
      </c>
      <c r="E229" s="30" t="s">
        <v>4562</v>
      </c>
      <c r="F229" s="158"/>
      <c r="G229" s="158"/>
      <c r="H229" s="158"/>
    </row>
    <row r="230" spans="2:8" x14ac:dyDescent="0.25">
      <c r="B230" s="27">
        <v>13450110</v>
      </c>
      <c r="C230" s="28" t="s">
        <v>3128</v>
      </c>
      <c r="D230" s="29" t="s">
        <v>4540</v>
      </c>
      <c r="E230" s="30" t="s">
        <v>4562</v>
      </c>
      <c r="F230" s="158"/>
      <c r="G230" s="158"/>
      <c r="H230" s="158"/>
    </row>
    <row r="231" spans="2:8" x14ac:dyDescent="0.25">
      <c r="B231" s="27">
        <v>13450210</v>
      </c>
      <c r="C231" s="28" t="s">
        <v>3130</v>
      </c>
      <c r="D231" s="29" t="s">
        <v>4540</v>
      </c>
      <c r="E231" s="30" t="s">
        <v>4562</v>
      </c>
      <c r="F231" s="158"/>
      <c r="G231" s="158"/>
      <c r="H231" s="158"/>
    </row>
    <row r="232" spans="2:8" ht="30" x14ac:dyDescent="0.25">
      <c r="B232" s="31"/>
      <c r="C232" s="31"/>
      <c r="D232" s="31"/>
      <c r="E232" s="32" t="s">
        <v>4542</v>
      </c>
      <c r="F232" s="33">
        <v>13430140</v>
      </c>
      <c r="G232" s="42" t="s">
        <v>3112</v>
      </c>
      <c r="H232" s="43" t="s">
        <v>4540</v>
      </c>
    </row>
    <row r="233" spans="2:8" ht="30" x14ac:dyDescent="0.25">
      <c r="B233" s="21">
        <v>13460200</v>
      </c>
      <c r="C233" s="22" t="s">
        <v>4452</v>
      </c>
      <c r="D233" s="271" t="s">
        <v>4540</v>
      </c>
      <c r="E233" s="39" t="s">
        <v>4563</v>
      </c>
      <c r="F233" s="24">
        <v>13460200</v>
      </c>
      <c r="G233" s="25" t="s">
        <v>3148</v>
      </c>
      <c r="H233" s="39" t="s">
        <v>4540</v>
      </c>
    </row>
    <row r="234" spans="2:8" ht="30" x14ac:dyDescent="0.25">
      <c r="B234" s="21">
        <v>13460210</v>
      </c>
      <c r="C234" s="22" t="s">
        <v>4453</v>
      </c>
      <c r="D234" s="271" t="s">
        <v>4540</v>
      </c>
      <c r="E234" s="39" t="s">
        <v>4568</v>
      </c>
      <c r="F234" s="24">
        <v>13460210</v>
      </c>
      <c r="G234" s="25" t="s">
        <v>3150</v>
      </c>
      <c r="H234" s="39" t="s">
        <v>4540</v>
      </c>
    </row>
    <row r="235" spans="2:8" ht="30" x14ac:dyDescent="0.25">
      <c r="B235" s="21">
        <v>13460220</v>
      </c>
      <c r="C235" s="22" t="s">
        <v>4454</v>
      </c>
      <c r="D235" s="271" t="s">
        <v>4540</v>
      </c>
      <c r="E235" s="39" t="s">
        <v>4568</v>
      </c>
      <c r="F235" s="24">
        <v>13460220</v>
      </c>
      <c r="G235" s="25" t="s">
        <v>3152</v>
      </c>
      <c r="H235" s="39" t="s">
        <v>4540</v>
      </c>
    </row>
    <row r="236" spans="2:8" x14ac:dyDescent="0.25">
      <c r="B236" s="21">
        <v>13469910</v>
      </c>
      <c r="C236" s="22" t="s">
        <v>3154</v>
      </c>
      <c r="D236" s="271" t="s">
        <v>4540</v>
      </c>
      <c r="E236" s="39" t="s">
        <v>4563</v>
      </c>
      <c r="F236" s="24">
        <v>13460300</v>
      </c>
      <c r="G236" s="25" t="s">
        <v>3154</v>
      </c>
      <c r="H236" s="39" t="s">
        <v>4540</v>
      </c>
    </row>
    <row r="237" spans="2:8" x14ac:dyDescent="0.25">
      <c r="B237" s="21">
        <v>13469920</v>
      </c>
      <c r="C237" s="22" t="s">
        <v>3156</v>
      </c>
      <c r="D237" s="271" t="s">
        <v>4540</v>
      </c>
      <c r="E237" s="39" t="s">
        <v>4563</v>
      </c>
      <c r="F237" s="24">
        <v>13460400</v>
      </c>
      <c r="G237" s="25" t="s">
        <v>3156</v>
      </c>
      <c r="H237" s="39" t="s">
        <v>4540</v>
      </c>
    </row>
    <row r="238" spans="2:8" x14ac:dyDescent="0.25">
      <c r="B238" s="21">
        <v>13469900</v>
      </c>
      <c r="C238" s="22" t="s">
        <v>4545</v>
      </c>
      <c r="D238" s="271" t="s">
        <v>4540</v>
      </c>
      <c r="E238" s="39" t="s">
        <v>4568</v>
      </c>
      <c r="F238" s="24">
        <v>13469900</v>
      </c>
      <c r="G238" s="25" t="s">
        <v>3158</v>
      </c>
      <c r="H238" s="39" t="s">
        <v>4540</v>
      </c>
    </row>
    <row r="239" spans="2:8" ht="15" customHeight="1" x14ac:dyDescent="0.25">
      <c r="B239" s="27">
        <v>13490110</v>
      </c>
      <c r="C239" s="28" t="s">
        <v>3162</v>
      </c>
      <c r="D239" s="29" t="s">
        <v>4540</v>
      </c>
      <c r="E239" s="30" t="s">
        <v>4562</v>
      </c>
      <c r="F239" s="151"/>
      <c r="G239" s="151"/>
      <c r="H239" s="151"/>
    </row>
    <row r="240" spans="2:8" x14ac:dyDescent="0.25">
      <c r="B240" s="27">
        <v>13499910</v>
      </c>
      <c r="C240" s="28" t="s">
        <v>3164</v>
      </c>
      <c r="D240" s="29" t="s">
        <v>4540</v>
      </c>
      <c r="E240" s="30" t="s">
        <v>4562</v>
      </c>
      <c r="F240" s="151"/>
      <c r="G240" s="151"/>
      <c r="H240" s="151"/>
    </row>
    <row r="241" spans="2:8" x14ac:dyDescent="0.25">
      <c r="B241" s="57"/>
      <c r="C241" s="58"/>
      <c r="D241" s="49"/>
      <c r="E241" s="32" t="s">
        <v>4542</v>
      </c>
      <c r="F241" s="33">
        <v>13510000</v>
      </c>
      <c r="G241" s="42" t="s">
        <v>3166</v>
      </c>
      <c r="H241" s="43" t="s">
        <v>4541</v>
      </c>
    </row>
    <row r="242" spans="2:8" ht="30" x14ac:dyDescent="0.25">
      <c r="B242" s="21">
        <v>13500100</v>
      </c>
      <c r="C242" s="22" t="s">
        <v>3168</v>
      </c>
      <c r="D242" s="271" t="s">
        <v>4540</v>
      </c>
      <c r="E242" s="39" t="s">
        <v>4563</v>
      </c>
      <c r="F242" s="24">
        <v>13510100</v>
      </c>
      <c r="G242" s="25" t="s">
        <v>3168</v>
      </c>
      <c r="H242" s="39" t="s">
        <v>4540</v>
      </c>
    </row>
    <row r="243" spans="2:8" ht="30" x14ac:dyDescent="0.25">
      <c r="B243" s="27">
        <v>13500110</v>
      </c>
      <c r="C243" s="28" t="s">
        <v>3168</v>
      </c>
      <c r="D243" s="29" t="s">
        <v>4540</v>
      </c>
      <c r="E243" s="30" t="s">
        <v>4562</v>
      </c>
      <c r="F243" s="31"/>
      <c r="G243" s="31"/>
      <c r="H243" s="23"/>
    </row>
    <row r="244" spans="2:8" ht="30" x14ac:dyDescent="0.25">
      <c r="B244" s="21">
        <v>13500200</v>
      </c>
      <c r="C244" s="22" t="s">
        <v>3170</v>
      </c>
      <c r="D244" s="271" t="s">
        <v>4540</v>
      </c>
      <c r="E244" s="39" t="s">
        <v>4563</v>
      </c>
      <c r="F244" s="24">
        <v>13510200</v>
      </c>
      <c r="G244" s="25" t="s">
        <v>3170</v>
      </c>
      <c r="H244" s="39" t="s">
        <v>4540</v>
      </c>
    </row>
    <row r="245" spans="2:8" ht="30" x14ac:dyDescent="0.25">
      <c r="B245" s="27">
        <v>13500210</v>
      </c>
      <c r="C245" s="28" t="s">
        <v>3170</v>
      </c>
      <c r="D245" s="29" t="s">
        <v>4540</v>
      </c>
      <c r="E245" s="30" t="s">
        <v>4562</v>
      </c>
      <c r="F245" s="31"/>
      <c r="G245" s="31"/>
      <c r="H245" s="23"/>
    </row>
    <row r="246" spans="2:8" ht="30" x14ac:dyDescent="0.25">
      <c r="B246" s="21">
        <v>13500300</v>
      </c>
      <c r="C246" s="22" t="s">
        <v>3172</v>
      </c>
      <c r="D246" s="271" t="s">
        <v>4540</v>
      </c>
      <c r="E246" s="39" t="s">
        <v>4563</v>
      </c>
      <c r="F246" s="24">
        <v>13510300</v>
      </c>
      <c r="G246" s="25" t="s">
        <v>3172</v>
      </c>
      <c r="H246" s="39" t="s">
        <v>4540</v>
      </c>
    </row>
    <row r="247" spans="2:8" ht="30" x14ac:dyDescent="0.25">
      <c r="B247" s="27">
        <v>13500310</v>
      </c>
      <c r="C247" s="28" t="s">
        <v>3172</v>
      </c>
      <c r="D247" s="29" t="s">
        <v>4540</v>
      </c>
      <c r="E247" s="30" t="s">
        <v>4562</v>
      </c>
      <c r="F247" s="31"/>
      <c r="G247" s="31"/>
      <c r="H247" s="23"/>
    </row>
    <row r="248" spans="2:8" ht="30" x14ac:dyDescent="0.25">
      <c r="B248" s="21">
        <v>13500400</v>
      </c>
      <c r="C248" s="22" t="s">
        <v>3174</v>
      </c>
      <c r="D248" s="271" t="s">
        <v>4540</v>
      </c>
      <c r="E248" s="39" t="s">
        <v>4563</v>
      </c>
      <c r="F248" s="24">
        <v>13510400</v>
      </c>
      <c r="G248" s="25" t="s">
        <v>3174</v>
      </c>
      <c r="H248" s="39" t="s">
        <v>4540</v>
      </c>
    </row>
    <row r="249" spans="2:8" ht="30" x14ac:dyDescent="0.25">
      <c r="B249" s="27">
        <v>13500410</v>
      </c>
      <c r="C249" s="28" t="s">
        <v>3174</v>
      </c>
      <c r="D249" s="29" t="s">
        <v>4540</v>
      </c>
      <c r="E249" s="30" t="s">
        <v>4562</v>
      </c>
      <c r="F249" s="31"/>
      <c r="G249" s="31"/>
      <c r="H249" s="23"/>
    </row>
    <row r="250" spans="2:8" x14ac:dyDescent="0.25">
      <c r="B250" s="31"/>
      <c r="C250" s="31"/>
      <c r="D250" s="23"/>
      <c r="E250" s="32" t="s">
        <v>4542</v>
      </c>
      <c r="F250" s="33">
        <v>13610000</v>
      </c>
      <c r="G250" s="42" t="s">
        <v>531</v>
      </c>
      <c r="H250" s="43" t="s">
        <v>4541</v>
      </c>
    </row>
    <row r="251" spans="2:8" x14ac:dyDescent="0.25">
      <c r="B251" s="21">
        <v>13600100</v>
      </c>
      <c r="C251" s="22" t="s">
        <v>534</v>
      </c>
      <c r="D251" s="271" t="s">
        <v>4540</v>
      </c>
      <c r="E251" s="39" t="s">
        <v>4563</v>
      </c>
      <c r="F251" s="24">
        <v>13610100</v>
      </c>
      <c r="G251" s="25" t="s">
        <v>534</v>
      </c>
      <c r="H251" s="39" t="s">
        <v>4540</v>
      </c>
    </row>
    <row r="252" spans="2:8" ht="30" x14ac:dyDescent="0.25">
      <c r="B252" s="21">
        <v>13600110</v>
      </c>
      <c r="C252" s="22" t="s">
        <v>534</v>
      </c>
      <c r="D252" s="271" t="s">
        <v>4540</v>
      </c>
      <c r="E252" s="39" t="s">
        <v>4569</v>
      </c>
      <c r="F252" s="24">
        <v>13610110</v>
      </c>
      <c r="G252" s="25" t="s">
        <v>538</v>
      </c>
      <c r="H252" s="39" t="s">
        <v>4540</v>
      </c>
    </row>
    <row r="253" spans="2:8" ht="30" x14ac:dyDescent="0.25">
      <c r="B253" s="21">
        <v>13600120</v>
      </c>
      <c r="C253" s="22" t="s">
        <v>3176</v>
      </c>
      <c r="D253" s="271" t="s">
        <v>4540</v>
      </c>
      <c r="E253" s="39" t="s">
        <v>4563</v>
      </c>
      <c r="F253" s="24">
        <v>13610120</v>
      </c>
      <c r="G253" s="25" t="s">
        <v>3176</v>
      </c>
      <c r="H253" s="39" t="s">
        <v>4540</v>
      </c>
    </row>
    <row r="254" spans="2:8" ht="30" x14ac:dyDescent="0.25">
      <c r="B254" s="21">
        <v>13990010</v>
      </c>
      <c r="C254" s="22" t="s">
        <v>550</v>
      </c>
      <c r="D254" s="271" t="s">
        <v>4540</v>
      </c>
      <c r="E254" s="39" t="s">
        <v>4569</v>
      </c>
      <c r="F254" s="24">
        <v>13999900</v>
      </c>
      <c r="G254" s="25" t="s">
        <v>553</v>
      </c>
      <c r="H254" s="39" t="s">
        <v>4540</v>
      </c>
    </row>
    <row r="255" spans="2:8" x14ac:dyDescent="0.25">
      <c r="B255" s="31"/>
      <c r="C255" s="31"/>
      <c r="D255" s="23"/>
      <c r="E255" s="32" t="s">
        <v>4542</v>
      </c>
      <c r="F255" s="33">
        <v>14100000</v>
      </c>
      <c r="G255" s="42" t="s">
        <v>564</v>
      </c>
      <c r="H255" s="43" t="s">
        <v>4541</v>
      </c>
    </row>
    <row r="256" spans="2:8" x14ac:dyDescent="0.25">
      <c r="B256" s="31"/>
      <c r="C256" s="31"/>
      <c r="D256" s="23"/>
      <c r="E256" s="32" t="s">
        <v>4542</v>
      </c>
      <c r="F256" s="33">
        <v>14110000</v>
      </c>
      <c r="G256" s="42" t="s">
        <v>564</v>
      </c>
      <c r="H256" s="43" t="s">
        <v>4541</v>
      </c>
    </row>
    <row r="257" spans="2:8" x14ac:dyDescent="0.25">
      <c r="B257" s="21">
        <v>14000010</v>
      </c>
      <c r="C257" s="22" t="s">
        <v>564</v>
      </c>
      <c r="D257" s="271" t="s">
        <v>4540</v>
      </c>
      <c r="E257" s="39" t="s">
        <v>4563</v>
      </c>
      <c r="F257" s="24">
        <v>14110100</v>
      </c>
      <c r="G257" s="25" t="s">
        <v>564</v>
      </c>
      <c r="H257" s="39" t="s">
        <v>4540</v>
      </c>
    </row>
    <row r="258" spans="2:8" x14ac:dyDescent="0.25">
      <c r="B258" s="31"/>
      <c r="C258" s="31"/>
      <c r="D258" s="23"/>
      <c r="E258" s="32" t="s">
        <v>4542</v>
      </c>
      <c r="F258" s="33">
        <v>15100000</v>
      </c>
      <c r="G258" s="42" t="s">
        <v>568</v>
      </c>
      <c r="H258" s="43" t="s">
        <v>4541</v>
      </c>
    </row>
    <row r="259" spans="2:8" x14ac:dyDescent="0.25">
      <c r="B259" s="31"/>
      <c r="C259" s="31"/>
      <c r="D259" s="23"/>
      <c r="E259" s="32" t="s">
        <v>4542</v>
      </c>
      <c r="F259" s="33">
        <v>15110000</v>
      </c>
      <c r="G259" s="42" t="s">
        <v>568</v>
      </c>
      <c r="H259" s="43" t="s">
        <v>4541</v>
      </c>
    </row>
    <row r="260" spans="2:8" x14ac:dyDescent="0.25">
      <c r="B260" s="21">
        <v>15000010</v>
      </c>
      <c r="C260" s="22" t="s">
        <v>568</v>
      </c>
      <c r="D260" s="271" t="s">
        <v>4540</v>
      </c>
      <c r="E260" s="39" t="s">
        <v>4563</v>
      </c>
      <c r="F260" s="24">
        <v>15110100</v>
      </c>
      <c r="G260" s="25" t="s">
        <v>568</v>
      </c>
      <c r="H260" s="39" t="s">
        <v>4540</v>
      </c>
    </row>
    <row r="261" spans="2:8" x14ac:dyDescent="0.25">
      <c r="B261" s="31"/>
      <c r="C261" s="31"/>
      <c r="D261" s="23"/>
      <c r="E261" s="32" t="s">
        <v>4542</v>
      </c>
      <c r="F261" s="33">
        <v>16110000</v>
      </c>
      <c r="G261" s="42" t="s">
        <v>574</v>
      </c>
      <c r="H261" s="43" t="s">
        <v>4541</v>
      </c>
    </row>
    <row r="262" spans="2:8" x14ac:dyDescent="0.25">
      <c r="B262" s="21">
        <v>16100100</v>
      </c>
      <c r="C262" s="22" t="s">
        <v>574</v>
      </c>
      <c r="D262" s="271" t="s">
        <v>4540</v>
      </c>
      <c r="E262" s="39" t="s">
        <v>4563</v>
      </c>
      <c r="F262" s="24">
        <v>16110100</v>
      </c>
      <c r="G262" s="25" t="s">
        <v>574</v>
      </c>
      <c r="H262" s="39" t="s">
        <v>4540</v>
      </c>
    </row>
    <row r="263" spans="2:8" x14ac:dyDescent="0.25">
      <c r="B263" s="27">
        <v>16100110</v>
      </c>
      <c r="C263" s="28" t="s">
        <v>574</v>
      </c>
      <c r="D263" s="29" t="s">
        <v>4540</v>
      </c>
      <c r="E263" s="30" t="s">
        <v>4562</v>
      </c>
      <c r="F263" s="31"/>
      <c r="G263" s="31"/>
      <c r="H263" s="23"/>
    </row>
    <row r="264" spans="2:8" x14ac:dyDescent="0.25">
      <c r="B264" s="21">
        <v>16100200</v>
      </c>
      <c r="C264" s="22" t="s">
        <v>588</v>
      </c>
      <c r="D264" s="271" t="s">
        <v>4540</v>
      </c>
      <c r="E264" s="39" t="s">
        <v>4563</v>
      </c>
      <c r="F264" s="24">
        <v>16110200</v>
      </c>
      <c r="G264" s="25" t="s">
        <v>588</v>
      </c>
      <c r="H264" s="39" t="s">
        <v>4540</v>
      </c>
    </row>
    <row r="265" spans="2:8" x14ac:dyDescent="0.25">
      <c r="B265" s="27">
        <v>16100210</v>
      </c>
      <c r="C265" s="28" t="s">
        <v>588</v>
      </c>
      <c r="D265" s="29" t="s">
        <v>4540</v>
      </c>
      <c r="E265" s="30" t="s">
        <v>4562</v>
      </c>
      <c r="F265" s="31"/>
      <c r="G265" s="31"/>
      <c r="H265" s="23"/>
    </row>
    <row r="266" spans="2:8" x14ac:dyDescent="0.25">
      <c r="B266" s="21">
        <v>16100300</v>
      </c>
      <c r="C266" s="22" t="s">
        <v>599</v>
      </c>
      <c r="D266" s="271" t="s">
        <v>4540</v>
      </c>
      <c r="E266" s="39" t="s">
        <v>4563</v>
      </c>
      <c r="F266" s="24">
        <v>16110300</v>
      </c>
      <c r="G266" s="25" t="s">
        <v>599</v>
      </c>
      <c r="H266" s="39" t="s">
        <v>4540</v>
      </c>
    </row>
    <row r="267" spans="2:8" x14ac:dyDescent="0.25">
      <c r="B267" s="27">
        <v>16100310</v>
      </c>
      <c r="C267" s="28" t="s">
        <v>599</v>
      </c>
      <c r="D267" s="29" t="s">
        <v>4540</v>
      </c>
      <c r="E267" s="30" t="s">
        <v>4562</v>
      </c>
      <c r="F267" s="31"/>
      <c r="G267" s="31"/>
      <c r="H267" s="23"/>
    </row>
    <row r="268" spans="2:8" x14ac:dyDescent="0.25">
      <c r="B268" s="21">
        <v>16100400</v>
      </c>
      <c r="C268" s="22" t="s">
        <v>634</v>
      </c>
      <c r="D268" s="271" t="s">
        <v>4540</v>
      </c>
      <c r="E268" s="39" t="s">
        <v>4563</v>
      </c>
      <c r="F268" s="24">
        <v>16110400</v>
      </c>
      <c r="G268" s="25" t="s">
        <v>634</v>
      </c>
      <c r="H268" s="39" t="s">
        <v>4540</v>
      </c>
    </row>
    <row r="269" spans="2:8" x14ac:dyDescent="0.25">
      <c r="B269" s="27">
        <v>16100410</v>
      </c>
      <c r="C269" s="28" t="s">
        <v>634</v>
      </c>
      <c r="D269" s="29" t="s">
        <v>4540</v>
      </c>
      <c r="E269" s="30" t="s">
        <v>4562</v>
      </c>
      <c r="F269" s="31"/>
      <c r="G269" s="31"/>
      <c r="H269" s="23"/>
    </row>
    <row r="270" spans="2:8" ht="30" x14ac:dyDescent="0.25">
      <c r="B270" s="21">
        <v>16100500</v>
      </c>
      <c r="C270" s="22" t="s">
        <v>3195</v>
      </c>
      <c r="D270" s="271" t="s">
        <v>4540</v>
      </c>
      <c r="E270" s="39" t="s">
        <v>4563</v>
      </c>
      <c r="F270" s="24">
        <v>16110500</v>
      </c>
      <c r="G270" s="25" t="s">
        <v>3195</v>
      </c>
      <c r="H270" s="39" t="s">
        <v>4540</v>
      </c>
    </row>
    <row r="271" spans="2:8" ht="30" x14ac:dyDescent="0.25">
      <c r="B271" s="27">
        <v>16100510</v>
      </c>
      <c r="C271" s="28" t="s">
        <v>3195</v>
      </c>
      <c r="D271" s="29" t="s">
        <v>4540</v>
      </c>
      <c r="E271" s="30" t="s">
        <v>4562</v>
      </c>
      <c r="F271" s="31"/>
      <c r="G271" s="31"/>
      <c r="H271" s="23"/>
    </row>
    <row r="272" spans="2:8" ht="30" x14ac:dyDescent="0.25">
      <c r="B272" s="31"/>
      <c r="C272" s="31"/>
      <c r="D272" s="23"/>
      <c r="E272" s="32" t="s">
        <v>4542</v>
      </c>
      <c r="F272" s="33">
        <v>16210000</v>
      </c>
      <c r="G272" s="42" t="s">
        <v>640</v>
      </c>
      <c r="H272" s="43" t="s">
        <v>4541</v>
      </c>
    </row>
    <row r="273" spans="2:8" x14ac:dyDescent="0.25">
      <c r="B273" s="21">
        <v>16200100</v>
      </c>
      <c r="C273" s="22" t="s">
        <v>3197</v>
      </c>
      <c r="D273" s="271" t="s">
        <v>4540</v>
      </c>
      <c r="E273" s="39" t="s">
        <v>4563</v>
      </c>
      <c r="F273" s="24">
        <v>16210100</v>
      </c>
      <c r="G273" s="25" t="s">
        <v>3197</v>
      </c>
      <c r="H273" s="39" t="s">
        <v>4540</v>
      </c>
    </row>
    <row r="274" spans="2:8" x14ac:dyDescent="0.25">
      <c r="B274" s="21"/>
      <c r="C274" s="22"/>
      <c r="D274" s="271"/>
      <c r="E274" s="32" t="s">
        <v>4542</v>
      </c>
      <c r="F274" s="33">
        <v>16210110</v>
      </c>
      <c r="G274" s="42" t="s">
        <v>3199</v>
      </c>
      <c r="H274" s="43" t="s">
        <v>4540</v>
      </c>
    </row>
    <row r="275" spans="2:8" x14ac:dyDescent="0.25">
      <c r="B275" s="21"/>
      <c r="C275" s="22"/>
      <c r="D275" s="271"/>
      <c r="E275" s="32" t="s">
        <v>4542</v>
      </c>
      <c r="F275" s="33">
        <v>16210120</v>
      </c>
      <c r="G275" s="42" t="s">
        <v>3201</v>
      </c>
      <c r="H275" s="43" t="s">
        <v>4540</v>
      </c>
    </row>
    <row r="276" spans="2:8" x14ac:dyDescent="0.25">
      <c r="B276" s="27">
        <v>16200110</v>
      </c>
      <c r="C276" s="28" t="s">
        <v>3197</v>
      </c>
      <c r="D276" s="29" t="s">
        <v>4540</v>
      </c>
      <c r="E276" s="30" t="s">
        <v>4562</v>
      </c>
      <c r="F276" s="31"/>
      <c r="G276" s="31"/>
      <c r="H276" s="23"/>
    </row>
    <row r="277" spans="2:8" ht="30" x14ac:dyDescent="0.25">
      <c r="B277" s="21">
        <v>16200200</v>
      </c>
      <c r="C277" s="22" t="s">
        <v>3874</v>
      </c>
      <c r="D277" s="271" t="s">
        <v>4540</v>
      </c>
      <c r="E277" s="39" t="s">
        <v>4569</v>
      </c>
      <c r="F277" s="24">
        <v>16210200</v>
      </c>
      <c r="G277" s="25" t="s">
        <v>643</v>
      </c>
      <c r="H277" s="39" t="s">
        <v>4540</v>
      </c>
    </row>
    <row r="278" spans="2:8" x14ac:dyDescent="0.25">
      <c r="B278" s="27">
        <v>16200210</v>
      </c>
      <c r="C278" s="28" t="s">
        <v>3874</v>
      </c>
      <c r="D278" s="29" t="s">
        <v>4540</v>
      </c>
      <c r="E278" s="30" t="s">
        <v>4562</v>
      </c>
      <c r="F278" s="31"/>
      <c r="G278" s="31"/>
      <c r="H278" s="23"/>
    </row>
    <row r="279" spans="2:8" x14ac:dyDescent="0.25">
      <c r="B279" s="21">
        <v>16200300</v>
      </c>
      <c r="C279" s="22" t="s">
        <v>3203</v>
      </c>
      <c r="D279" s="271" t="s">
        <v>4540</v>
      </c>
      <c r="E279" s="39" t="s">
        <v>4563</v>
      </c>
      <c r="F279" s="24">
        <v>16210300</v>
      </c>
      <c r="G279" s="25" t="s">
        <v>3203</v>
      </c>
      <c r="H279" s="39" t="s">
        <v>4540</v>
      </c>
    </row>
    <row r="280" spans="2:8" x14ac:dyDescent="0.25">
      <c r="B280" s="27">
        <v>16200310</v>
      </c>
      <c r="C280" s="28" t="s">
        <v>3203</v>
      </c>
      <c r="D280" s="29" t="s">
        <v>4540</v>
      </c>
      <c r="E280" s="30" t="s">
        <v>4562</v>
      </c>
      <c r="F280" s="31"/>
      <c r="G280" s="31"/>
      <c r="H280" s="23"/>
    </row>
    <row r="281" spans="2:8" x14ac:dyDescent="0.25">
      <c r="B281" s="21">
        <v>16200400</v>
      </c>
      <c r="C281" s="22" t="s">
        <v>3205</v>
      </c>
      <c r="D281" s="271" t="s">
        <v>4540</v>
      </c>
      <c r="E281" s="39" t="s">
        <v>4563</v>
      </c>
      <c r="F281" s="24">
        <v>16210400</v>
      </c>
      <c r="G281" s="25" t="s">
        <v>3205</v>
      </c>
      <c r="H281" s="39" t="s">
        <v>4540</v>
      </c>
    </row>
    <row r="282" spans="2:8" x14ac:dyDescent="0.25">
      <c r="B282" s="21">
        <v>16200410</v>
      </c>
      <c r="C282" s="22" t="s">
        <v>3207</v>
      </c>
      <c r="D282" s="271" t="s">
        <v>4540</v>
      </c>
      <c r="E282" s="39" t="s">
        <v>4563</v>
      </c>
      <c r="F282" s="24">
        <v>16210410</v>
      </c>
      <c r="G282" s="25" t="s">
        <v>3207</v>
      </c>
      <c r="H282" s="39" t="s">
        <v>4540</v>
      </c>
    </row>
    <row r="283" spans="2:8" x14ac:dyDescent="0.25">
      <c r="B283" s="21">
        <v>16200420</v>
      </c>
      <c r="C283" s="22" t="s">
        <v>3209</v>
      </c>
      <c r="D283" s="271" t="s">
        <v>4540</v>
      </c>
      <c r="E283" s="39" t="s">
        <v>4563</v>
      </c>
      <c r="F283" s="24">
        <v>16210420</v>
      </c>
      <c r="G283" s="25" t="s">
        <v>3209</v>
      </c>
      <c r="H283" s="39" t="s">
        <v>4540</v>
      </c>
    </row>
    <row r="284" spans="2:8" x14ac:dyDescent="0.25">
      <c r="B284" s="21">
        <v>16200430</v>
      </c>
      <c r="C284" s="22" t="s">
        <v>3211</v>
      </c>
      <c r="D284" s="271" t="s">
        <v>4540</v>
      </c>
      <c r="E284" s="39" t="s">
        <v>4563</v>
      </c>
      <c r="F284" s="24">
        <v>16210430</v>
      </c>
      <c r="G284" s="25" t="s">
        <v>3211</v>
      </c>
      <c r="H284" s="39" t="s">
        <v>4540</v>
      </c>
    </row>
    <row r="285" spans="2:8" x14ac:dyDescent="0.25">
      <c r="B285" s="21">
        <v>16300100</v>
      </c>
      <c r="C285" s="22" t="s">
        <v>3215</v>
      </c>
      <c r="D285" s="271" t="s">
        <v>4540</v>
      </c>
      <c r="E285" s="32" t="s">
        <v>4542</v>
      </c>
      <c r="F285" s="33">
        <v>16310000</v>
      </c>
      <c r="G285" s="42" t="s">
        <v>3215</v>
      </c>
      <c r="H285" s="43" t="s">
        <v>4541</v>
      </c>
    </row>
    <row r="286" spans="2:8" ht="30" x14ac:dyDescent="0.25">
      <c r="B286" s="21">
        <v>16300110</v>
      </c>
      <c r="C286" s="22" t="s">
        <v>3215</v>
      </c>
      <c r="D286" s="271" t="s">
        <v>4540</v>
      </c>
      <c r="E286" s="39" t="s">
        <v>4563</v>
      </c>
      <c r="F286" s="24">
        <v>16310100</v>
      </c>
      <c r="G286" s="25" t="s">
        <v>3216</v>
      </c>
      <c r="H286" s="39" t="s">
        <v>4540</v>
      </c>
    </row>
    <row r="287" spans="2:8" ht="30" x14ac:dyDescent="0.25">
      <c r="B287" s="21">
        <v>16300200</v>
      </c>
      <c r="C287" s="22" t="s">
        <v>3218</v>
      </c>
      <c r="D287" s="271" t="s">
        <v>4540</v>
      </c>
      <c r="E287" s="39" t="s">
        <v>4563</v>
      </c>
      <c r="F287" s="24">
        <v>16320000</v>
      </c>
      <c r="G287" s="25" t="s">
        <v>3218</v>
      </c>
      <c r="H287" s="39" t="s">
        <v>4541</v>
      </c>
    </row>
    <row r="288" spans="2:8" ht="30" x14ac:dyDescent="0.25">
      <c r="B288" s="21">
        <v>16300210</v>
      </c>
      <c r="C288" s="22" t="s">
        <v>4456</v>
      </c>
      <c r="D288" s="271" t="s">
        <v>4540</v>
      </c>
      <c r="E288" s="39" t="s">
        <v>4563</v>
      </c>
      <c r="F288" s="24">
        <v>16320100</v>
      </c>
      <c r="G288" s="25" t="s">
        <v>3220</v>
      </c>
      <c r="H288" s="39" t="s">
        <v>4540</v>
      </c>
    </row>
    <row r="289" spans="2:8" x14ac:dyDescent="0.25">
      <c r="B289" s="27">
        <v>16300220</v>
      </c>
      <c r="C289" s="28" t="s">
        <v>4457</v>
      </c>
      <c r="D289" s="29" t="s">
        <v>4540</v>
      </c>
      <c r="E289" s="30" t="s">
        <v>4562</v>
      </c>
      <c r="F289" s="31"/>
      <c r="G289" s="31"/>
      <c r="H289" s="23"/>
    </row>
    <row r="290" spans="2:8" ht="30" x14ac:dyDescent="0.25">
      <c r="B290" s="27">
        <v>16380000</v>
      </c>
      <c r="C290" s="28" t="s">
        <v>3881</v>
      </c>
      <c r="D290" s="29" t="s">
        <v>4541</v>
      </c>
      <c r="E290" s="30" t="s">
        <v>4562</v>
      </c>
      <c r="F290" s="31"/>
      <c r="G290" s="31"/>
      <c r="H290" s="23"/>
    </row>
    <row r="291" spans="2:8" x14ac:dyDescent="0.25">
      <c r="B291" s="27">
        <v>16380100</v>
      </c>
      <c r="C291" s="28" t="s">
        <v>3883</v>
      </c>
      <c r="D291" s="29" t="s">
        <v>4539</v>
      </c>
      <c r="E291" s="30" t="s">
        <v>4562</v>
      </c>
      <c r="F291" s="31"/>
      <c r="G291" s="31"/>
      <c r="H291" s="23"/>
    </row>
    <row r="292" spans="2:8" x14ac:dyDescent="0.25">
      <c r="B292" s="21">
        <v>16380110</v>
      </c>
      <c r="C292" s="22" t="s">
        <v>655</v>
      </c>
      <c r="D292" s="271" t="s">
        <v>4539</v>
      </c>
      <c r="E292" s="39" t="s">
        <v>4563</v>
      </c>
      <c r="F292" s="24">
        <v>16315000</v>
      </c>
      <c r="G292" s="25" t="s">
        <v>655</v>
      </c>
      <c r="H292" s="39" t="s">
        <v>4539</v>
      </c>
    </row>
    <row r="293" spans="2:8" x14ac:dyDescent="0.25">
      <c r="B293" s="21">
        <v>16380120</v>
      </c>
      <c r="C293" s="22" t="s">
        <v>3884</v>
      </c>
      <c r="D293" s="271" t="s">
        <v>4539</v>
      </c>
      <c r="E293" s="39" t="s">
        <v>4563</v>
      </c>
      <c r="F293" s="24">
        <v>16315100</v>
      </c>
      <c r="G293" s="25" t="s">
        <v>667</v>
      </c>
      <c r="H293" s="39" t="s">
        <v>4539</v>
      </c>
    </row>
    <row r="294" spans="2:8" x14ac:dyDescent="0.25">
      <c r="B294" s="21">
        <v>16380130</v>
      </c>
      <c r="C294" s="22" t="s">
        <v>678</v>
      </c>
      <c r="D294" s="271" t="s">
        <v>4539</v>
      </c>
      <c r="E294" s="39" t="s">
        <v>4563</v>
      </c>
      <c r="F294" s="24">
        <v>16315200</v>
      </c>
      <c r="G294" s="25" t="s">
        <v>678</v>
      </c>
      <c r="H294" s="39" t="s">
        <v>4539</v>
      </c>
    </row>
    <row r="295" spans="2:8" x14ac:dyDescent="0.25">
      <c r="B295" s="21">
        <v>16380140</v>
      </c>
      <c r="C295" s="22" t="s">
        <v>689</v>
      </c>
      <c r="D295" s="271" t="s">
        <v>4539</v>
      </c>
      <c r="E295" s="39" t="s">
        <v>4563</v>
      </c>
      <c r="F295" s="24">
        <v>16315300</v>
      </c>
      <c r="G295" s="25" t="s">
        <v>689</v>
      </c>
      <c r="H295" s="39" t="s">
        <v>4539</v>
      </c>
    </row>
    <row r="296" spans="2:8" x14ac:dyDescent="0.25">
      <c r="B296" s="21"/>
      <c r="C296" s="22"/>
      <c r="D296" s="271"/>
      <c r="E296" s="30" t="s">
        <v>4562</v>
      </c>
      <c r="F296" s="27">
        <v>16319800</v>
      </c>
      <c r="G296" s="51" t="s">
        <v>700</v>
      </c>
      <c r="H296" s="47" t="s">
        <v>4539</v>
      </c>
    </row>
    <row r="297" spans="2:8" ht="17.25" customHeight="1" x14ac:dyDescent="0.25">
      <c r="B297" s="159">
        <v>16380190</v>
      </c>
      <c r="C297" s="160" t="s">
        <v>3890</v>
      </c>
      <c r="D297" s="161" t="s">
        <v>4539</v>
      </c>
      <c r="E297" s="162" t="s">
        <v>4563</v>
      </c>
      <c r="F297" s="163" t="s">
        <v>4570</v>
      </c>
      <c r="G297" s="163" t="s">
        <v>4546</v>
      </c>
      <c r="H297" s="164" t="s">
        <v>4540</v>
      </c>
    </row>
    <row r="298" spans="2:8" x14ac:dyDescent="0.25">
      <c r="B298" s="31"/>
      <c r="C298" s="31"/>
      <c r="D298" s="23"/>
      <c r="E298" s="32" t="s">
        <v>4542</v>
      </c>
      <c r="F298" s="33">
        <v>16410000</v>
      </c>
      <c r="G298" s="42" t="s">
        <v>703</v>
      </c>
      <c r="H298" s="43" t="s">
        <v>4541</v>
      </c>
    </row>
    <row r="299" spans="2:8" x14ac:dyDescent="0.25">
      <c r="B299" s="21">
        <v>16400100</v>
      </c>
      <c r="C299" s="22" t="s">
        <v>706</v>
      </c>
      <c r="D299" s="271" t="s">
        <v>4540</v>
      </c>
      <c r="E299" s="39" t="s">
        <v>4563</v>
      </c>
      <c r="F299" s="24">
        <v>16410100</v>
      </c>
      <c r="G299" s="25" t="s">
        <v>706</v>
      </c>
      <c r="H299" s="39" t="s">
        <v>4540</v>
      </c>
    </row>
    <row r="300" spans="2:8" x14ac:dyDescent="0.25">
      <c r="B300" s="27">
        <v>16400110</v>
      </c>
      <c r="C300" s="28" t="s">
        <v>706</v>
      </c>
      <c r="D300" s="29" t="s">
        <v>4540</v>
      </c>
      <c r="E300" s="30" t="s">
        <v>4562</v>
      </c>
      <c r="F300" s="31"/>
      <c r="G300" s="31"/>
      <c r="H300" s="23"/>
    </row>
    <row r="301" spans="2:8" x14ac:dyDescent="0.25">
      <c r="B301" s="21">
        <v>16400200</v>
      </c>
      <c r="C301" s="22" t="s">
        <v>3222</v>
      </c>
      <c r="D301" s="271" t="s">
        <v>4540</v>
      </c>
      <c r="E301" s="39" t="s">
        <v>4563</v>
      </c>
      <c r="F301" s="24">
        <v>16410200</v>
      </c>
      <c r="G301" s="25" t="s">
        <v>3222</v>
      </c>
      <c r="H301" s="39" t="s">
        <v>4540</v>
      </c>
    </row>
    <row r="302" spans="2:8" x14ac:dyDescent="0.25">
      <c r="B302" s="27">
        <v>16400210</v>
      </c>
      <c r="C302" s="28" t="s">
        <v>3222</v>
      </c>
      <c r="D302" s="29" t="s">
        <v>4540</v>
      </c>
      <c r="E302" s="30" t="s">
        <v>4562</v>
      </c>
      <c r="F302" s="31"/>
      <c r="G302" s="31"/>
      <c r="H302" s="23"/>
    </row>
    <row r="303" spans="2:8" ht="30" x14ac:dyDescent="0.25">
      <c r="B303" s="21">
        <v>16400300</v>
      </c>
      <c r="C303" s="22" t="s">
        <v>3224</v>
      </c>
      <c r="D303" s="271" t="s">
        <v>4540</v>
      </c>
      <c r="E303" s="39" t="s">
        <v>4563</v>
      </c>
      <c r="F303" s="24">
        <v>16410300</v>
      </c>
      <c r="G303" s="25" t="s">
        <v>3224</v>
      </c>
      <c r="H303" s="39" t="s">
        <v>4540</v>
      </c>
    </row>
    <row r="304" spans="2:8" ht="30" x14ac:dyDescent="0.25">
      <c r="B304" s="27">
        <v>16400310</v>
      </c>
      <c r="C304" s="28" t="s">
        <v>3224</v>
      </c>
      <c r="D304" s="29" t="s">
        <v>4540</v>
      </c>
      <c r="E304" s="30" t="s">
        <v>4562</v>
      </c>
      <c r="F304" s="31"/>
      <c r="G304" s="31"/>
      <c r="H304" s="23"/>
    </row>
    <row r="305" spans="2:8" x14ac:dyDescent="0.25">
      <c r="B305" s="31"/>
      <c r="C305" s="31"/>
      <c r="D305" s="23"/>
      <c r="E305" s="32" t="s">
        <v>4542</v>
      </c>
      <c r="F305" s="33">
        <v>16990000</v>
      </c>
      <c r="G305" s="42" t="s">
        <v>718</v>
      </c>
      <c r="H305" s="43" t="s">
        <v>4541</v>
      </c>
    </row>
    <row r="306" spans="2:8" x14ac:dyDescent="0.25">
      <c r="B306" s="21">
        <v>16909900</v>
      </c>
      <c r="C306" s="22" t="s">
        <v>718</v>
      </c>
      <c r="D306" s="271" t="s">
        <v>4540</v>
      </c>
      <c r="E306" s="39" t="s">
        <v>4563</v>
      </c>
      <c r="F306" s="24">
        <v>16999900</v>
      </c>
      <c r="G306" s="25" t="s">
        <v>718</v>
      </c>
      <c r="H306" s="39" t="s">
        <v>4540</v>
      </c>
    </row>
    <row r="307" spans="2:8" x14ac:dyDescent="0.25">
      <c r="B307" s="27">
        <v>16909910</v>
      </c>
      <c r="C307" s="28" t="s">
        <v>718</v>
      </c>
      <c r="D307" s="29" t="s">
        <v>4540</v>
      </c>
      <c r="E307" s="30" t="s">
        <v>4562</v>
      </c>
      <c r="F307" s="31"/>
      <c r="G307" s="31"/>
      <c r="H307" s="23"/>
    </row>
    <row r="308" spans="2:8" ht="30" x14ac:dyDescent="0.25">
      <c r="B308" s="31"/>
      <c r="C308" s="31"/>
      <c r="D308" s="23"/>
      <c r="E308" s="32" t="s">
        <v>4542</v>
      </c>
      <c r="F308" s="33">
        <v>17110000</v>
      </c>
      <c r="G308" s="42" t="s">
        <v>736</v>
      </c>
      <c r="H308" s="43" t="s">
        <v>4541</v>
      </c>
    </row>
    <row r="309" spans="2:8" x14ac:dyDescent="0.25">
      <c r="B309" s="27">
        <v>17100010</v>
      </c>
      <c r="C309" s="28" t="s">
        <v>734</v>
      </c>
      <c r="D309" s="29" t="s">
        <v>4540</v>
      </c>
      <c r="E309" s="30" t="s">
        <v>4562</v>
      </c>
      <c r="F309" s="31"/>
      <c r="G309" s="31"/>
      <c r="H309" s="23"/>
    </row>
    <row r="310" spans="2:8" ht="30" x14ac:dyDescent="0.25">
      <c r="B310" s="27">
        <v>17180000</v>
      </c>
      <c r="C310" s="28" t="s">
        <v>3903</v>
      </c>
      <c r="D310" s="29" t="s">
        <v>4541</v>
      </c>
      <c r="E310" s="30" t="s">
        <v>4562</v>
      </c>
      <c r="F310" s="31"/>
      <c r="G310" s="31"/>
      <c r="H310" s="23"/>
    </row>
    <row r="311" spans="2:8" x14ac:dyDescent="0.25">
      <c r="B311" s="27">
        <v>17180100</v>
      </c>
      <c r="C311" s="28" t="s">
        <v>3905</v>
      </c>
      <c r="D311" s="29" t="s">
        <v>4539</v>
      </c>
      <c r="E311" s="30" t="s">
        <v>4562</v>
      </c>
      <c r="F311" s="31"/>
      <c r="G311" s="31"/>
      <c r="H311" s="23"/>
    </row>
    <row r="312" spans="2:8" ht="30" x14ac:dyDescent="0.25">
      <c r="B312" s="21">
        <v>17180110</v>
      </c>
      <c r="C312" s="22" t="s">
        <v>4458</v>
      </c>
      <c r="D312" s="271" t="s">
        <v>4539</v>
      </c>
      <c r="E312" s="39" t="s">
        <v>4563</v>
      </c>
      <c r="F312" s="24">
        <v>17115000</v>
      </c>
      <c r="G312" s="25" t="s">
        <v>739</v>
      </c>
      <c r="H312" s="39" t="s">
        <v>4539</v>
      </c>
    </row>
    <row r="313" spans="2:8" ht="30" x14ac:dyDescent="0.25">
      <c r="B313" s="21"/>
      <c r="C313" s="22"/>
      <c r="D313" s="271"/>
      <c r="E313" s="32" t="s">
        <v>4542</v>
      </c>
      <c r="F313" s="33">
        <v>17115100</v>
      </c>
      <c r="G313" s="34" t="s">
        <v>3226</v>
      </c>
      <c r="H313" s="41" t="s">
        <v>4539</v>
      </c>
    </row>
    <row r="314" spans="2:8" ht="30" x14ac:dyDescent="0.25">
      <c r="B314" s="21">
        <v>17180120</v>
      </c>
      <c r="C314" s="22" t="s">
        <v>3228</v>
      </c>
      <c r="D314" s="271" t="s">
        <v>4539</v>
      </c>
      <c r="E314" s="39" t="s">
        <v>4563</v>
      </c>
      <c r="F314" s="24">
        <v>17115110</v>
      </c>
      <c r="G314" s="25" t="s">
        <v>3228</v>
      </c>
      <c r="H314" s="39" t="s">
        <v>4539</v>
      </c>
    </row>
    <row r="315" spans="2:8" ht="30" x14ac:dyDescent="0.25">
      <c r="B315" s="21">
        <v>17180130</v>
      </c>
      <c r="C315" s="22" t="s">
        <v>3230</v>
      </c>
      <c r="D315" s="271" t="s">
        <v>4539</v>
      </c>
      <c r="E315" s="39" t="s">
        <v>4563</v>
      </c>
      <c r="F315" s="24">
        <v>17115120</v>
      </c>
      <c r="G315" s="25" t="s">
        <v>3230</v>
      </c>
      <c r="H315" s="39" t="s">
        <v>4539</v>
      </c>
    </row>
    <row r="316" spans="2:8" ht="30" x14ac:dyDescent="0.25">
      <c r="B316" s="21">
        <v>17180140</v>
      </c>
      <c r="C316" s="22" t="s">
        <v>3232</v>
      </c>
      <c r="D316" s="271" t="s">
        <v>4539</v>
      </c>
      <c r="E316" s="39" t="s">
        <v>4563</v>
      </c>
      <c r="F316" s="24">
        <v>17115130</v>
      </c>
      <c r="G316" s="25" t="s">
        <v>3232</v>
      </c>
      <c r="H316" s="39" t="s">
        <v>4539</v>
      </c>
    </row>
    <row r="317" spans="2:8" ht="30" x14ac:dyDescent="0.25">
      <c r="B317" s="21">
        <v>17180150</v>
      </c>
      <c r="C317" s="22" t="s">
        <v>3234</v>
      </c>
      <c r="D317" s="271" t="s">
        <v>4539</v>
      </c>
      <c r="E317" s="39" t="s">
        <v>4563</v>
      </c>
      <c r="F317" s="24">
        <v>17115200</v>
      </c>
      <c r="G317" s="25" t="s">
        <v>3234</v>
      </c>
      <c r="H317" s="39" t="s">
        <v>4539</v>
      </c>
    </row>
    <row r="318" spans="2:8" ht="30" x14ac:dyDescent="0.25">
      <c r="B318" s="21">
        <v>17180160</v>
      </c>
      <c r="C318" s="22" t="s">
        <v>760</v>
      </c>
      <c r="D318" s="271" t="s">
        <v>4539</v>
      </c>
      <c r="E318" s="39" t="s">
        <v>4563</v>
      </c>
      <c r="F318" s="24">
        <v>17115300</v>
      </c>
      <c r="G318" s="25" t="s">
        <v>760</v>
      </c>
      <c r="H318" s="39" t="s">
        <v>4539</v>
      </c>
    </row>
    <row r="319" spans="2:8" ht="30" x14ac:dyDescent="0.25">
      <c r="B319" s="21">
        <v>17180170</v>
      </c>
      <c r="C319" s="22" t="s">
        <v>789</v>
      </c>
      <c r="D319" s="271" t="s">
        <v>4539</v>
      </c>
      <c r="E319" s="39" t="s">
        <v>4563</v>
      </c>
      <c r="F319" s="24">
        <v>17115400</v>
      </c>
      <c r="G319" s="25" t="s">
        <v>789</v>
      </c>
      <c r="H319" s="39" t="s">
        <v>4539</v>
      </c>
    </row>
    <row r="320" spans="2:8" ht="45" x14ac:dyDescent="0.25">
      <c r="B320" s="21">
        <v>17180180</v>
      </c>
      <c r="C320" s="22" t="s">
        <v>812</v>
      </c>
      <c r="D320" s="271" t="s">
        <v>4539</v>
      </c>
      <c r="E320" s="39" t="s">
        <v>4563</v>
      </c>
      <c r="F320" s="24">
        <v>17115500</v>
      </c>
      <c r="G320" s="25" t="s">
        <v>812</v>
      </c>
      <c r="H320" s="39" t="s">
        <v>4539</v>
      </c>
    </row>
    <row r="321" spans="2:8" ht="30" x14ac:dyDescent="0.25">
      <c r="B321" s="21"/>
      <c r="C321" s="22"/>
      <c r="D321" s="271"/>
      <c r="E321" s="32" t="s">
        <v>4542</v>
      </c>
      <c r="F321" s="33">
        <v>17119800</v>
      </c>
      <c r="G321" s="42" t="s">
        <v>3236</v>
      </c>
      <c r="H321" s="43" t="s">
        <v>4539</v>
      </c>
    </row>
    <row r="322" spans="2:8" ht="30" x14ac:dyDescent="0.25">
      <c r="B322" s="31"/>
      <c r="C322" s="31"/>
      <c r="D322" s="23"/>
      <c r="E322" s="32" t="s">
        <v>4542</v>
      </c>
      <c r="F322" s="33">
        <v>17120000</v>
      </c>
      <c r="G322" s="42" t="s">
        <v>824</v>
      </c>
      <c r="H322" s="43" t="s">
        <v>4541</v>
      </c>
    </row>
    <row r="323" spans="2:8" ht="30" x14ac:dyDescent="0.25">
      <c r="B323" s="27">
        <v>17180200</v>
      </c>
      <c r="C323" s="28" t="s">
        <v>4460</v>
      </c>
      <c r="D323" s="29" t="s">
        <v>4539</v>
      </c>
      <c r="E323" s="30" t="s">
        <v>4562</v>
      </c>
      <c r="F323" s="31"/>
      <c r="G323" s="31"/>
      <c r="H323" s="23"/>
    </row>
    <row r="324" spans="2:8" ht="30" x14ac:dyDescent="0.25">
      <c r="B324" s="21">
        <v>17180210</v>
      </c>
      <c r="C324" s="22" t="s">
        <v>3285</v>
      </c>
      <c r="D324" s="271" t="s">
        <v>4539</v>
      </c>
      <c r="E324" s="39" t="s">
        <v>4569</v>
      </c>
      <c r="F324" s="24">
        <v>17125000</v>
      </c>
      <c r="G324" s="25" t="s">
        <v>827</v>
      </c>
      <c r="H324" s="39" t="s">
        <v>4539</v>
      </c>
    </row>
    <row r="325" spans="2:8" ht="30" x14ac:dyDescent="0.25">
      <c r="B325" s="21">
        <v>17180220</v>
      </c>
      <c r="C325" s="22" t="s">
        <v>3290</v>
      </c>
      <c r="D325" s="271" t="s">
        <v>4539</v>
      </c>
      <c r="E325" s="39" t="s">
        <v>4569</v>
      </c>
      <c r="F325" s="24">
        <v>17125100</v>
      </c>
      <c r="G325" s="25" t="s">
        <v>839</v>
      </c>
      <c r="H325" s="39" t="s">
        <v>4539</v>
      </c>
    </row>
    <row r="326" spans="2:8" ht="30" x14ac:dyDescent="0.25">
      <c r="B326" s="21"/>
      <c r="C326" s="22"/>
      <c r="D326" s="271"/>
      <c r="E326" s="32" t="s">
        <v>4542</v>
      </c>
      <c r="F326" s="33">
        <v>17125200</v>
      </c>
      <c r="G326" s="34" t="s">
        <v>850</v>
      </c>
      <c r="H326" s="41" t="s">
        <v>4539</v>
      </c>
    </row>
    <row r="327" spans="2:8" ht="30" x14ac:dyDescent="0.25">
      <c r="B327" s="21">
        <v>17180230</v>
      </c>
      <c r="C327" s="22" t="s">
        <v>4461</v>
      </c>
      <c r="D327" s="271" t="s">
        <v>4539</v>
      </c>
      <c r="E327" s="39" t="s">
        <v>4569</v>
      </c>
      <c r="F327" s="24">
        <v>17125210</v>
      </c>
      <c r="G327" s="25" t="s">
        <v>3238</v>
      </c>
      <c r="H327" s="39" t="s">
        <v>4539</v>
      </c>
    </row>
    <row r="328" spans="2:8" ht="30" x14ac:dyDescent="0.25">
      <c r="B328" s="21">
        <v>17180240</v>
      </c>
      <c r="C328" s="22" t="s">
        <v>4462</v>
      </c>
      <c r="D328" s="271" t="s">
        <v>4539</v>
      </c>
      <c r="E328" s="39" t="s">
        <v>4569</v>
      </c>
      <c r="F328" s="24">
        <v>17125220</v>
      </c>
      <c r="G328" s="25" t="s">
        <v>3240</v>
      </c>
      <c r="H328" s="39" t="s">
        <v>4539</v>
      </c>
    </row>
    <row r="329" spans="2:8" ht="30" x14ac:dyDescent="0.25">
      <c r="B329" s="21">
        <v>17180250</v>
      </c>
      <c r="C329" s="22" t="s">
        <v>4463</v>
      </c>
      <c r="D329" s="271" t="s">
        <v>4539</v>
      </c>
      <c r="E329" s="39" t="s">
        <v>4569</v>
      </c>
      <c r="F329" s="24">
        <v>17125230</v>
      </c>
      <c r="G329" s="25" t="s">
        <v>3242</v>
      </c>
      <c r="H329" s="39" t="s">
        <v>4539</v>
      </c>
    </row>
    <row r="330" spans="2:8" x14ac:dyDescent="0.25">
      <c r="B330" s="21">
        <v>17180260</v>
      </c>
      <c r="C330" s="22" t="s">
        <v>853</v>
      </c>
      <c r="D330" s="271" t="s">
        <v>4539</v>
      </c>
      <c r="E330" s="39" t="s">
        <v>4563</v>
      </c>
      <c r="F330" s="24">
        <v>17125240</v>
      </c>
      <c r="G330" s="25" t="s">
        <v>853</v>
      </c>
      <c r="H330" s="39" t="s">
        <v>4539</v>
      </c>
    </row>
    <row r="331" spans="2:8" ht="30" x14ac:dyDescent="0.25">
      <c r="B331" s="21"/>
      <c r="C331" s="22"/>
      <c r="D331" s="271"/>
      <c r="E331" s="39"/>
      <c r="F331" s="27">
        <v>17129800</v>
      </c>
      <c r="G331" s="51" t="s">
        <v>4459</v>
      </c>
      <c r="H331" s="47" t="s">
        <v>4539</v>
      </c>
    </row>
    <row r="332" spans="2:8" ht="30" x14ac:dyDescent="0.25">
      <c r="B332" s="21">
        <v>17180290</v>
      </c>
      <c r="C332" s="22" t="s">
        <v>4459</v>
      </c>
      <c r="D332" s="271" t="s">
        <v>4539</v>
      </c>
      <c r="E332" s="41" t="s">
        <v>4563</v>
      </c>
      <c r="F332" s="154" t="s">
        <v>4571</v>
      </c>
      <c r="G332" s="154" t="s">
        <v>4547</v>
      </c>
      <c r="H332" s="165" t="s">
        <v>4540</v>
      </c>
    </row>
    <row r="333" spans="2:8" ht="30" x14ac:dyDescent="0.25">
      <c r="B333" s="31"/>
      <c r="C333" s="31"/>
      <c r="D333" s="23"/>
      <c r="E333" s="35" t="s">
        <v>4542</v>
      </c>
      <c r="F333" s="33">
        <v>17130000</v>
      </c>
      <c r="G333" s="42" t="s">
        <v>3244</v>
      </c>
      <c r="H333" s="43" t="s">
        <v>4541</v>
      </c>
    </row>
    <row r="334" spans="2:8" ht="45" x14ac:dyDescent="0.25">
      <c r="B334" s="21">
        <v>17180300</v>
      </c>
      <c r="C334" s="22" t="s">
        <v>4464</v>
      </c>
      <c r="D334" s="271" t="s">
        <v>4539</v>
      </c>
      <c r="E334" s="39" t="s">
        <v>4563</v>
      </c>
      <c r="F334" s="24">
        <v>17135000</v>
      </c>
      <c r="G334" s="25" t="s">
        <v>868</v>
      </c>
      <c r="H334" s="39" t="s">
        <v>4539</v>
      </c>
    </row>
    <row r="335" spans="2:8" ht="30" x14ac:dyDescent="0.25">
      <c r="B335" s="21">
        <v>17180310</v>
      </c>
      <c r="C335" s="22" t="s">
        <v>4465</v>
      </c>
      <c r="D335" s="271" t="s">
        <v>4539</v>
      </c>
      <c r="E335" s="39" t="s">
        <v>4569</v>
      </c>
      <c r="F335" s="24">
        <v>17135010</v>
      </c>
      <c r="G335" s="25" t="s">
        <v>871</v>
      </c>
      <c r="H335" s="39" t="s">
        <v>4539</v>
      </c>
    </row>
    <row r="336" spans="2:8" ht="45" x14ac:dyDescent="0.25">
      <c r="B336" s="21">
        <v>17180320</v>
      </c>
      <c r="C336" s="22" t="s">
        <v>4466</v>
      </c>
      <c r="D336" s="271" t="s">
        <v>4539</v>
      </c>
      <c r="E336" s="39" t="s">
        <v>4569</v>
      </c>
      <c r="F336" s="24">
        <v>17135020</v>
      </c>
      <c r="G336" s="25" t="s">
        <v>883</v>
      </c>
      <c r="H336" s="39" t="s">
        <v>4539</v>
      </c>
    </row>
    <row r="337" spans="2:8" ht="30" x14ac:dyDescent="0.25">
      <c r="B337" s="21">
        <v>17180330</v>
      </c>
      <c r="C337" s="22" t="s">
        <v>4467</v>
      </c>
      <c r="D337" s="271" t="s">
        <v>4539</v>
      </c>
      <c r="E337" s="39" t="s">
        <v>4569</v>
      </c>
      <c r="F337" s="24">
        <v>17135030</v>
      </c>
      <c r="G337" s="25" t="s">
        <v>894</v>
      </c>
      <c r="H337" s="39" t="s">
        <v>4539</v>
      </c>
    </row>
    <row r="338" spans="2:8" ht="45" x14ac:dyDescent="0.25">
      <c r="B338" s="21">
        <v>17180340</v>
      </c>
      <c r="C338" s="22" t="s">
        <v>4468</v>
      </c>
      <c r="D338" s="271" t="s">
        <v>4539</v>
      </c>
      <c r="E338" s="39" t="s">
        <v>4569</v>
      </c>
      <c r="F338" s="24">
        <v>17135040</v>
      </c>
      <c r="G338" s="25" t="s">
        <v>905</v>
      </c>
      <c r="H338" s="39" t="s">
        <v>4539</v>
      </c>
    </row>
    <row r="339" spans="2:8" ht="30" x14ac:dyDescent="0.25">
      <c r="B339" s="21">
        <v>17180350</v>
      </c>
      <c r="C339" s="22" t="s">
        <v>4469</v>
      </c>
      <c r="D339" s="271" t="s">
        <v>4539</v>
      </c>
      <c r="E339" s="39" t="s">
        <v>4569</v>
      </c>
      <c r="F339" s="24">
        <v>17135050</v>
      </c>
      <c r="G339" s="25" t="s">
        <v>916</v>
      </c>
      <c r="H339" s="39" t="s">
        <v>4539</v>
      </c>
    </row>
    <row r="340" spans="2:8" ht="30" x14ac:dyDescent="0.25">
      <c r="B340" s="21">
        <v>17180390</v>
      </c>
      <c r="C340" s="22" t="s">
        <v>4470</v>
      </c>
      <c r="D340" s="271" t="s">
        <v>4539</v>
      </c>
      <c r="E340" s="39" t="s">
        <v>4569</v>
      </c>
      <c r="F340" s="24">
        <v>17135090</v>
      </c>
      <c r="G340" s="25" t="s">
        <v>927</v>
      </c>
      <c r="H340" s="39" t="s">
        <v>4539</v>
      </c>
    </row>
    <row r="341" spans="2:8" ht="45" x14ac:dyDescent="0.25">
      <c r="B341" s="21">
        <v>17180400</v>
      </c>
      <c r="C341" s="22" t="s">
        <v>938</v>
      </c>
      <c r="D341" s="271" t="s">
        <v>4539</v>
      </c>
      <c r="E341" s="39" t="s">
        <v>4563</v>
      </c>
      <c r="F341" s="24">
        <v>17135100</v>
      </c>
      <c r="G341" s="25" t="s">
        <v>938</v>
      </c>
      <c r="H341" s="39" t="s">
        <v>4539</v>
      </c>
    </row>
    <row r="342" spans="2:8" ht="30" x14ac:dyDescent="0.25">
      <c r="B342" s="21">
        <v>17180410</v>
      </c>
      <c r="C342" s="22" t="s">
        <v>4472</v>
      </c>
      <c r="D342" s="271" t="s">
        <v>4539</v>
      </c>
      <c r="E342" s="39" t="s">
        <v>4569</v>
      </c>
      <c r="F342" s="24">
        <v>17135110</v>
      </c>
      <c r="G342" s="25" t="s">
        <v>941</v>
      </c>
      <c r="H342" s="39" t="s">
        <v>4539</v>
      </c>
    </row>
    <row r="343" spans="2:8" ht="45" x14ac:dyDescent="0.25">
      <c r="B343" s="21">
        <v>17180420</v>
      </c>
      <c r="C343" s="22" t="s">
        <v>4473</v>
      </c>
      <c r="D343" s="271" t="s">
        <v>4539</v>
      </c>
      <c r="E343" s="39" t="s">
        <v>4569</v>
      </c>
      <c r="F343" s="24">
        <v>17135120</v>
      </c>
      <c r="G343" s="25" t="s">
        <v>953</v>
      </c>
      <c r="H343" s="39" t="s">
        <v>4539</v>
      </c>
    </row>
    <row r="344" spans="2:8" ht="30" x14ac:dyDescent="0.25">
      <c r="B344" s="21">
        <v>17180430</v>
      </c>
      <c r="C344" s="22" t="s">
        <v>4474</v>
      </c>
      <c r="D344" s="271" t="s">
        <v>4539</v>
      </c>
      <c r="E344" s="39" t="s">
        <v>4569</v>
      </c>
      <c r="F344" s="24">
        <v>17135130</v>
      </c>
      <c r="G344" s="25" t="s">
        <v>964</v>
      </c>
      <c r="H344" s="39" t="s">
        <v>4539</v>
      </c>
    </row>
    <row r="345" spans="2:8" ht="45" x14ac:dyDescent="0.25">
      <c r="B345" s="31"/>
      <c r="C345" s="31"/>
      <c r="D345" s="23"/>
      <c r="E345" s="32" t="s">
        <v>4542</v>
      </c>
      <c r="F345" s="33">
        <v>17135140</v>
      </c>
      <c r="G345" s="42" t="s">
        <v>2153</v>
      </c>
      <c r="H345" s="43" t="s">
        <v>4539</v>
      </c>
    </row>
    <row r="346" spans="2:8" ht="45" x14ac:dyDescent="0.25">
      <c r="B346" s="27">
        <v>17180440</v>
      </c>
      <c r="C346" s="28" t="s">
        <v>4475</v>
      </c>
      <c r="D346" s="29" t="s">
        <v>4539</v>
      </c>
      <c r="E346" s="30" t="s">
        <v>4562</v>
      </c>
      <c r="F346" s="33"/>
      <c r="G346" s="42"/>
      <c r="H346" s="43"/>
    </row>
    <row r="347" spans="2:8" ht="30" x14ac:dyDescent="0.25">
      <c r="B347" s="21">
        <v>17180450</v>
      </c>
      <c r="C347" s="22" t="s">
        <v>4476</v>
      </c>
      <c r="D347" s="271" t="s">
        <v>4539</v>
      </c>
      <c r="E347" s="39" t="s">
        <v>4569</v>
      </c>
      <c r="F347" s="24">
        <v>17135150</v>
      </c>
      <c r="G347" s="25" t="s">
        <v>975</v>
      </c>
      <c r="H347" s="39" t="s">
        <v>4539</v>
      </c>
    </row>
    <row r="348" spans="2:8" ht="30" x14ac:dyDescent="0.25">
      <c r="B348" s="31"/>
      <c r="C348" s="31"/>
      <c r="D348" s="23"/>
      <c r="E348" s="32" t="s">
        <v>4542</v>
      </c>
      <c r="F348" s="24">
        <v>17135190</v>
      </c>
      <c r="G348" s="25" t="s">
        <v>2171</v>
      </c>
      <c r="H348" s="39" t="s">
        <v>4539</v>
      </c>
    </row>
    <row r="349" spans="2:8" ht="30" x14ac:dyDescent="0.25">
      <c r="B349" s="31"/>
      <c r="C349" s="31"/>
      <c r="D349" s="31"/>
      <c r="E349" s="47" t="s">
        <v>4569</v>
      </c>
      <c r="F349" s="27">
        <v>17139800</v>
      </c>
      <c r="G349" s="51" t="s">
        <v>4471</v>
      </c>
      <c r="H349" s="47" t="s">
        <v>4539</v>
      </c>
    </row>
    <row r="350" spans="2:8" ht="30" x14ac:dyDescent="0.25">
      <c r="B350" s="21">
        <v>17180490</v>
      </c>
      <c r="C350" s="22" t="s">
        <v>4477</v>
      </c>
      <c r="D350" s="271" t="s">
        <v>4539</v>
      </c>
      <c r="E350" s="41" t="s">
        <v>4563</v>
      </c>
      <c r="F350" s="154" t="s">
        <v>4572</v>
      </c>
      <c r="G350" s="154" t="s">
        <v>4270</v>
      </c>
      <c r="H350" s="41" t="s">
        <v>4540</v>
      </c>
    </row>
    <row r="351" spans="2:8" ht="30" x14ac:dyDescent="0.25">
      <c r="B351" s="21">
        <v>17180500</v>
      </c>
      <c r="C351" s="22" t="s">
        <v>4478</v>
      </c>
      <c r="D351" s="271" t="s">
        <v>4539</v>
      </c>
      <c r="E351" s="39" t="s">
        <v>4563</v>
      </c>
      <c r="F351" s="24">
        <v>17140000</v>
      </c>
      <c r="G351" s="25" t="s">
        <v>989</v>
      </c>
      <c r="H351" s="39" t="s">
        <v>4541</v>
      </c>
    </row>
    <row r="352" spans="2:8" x14ac:dyDescent="0.25">
      <c r="B352" s="21">
        <v>17180510</v>
      </c>
      <c r="C352" s="22" t="s">
        <v>3972</v>
      </c>
      <c r="D352" s="271" t="s">
        <v>4539</v>
      </c>
      <c r="E352" s="39" t="s">
        <v>4563</v>
      </c>
      <c r="F352" s="24">
        <v>17145000</v>
      </c>
      <c r="G352" s="25" t="s">
        <v>992</v>
      </c>
      <c r="H352" s="39" t="s">
        <v>4539</v>
      </c>
    </row>
    <row r="353" spans="2:8" ht="30" x14ac:dyDescent="0.25">
      <c r="B353" s="21">
        <v>17180520</v>
      </c>
      <c r="C353" s="22" t="s">
        <v>1004</v>
      </c>
      <c r="D353" s="271" t="s">
        <v>4539</v>
      </c>
      <c r="E353" s="39" t="s">
        <v>4563</v>
      </c>
      <c r="F353" s="24">
        <v>17145100</v>
      </c>
      <c r="G353" s="25" t="s">
        <v>1004</v>
      </c>
      <c r="H353" s="39" t="s">
        <v>4539</v>
      </c>
    </row>
    <row r="354" spans="2:8" ht="30" x14ac:dyDescent="0.25">
      <c r="B354" s="21">
        <v>17180530</v>
      </c>
      <c r="C354" s="22" t="s">
        <v>4479</v>
      </c>
      <c r="D354" s="271" t="s">
        <v>4539</v>
      </c>
      <c r="E354" s="39" t="s">
        <v>4569</v>
      </c>
      <c r="F354" s="24">
        <v>17145200</v>
      </c>
      <c r="G354" s="25" t="s">
        <v>1016</v>
      </c>
      <c r="H354" s="39" t="s">
        <v>4539</v>
      </c>
    </row>
    <row r="355" spans="2:8" ht="30" x14ac:dyDescent="0.25">
      <c r="B355" s="21">
        <v>17180540</v>
      </c>
      <c r="C355" s="22" t="s">
        <v>4480</v>
      </c>
      <c r="D355" s="271" t="s">
        <v>4539</v>
      </c>
      <c r="E355" s="39" t="s">
        <v>4569</v>
      </c>
      <c r="F355" s="24">
        <v>17145300</v>
      </c>
      <c r="G355" s="25" t="s">
        <v>1028</v>
      </c>
      <c r="H355" s="39" t="s">
        <v>4539</v>
      </c>
    </row>
    <row r="356" spans="2:8" ht="30" x14ac:dyDescent="0.25">
      <c r="B356" s="21"/>
      <c r="C356" s="22"/>
      <c r="D356" s="271"/>
      <c r="E356" s="32" t="s">
        <v>4542</v>
      </c>
      <c r="F356" s="33">
        <v>17145400</v>
      </c>
      <c r="G356" s="34" t="s">
        <v>3248</v>
      </c>
      <c r="H356" s="41" t="s">
        <v>4539</v>
      </c>
    </row>
    <row r="357" spans="2:8" ht="30" x14ac:dyDescent="0.25">
      <c r="B357" s="21">
        <v>17180550</v>
      </c>
      <c r="C357" s="22" t="s">
        <v>3982</v>
      </c>
      <c r="D357" s="271" t="s">
        <v>4539</v>
      </c>
      <c r="E357" s="39" t="s">
        <v>4569</v>
      </c>
      <c r="F357" s="24">
        <v>17145410</v>
      </c>
      <c r="G357" s="25" t="s">
        <v>1040</v>
      </c>
      <c r="H357" s="39" t="s">
        <v>4539</v>
      </c>
    </row>
    <row r="358" spans="2:8" ht="30" x14ac:dyDescent="0.25">
      <c r="B358" s="21">
        <v>17180560</v>
      </c>
      <c r="C358" s="22" t="s">
        <v>3987</v>
      </c>
      <c r="D358" s="271" t="s">
        <v>4539</v>
      </c>
      <c r="E358" s="39" t="s">
        <v>4569</v>
      </c>
      <c r="F358" s="24">
        <v>17145420</v>
      </c>
      <c r="G358" s="25" t="s">
        <v>1052</v>
      </c>
      <c r="H358" s="39" t="s">
        <v>4539</v>
      </c>
    </row>
    <row r="359" spans="2:8" ht="30" x14ac:dyDescent="0.25">
      <c r="B359" s="21">
        <v>17180570</v>
      </c>
      <c r="C359" s="22" t="s">
        <v>3992</v>
      </c>
      <c r="D359" s="271" t="s">
        <v>4539</v>
      </c>
      <c r="E359" s="39" t="s">
        <v>4569</v>
      </c>
      <c r="F359" s="24">
        <v>17145500</v>
      </c>
      <c r="G359" s="25" t="s">
        <v>1063</v>
      </c>
      <c r="H359" s="39" t="s">
        <v>4539</v>
      </c>
    </row>
    <row r="360" spans="2:8" ht="45" x14ac:dyDescent="0.25">
      <c r="B360" s="21">
        <v>17180580</v>
      </c>
      <c r="C360" s="22" t="s">
        <v>4481</v>
      </c>
      <c r="D360" s="271" t="s">
        <v>4539</v>
      </c>
      <c r="E360" s="39" t="s">
        <v>4569</v>
      </c>
      <c r="F360" s="24">
        <v>17145600</v>
      </c>
      <c r="G360" s="25" t="s">
        <v>1074</v>
      </c>
      <c r="H360" s="39" t="s">
        <v>4539</v>
      </c>
    </row>
    <row r="361" spans="2:8" ht="30" x14ac:dyDescent="0.25">
      <c r="B361" s="31"/>
      <c r="C361" s="31"/>
      <c r="D361" s="23"/>
      <c r="E361" s="32" t="s">
        <v>4542</v>
      </c>
      <c r="F361" s="33">
        <v>17145700</v>
      </c>
      <c r="G361" s="42" t="s">
        <v>3250</v>
      </c>
      <c r="H361" s="43" t="s">
        <v>4539</v>
      </c>
    </row>
    <row r="362" spans="2:8" ht="45" x14ac:dyDescent="0.25">
      <c r="B362" s="31"/>
      <c r="C362" s="31"/>
      <c r="D362" s="23"/>
      <c r="E362" s="32" t="s">
        <v>4542</v>
      </c>
      <c r="F362" s="33">
        <v>17145800</v>
      </c>
      <c r="G362" s="42" t="s">
        <v>3252</v>
      </c>
      <c r="H362" s="43" t="s">
        <v>4539</v>
      </c>
    </row>
    <row r="363" spans="2:8" ht="45" x14ac:dyDescent="0.25">
      <c r="B363" s="31"/>
      <c r="C363" s="31"/>
      <c r="D363" s="23"/>
      <c r="E363" s="32" t="s">
        <v>4542</v>
      </c>
      <c r="F363" s="33">
        <v>17145900</v>
      </c>
      <c r="G363" s="42" t="s">
        <v>3254</v>
      </c>
      <c r="H363" s="43" t="s">
        <v>4539</v>
      </c>
    </row>
    <row r="364" spans="2:8" ht="30" x14ac:dyDescent="0.25">
      <c r="B364" s="31"/>
      <c r="C364" s="31"/>
      <c r="D364" s="31"/>
      <c r="E364" s="47" t="s">
        <v>4563</v>
      </c>
      <c r="F364" s="27">
        <v>17149800</v>
      </c>
      <c r="G364" s="51" t="s">
        <v>3655</v>
      </c>
      <c r="H364" s="47" t="s">
        <v>4539</v>
      </c>
    </row>
    <row r="365" spans="2:8" ht="30" x14ac:dyDescent="0.25">
      <c r="B365" s="21">
        <v>17180590</v>
      </c>
      <c r="C365" s="22" t="s">
        <v>3655</v>
      </c>
      <c r="D365" s="271" t="s">
        <v>4539</v>
      </c>
      <c r="E365" s="41" t="s">
        <v>4563</v>
      </c>
      <c r="F365" s="154" t="s">
        <v>4573</v>
      </c>
      <c r="G365" s="154" t="s">
        <v>4548</v>
      </c>
      <c r="H365" s="41" t="s">
        <v>4540</v>
      </c>
    </row>
    <row r="366" spans="2:8" ht="60" x14ac:dyDescent="0.25">
      <c r="B366" s="21">
        <v>17180900</v>
      </c>
      <c r="C366" s="22" t="s">
        <v>4486</v>
      </c>
      <c r="D366" s="271" t="s">
        <v>4539</v>
      </c>
      <c r="E366" s="39" t="s">
        <v>4563</v>
      </c>
      <c r="F366" s="24">
        <v>17150000</v>
      </c>
      <c r="G366" s="25" t="s">
        <v>1097</v>
      </c>
      <c r="H366" s="39" t="s">
        <v>4541</v>
      </c>
    </row>
    <row r="367" spans="2:8" ht="60" x14ac:dyDescent="0.25">
      <c r="B367" s="21">
        <v>17180910</v>
      </c>
      <c r="C367" s="22" t="s">
        <v>4482</v>
      </c>
      <c r="D367" s="271" t="s">
        <v>4539</v>
      </c>
      <c r="E367" s="47" t="s">
        <v>4562</v>
      </c>
      <c r="F367" s="27">
        <v>17155000</v>
      </c>
      <c r="G367" s="51" t="s">
        <v>4482</v>
      </c>
      <c r="H367" s="47" t="s">
        <v>4539</v>
      </c>
    </row>
    <row r="368" spans="2:8" ht="30" x14ac:dyDescent="0.25">
      <c r="B368" s="31"/>
      <c r="C368" s="31"/>
      <c r="D368" s="23"/>
      <c r="E368" s="47" t="s">
        <v>4562</v>
      </c>
      <c r="F368" s="27">
        <v>17155010</v>
      </c>
      <c r="G368" s="28" t="s">
        <v>3256</v>
      </c>
      <c r="H368" s="29" t="s">
        <v>4539</v>
      </c>
    </row>
    <row r="369" spans="2:8" ht="30" x14ac:dyDescent="0.25">
      <c r="B369" s="31"/>
      <c r="C369" s="31"/>
      <c r="D369" s="23"/>
      <c r="E369" s="47" t="s">
        <v>4562</v>
      </c>
      <c r="F369" s="27">
        <v>17155020</v>
      </c>
      <c r="G369" s="28" t="s">
        <v>3258</v>
      </c>
      <c r="H369" s="29" t="s">
        <v>4539</v>
      </c>
    </row>
    <row r="370" spans="2:8" ht="30" x14ac:dyDescent="0.25">
      <c r="B370" s="31"/>
      <c r="C370" s="31"/>
      <c r="D370" s="23"/>
      <c r="E370" s="47" t="s">
        <v>4562</v>
      </c>
      <c r="F370" s="27">
        <v>17155030</v>
      </c>
      <c r="G370" s="28" t="s">
        <v>3260</v>
      </c>
      <c r="H370" s="29" t="s">
        <v>4539</v>
      </c>
    </row>
    <row r="371" spans="2:8" ht="30" x14ac:dyDescent="0.25">
      <c r="B371" s="31"/>
      <c r="C371" s="31"/>
      <c r="D371" s="23"/>
      <c r="E371" s="166" t="s">
        <v>4561</v>
      </c>
      <c r="F371" s="24">
        <v>17155000</v>
      </c>
      <c r="G371" s="24" t="s">
        <v>3256</v>
      </c>
      <c r="H371" s="157" t="s">
        <v>4539</v>
      </c>
    </row>
    <row r="372" spans="2:8" ht="30" x14ac:dyDescent="0.25">
      <c r="B372" s="31"/>
      <c r="C372" s="31"/>
      <c r="D372" s="23"/>
      <c r="E372" s="166" t="s">
        <v>4561</v>
      </c>
      <c r="F372" s="24">
        <v>17155100</v>
      </c>
      <c r="G372" s="24" t="s">
        <v>3258</v>
      </c>
      <c r="H372" s="157" t="s">
        <v>4539</v>
      </c>
    </row>
    <row r="373" spans="2:8" ht="30" x14ac:dyDescent="0.25">
      <c r="B373" s="31"/>
      <c r="C373" s="31"/>
      <c r="D373" s="23"/>
      <c r="E373" s="166" t="s">
        <v>4561</v>
      </c>
      <c r="F373" s="24">
        <v>17155200</v>
      </c>
      <c r="G373" s="24" t="s">
        <v>3260</v>
      </c>
      <c r="H373" s="157" t="s">
        <v>4539</v>
      </c>
    </row>
    <row r="374" spans="2:8" ht="30" x14ac:dyDescent="0.25">
      <c r="B374" s="31"/>
      <c r="C374" s="31"/>
      <c r="D374" s="23"/>
      <c r="E374" s="166" t="s">
        <v>4561</v>
      </c>
      <c r="F374" s="24">
        <v>17160000</v>
      </c>
      <c r="G374" s="54" t="s">
        <v>2185</v>
      </c>
      <c r="H374" s="157" t="s">
        <v>4541</v>
      </c>
    </row>
    <row r="375" spans="2:8" ht="30" x14ac:dyDescent="0.25">
      <c r="B375" s="21">
        <v>17181200</v>
      </c>
      <c r="C375" s="22" t="s">
        <v>1110</v>
      </c>
      <c r="D375" s="271" t="s">
        <v>4539</v>
      </c>
      <c r="E375" s="39" t="s">
        <v>4563</v>
      </c>
      <c r="F375" s="24">
        <v>17165000</v>
      </c>
      <c r="G375" s="25" t="s">
        <v>1110</v>
      </c>
      <c r="H375" s="39" t="s">
        <v>4539</v>
      </c>
    </row>
    <row r="376" spans="2:8" ht="30" x14ac:dyDescent="0.25">
      <c r="B376" s="27">
        <v>17181210</v>
      </c>
      <c r="C376" s="28" t="s">
        <v>1110</v>
      </c>
      <c r="D376" s="29" t="s">
        <v>4539</v>
      </c>
      <c r="E376" s="30" t="s">
        <v>4562</v>
      </c>
      <c r="F376" s="24"/>
      <c r="G376" s="25"/>
      <c r="H376" s="39"/>
    </row>
    <row r="377" spans="2:8" x14ac:dyDescent="0.25">
      <c r="B377" s="27">
        <v>17181000</v>
      </c>
      <c r="C377" s="28" t="s">
        <v>3263</v>
      </c>
      <c r="D377" s="29" t="s">
        <v>4539</v>
      </c>
      <c r="E377" s="30" t="s">
        <v>4562</v>
      </c>
      <c r="F377" s="31"/>
      <c r="G377" s="31"/>
      <c r="H377" s="23"/>
    </row>
    <row r="378" spans="2:8" ht="30" x14ac:dyDescent="0.25">
      <c r="B378" s="21"/>
      <c r="C378" s="22"/>
      <c r="D378" s="271"/>
      <c r="E378" s="32" t="s">
        <v>4542</v>
      </c>
      <c r="F378" s="33">
        <v>17170000</v>
      </c>
      <c r="G378" s="42" t="s">
        <v>3263</v>
      </c>
      <c r="H378" s="43" t="s">
        <v>4541</v>
      </c>
    </row>
    <row r="379" spans="2:8" ht="30" x14ac:dyDescent="0.25">
      <c r="B379" s="31"/>
      <c r="C379" s="31"/>
      <c r="D379" s="23"/>
      <c r="E379" s="30" t="s">
        <v>4562</v>
      </c>
      <c r="F379" s="27">
        <v>17170100</v>
      </c>
      <c r="G379" s="28" t="s">
        <v>3263</v>
      </c>
      <c r="H379" s="29" t="s">
        <v>4540</v>
      </c>
    </row>
    <row r="380" spans="2:8" ht="30" x14ac:dyDescent="0.25">
      <c r="B380" s="21">
        <v>17181010</v>
      </c>
      <c r="C380" s="22" t="s">
        <v>1122</v>
      </c>
      <c r="D380" s="271" t="s">
        <v>4539</v>
      </c>
      <c r="E380" s="39" t="s">
        <v>4563</v>
      </c>
      <c r="F380" s="24">
        <v>17175000</v>
      </c>
      <c r="G380" s="25" t="s">
        <v>1122</v>
      </c>
      <c r="H380" s="39" t="s">
        <v>4539</v>
      </c>
    </row>
    <row r="381" spans="2:8" ht="30" x14ac:dyDescent="0.25">
      <c r="B381" s="21">
        <v>17181020</v>
      </c>
      <c r="C381" s="22" t="s">
        <v>1134</v>
      </c>
      <c r="D381" s="271" t="s">
        <v>4539</v>
      </c>
      <c r="E381" s="39" t="s">
        <v>4563</v>
      </c>
      <c r="F381" s="24">
        <v>17175100</v>
      </c>
      <c r="G381" s="25" t="s">
        <v>1134</v>
      </c>
      <c r="H381" s="39" t="s">
        <v>4539</v>
      </c>
    </row>
    <row r="382" spans="2:8" ht="30" x14ac:dyDescent="0.25">
      <c r="B382" s="21">
        <v>17181030</v>
      </c>
      <c r="C382" s="22" t="s">
        <v>1145</v>
      </c>
      <c r="D382" s="271" t="s">
        <v>4539</v>
      </c>
      <c r="E382" s="39" t="s">
        <v>4563</v>
      </c>
      <c r="F382" s="24">
        <v>17175200</v>
      </c>
      <c r="G382" s="25" t="s">
        <v>1145</v>
      </c>
      <c r="H382" s="39" t="s">
        <v>4539</v>
      </c>
    </row>
    <row r="383" spans="2:8" ht="30" x14ac:dyDescent="0.25">
      <c r="B383" s="21">
        <v>17181040</v>
      </c>
      <c r="C383" s="22" t="s">
        <v>1156</v>
      </c>
      <c r="D383" s="271" t="s">
        <v>4539</v>
      </c>
      <c r="E383" s="39" t="s">
        <v>4563</v>
      </c>
      <c r="F383" s="24">
        <v>17175300</v>
      </c>
      <c r="G383" s="25" t="s">
        <v>1156</v>
      </c>
      <c r="H383" s="39" t="s">
        <v>4539</v>
      </c>
    </row>
    <row r="384" spans="2:8" ht="30" x14ac:dyDescent="0.25">
      <c r="B384" s="21">
        <v>17181050</v>
      </c>
      <c r="C384" s="22" t="s">
        <v>1166</v>
      </c>
      <c r="D384" s="271" t="s">
        <v>4539</v>
      </c>
      <c r="E384" s="39" t="s">
        <v>4563</v>
      </c>
      <c r="F384" s="24">
        <v>17175400</v>
      </c>
      <c r="G384" s="25" t="s">
        <v>1166</v>
      </c>
      <c r="H384" s="39" t="s">
        <v>4539</v>
      </c>
    </row>
    <row r="385" spans="2:8" ht="30" x14ac:dyDescent="0.25">
      <c r="B385" s="31"/>
      <c r="C385" s="31"/>
      <c r="D385" s="23"/>
      <c r="E385" s="32" t="s">
        <v>4542</v>
      </c>
      <c r="F385" s="33">
        <v>17190000</v>
      </c>
      <c r="G385" s="42" t="s">
        <v>1180</v>
      </c>
      <c r="H385" s="43" t="s">
        <v>4541</v>
      </c>
    </row>
    <row r="386" spans="2:8" ht="30" x14ac:dyDescent="0.25">
      <c r="B386" s="50">
        <v>17181090</v>
      </c>
      <c r="C386" s="51" t="s">
        <v>4028</v>
      </c>
      <c r="D386" s="52" t="s">
        <v>4539</v>
      </c>
      <c r="E386" s="41" t="s">
        <v>4563</v>
      </c>
      <c r="F386" s="167">
        <v>17179900</v>
      </c>
      <c r="G386" s="154" t="s">
        <v>4549</v>
      </c>
      <c r="H386" s="35" t="s">
        <v>4540</v>
      </c>
    </row>
    <row r="387" spans="2:8" x14ac:dyDescent="0.25">
      <c r="B387" s="27">
        <v>17181100</v>
      </c>
      <c r="C387" s="28" t="s">
        <v>4037</v>
      </c>
      <c r="D387" s="29" t="s">
        <v>4539</v>
      </c>
      <c r="E387" s="30" t="s">
        <v>4562</v>
      </c>
      <c r="F387" s="33"/>
      <c r="G387" s="42"/>
      <c r="H387" s="43"/>
    </row>
    <row r="388" spans="2:8" x14ac:dyDescent="0.25">
      <c r="B388" s="31"/>
      <c r="C388" s="31"/>
      <c r="D388" s="23"/>
      <c r="E388" s="30" t="s">
        <v>4562</v>
      </c>
      <c r="F388" s="27">
        <v>17195000</v>
      </c>
      <c r="G388" s="51" t="s">
        <v>4483</v>
      </c>
      <c r="H388" s="47" t="s">
        <v>4539</v>
      </c>
    </row>
    <row r="389" spans="2:8" ht="30" x14ac:dyDescent="0.25">
      <c r="B389" s="21">
        <v>17180600</v>
      </c>
      <c r="C389" s="22" t="s">
        <v>4484</v>
      </c>
      <c r="D389" s="271" t="s">
        <v>4539</v>
      </c>
      <c r="E389" s="39" t="s">
        <v>4563</v>
      </c>
      <c r="F389" s="24">
        <v>17195100</v>
      </c>
      <c r="G389" s="25" t="s">
        <v>1183</v>
      </c>
      <c r="H389" s="39" t="s">
        <v>4539</v>
      </c>
    </row>
    <row r="390" spans="2:8" ht="30" x14ac:dyDescent="0.25">
      <c r="B390" s="27">
        <v>17180610</v>
      </c>
      <c r="C390" s="28" t="s">
        <v>4484</v>
      </c>
      <c r="D390" s="29" t="s">
        <v>4539</v>
      </c>
      <c r="E390" s="30" t="s">
        <v>4562</v>
      </c>
      <c r="F390" s="24"/>
      <c r="G390" s="25"/>
      <c r="H390" s="39"/>
    </row>
    <row r="391" spans="2:8" x14ac:dyDescent="0.25">
      <c r="B391" s="21">
        <v>17180700</v>
      </c>
      <c r="C391" s="22" t="s">
        <v>1202</v>
      </c>
      <c r="D391" s="271" t="s">
        <v>4539</v>
      </c>
      <c r="E391" s="39" t="s">
        <v>4563</v>
      </c>
      <c r="F391" s="24">
        <v>17195200</v>
      </c>
      <c r="G391" s="25" t="s">
        <v>1202</v>
      </c>
      <c r="H391" s="39" t="s">
        <v>4539</v>
      </c>
    </row>
    <row r="392" spans="2:8" x14ac:dyDescent="0.25">
      <c r="B392" s="27">
        <v>17180710</v>
      </c>
      <c r="C392" s="28" t="s">
        <v>1202</v>
      </c>
      <c r="D392" s="29" t="s">
        <v>4539</v>
      </c>
      <c r="E392" s="30" t="s">
        <v>4562</v>
      </c>
      <c r="F392" s="24"/>
      <c r="G392" s="25"/>
      <c r="H392" s="39"/>
    </row>
    <row r="393" spans="2:8" ht="30" x14ac:dyDescent="0.25">
      <c r="B393" s="21">
        <v>17181110</v>
      </c>
      <c r="C393" s="22" t="s">
        <v>4038</v>
      </c>
      <c r="D393" s="271" t="s">
        <v>4539</v>
      </c>
      <c r="E393" s="39" t="s">
        <v>4563</v>
      </c>
      <c r="F393" s="24">
        <v>17195300</v>
      </c>
      <c r="G393" s="25" t="s">
        <v>1214</v>
      </c>
      <c r="H393" s="39" t="s">
        <v>4539</v>
      </c>
    </row>
    <row r="394" spans="2:8" ht="30" x14ac:dyDescent="0.25">
      <c r="B394" s="31"/>
      <c r="C394" s="31"/>
      <c r="D394" s="23"/>
      <c r="E394" s="32" t="s">
        <v>4542</v>
      </c>
      <c r="F394" s="24">
        <v>17195400</v>
      </c>
      <c r="G394" s="25" t="s">
        <v>1225</v>
      </c>
      <c r="H394" s="39" t="s">
        <v>4539</v>
      </c>
    </row>
    <row r="395" spans="2:8" ht="30" x14ac:dyDescent="0.25">
      <c r="B395" s="21">
        <v>17181120</v>
      </c>
      <c r="C395" s="22" t="s">
        <v>4487</v>
      </c>
      <c r="D395" s="271" t="s">
        <v>4539</v>
      </c>
      <c r="E395" s="39" t="s">
        <v>4563</v>
      </c>
      <c r="F395" s="24">
        <v>17195410</v>
      </c>
      <c r="G395" s="25" t="s">
        <v>1227</v>
      </c>
      <c r="H395" s="39" t="s">
        <v>4539</v>
      </c>
    </row>
    <row r="396" spans="2:8" ht="30" x14ac:dyDescent="0.25">
      <c r="B396" s="21">
        <v>17181130</v>
      </c>
      <c r="C396" s="22" t="s">
        <v>4488</v>
      </c>
      <c r="D396" s="271" t="s">
        <v>4539</v>
      </c>
      <c r="E396" s="39" t="s">
        <v>4563</v>
      </c>
      <c r="F396" s="24">
        <v>17195420</v>
      </c>
      <c r="G396" s="25" t="s">
        <v>1229</v>
      </c>
      <c r="H396" s="39" t="s">
        <v>4539</v>
      </c>
    </row>
    <row r="397" spans="2:8" x14ac:dyDescent="0.25">
      <c r="B397" s="21">
        <v>17181190</v>
      </c>
      <c r="C397" s="22" t="s">
        <v>1232</v>
      </c>
      <c r="D397" s="271" t="s">
        <v>4539</v>
      </c>
      <c r="E397" s="39" t="s">
        <v>4563</v>
      </c>
      <c r="F397" s="24">
        <v>17195500</v>
      </c>
      <c r="G397" s="25" t="s">
        <v>1232</v>
      </c>
      <c r="H397" s="39" t="s">
        <v>4539</v>
      </c>
    </row>
    <row r="398" spans="2:8" ht="60" x14ac:dyDescent="0.25">
      <c r="B398" s="21">
        <v>17181300</v>
      </c>
      <c r="C398" s="22" t="s">
        <v>3266</v>
      </c>
      <c r="D398" s="271" t="s">
        <v>4539</v>
      </c>
      <c r="E398" s="39" t="s">
        <v>4563</v>
      </c>
      <c r="F398" s="24">
        <v>17195600</v>
      </c>
      <c r="G398" s="25" t="s">
        <v>3266</v>
      </c>
      <c r="H398" s="39" t="s">
        <v>4539</v>
      </c>
    </row>
    <row r="399" spans="2:8" x14ac:dyDescent="0.25">
      <c r="B399" s="21"/>
      <c r="C399" s="22"/>
      <c r="D399" s="271"/>
      <c r="E399" s="41" t="s">
        <v>4542</v>
      </c>
      <c r="F399" s="33">
        <v>17195700</v>
      </c>
      <c r="G399" s="42" t="s">
        <v>3268</v>
      </c>
      <c r="H399" s="41" t="s">
        <v>4539</v>
      </c>
    </row>
    <row r="400" spans="2:8" ht="30" x14ac:dyDescent="0.25">
      <c r="B400" s="21"/>
      <c r="C400" s="22"/>
      <c r="D400" s="271"/>
      <c r="E400" s="41" t="s">
        <v>4542</v>
      </c>
      <c r="F400" s="33">
        <v>17195800</v>
      </c>
      <c r="G400" s="42" t="s">
        <v>3270</v>
      </c>
      <c r="H400" s="41" t="s">
        <v>4539</v>
      </c>
    </row>
    <row r="401" spans="2:8" ht="60" x14ac:dyDescent="0.25">
      <c r="B401" s="27">
        <v>17181310</v>
      </c>
      <c r="C401" s="28" t="s">
        <v>3266</v>
      </c>
      <c r="D401" s="29" t="s">
        <v>4539</v>
      </c>
      <c r="E401" s="30" t="s">
        <v>4562</v>
      </c>
      <c r="F401" s="168"/>
      <c r="G401" s="169"/>
      <c r="H401" s="23"/>
    </row>
    <row r="402" spans="2:8" ht="30" x14ac:dyDescent="0.25">
      <c r="B402" s="21">
        <v>17189900</v>
      </c>
      <c r="C402" s="22" t="s">
        <v>4053</v>
      </c>
      <c r="D402" s="271" t="s">
        <v>4539</v>
      </c>
      <c r="E402" s="41" t="s">
        <v>4569</v>
      </c>
      <c r="F402" s="33">
        <v>17199900</v>
      </c>
      <c r="G402" s="42" t="s">
        <v>1180</v>
      </c>
      <c r="H402" s="43" t="s">
        <v>4540</v>
      </c>
    </row>
    <row r="403" spans="2:8" x14ac:dyDescent="0.25">
      <c r="B403" s="27">
        <v>17189910</v>
      </c>
      <c r="C403" s="28" t="s">
        <v>4053</v>
      </c>
      <c r="D403" s="29" t="s">
        <v>4539</v>
      </c>
      <c r="E403" s="30" t="s">
        <v>4562</v>
      </c>
      <c r="F403" s="31"/>
      <c r="G403" s="31"/>
      <c r="H403" s="23"/>
    </row>
    <row r="404" spans="2:8" ht="30" x14ac:dyDescent="0.25">
      <c r="B404" s="27">
        <v>17200010</v>
      </c>
      <c r="C404" s="28" t="s">
        <v>1253</v>
      </c>
      <c r="D404" s="29" t="s">
        <v>4540</v>
      </c>
      <c r="E404" s="30" t="s">
        <v>4562</v>
      </c>
      <c r="F404" s="31"/>
      <c r="G404" s="31"/>
      <c r="H404" s="23"/>
    </row>
    <row r="405" spans="2:8" ht="30" x14ac:dyDescent="0.25">
      <c r="B405" s="27">
        <v>17280000</v>
      </c>
      <c r="C405" s="28" t="s">
        <v>4490</v>
      </c>
      <c r="D405" s="29" t="s">
        <v>4541</v>
      </c>
      <c r="E405" s="30" t="s">
        <v>4562</v>
      </c>
      <c r="F405" s="31"/>
      <c r="G405" s="31"/>
      <c r="H405" s="23"/>
    </row>
    <row r="406" spans="2:8" x14ac:dyDescent="0.25">
      <c r="B406" s="27">
        <v>17280100</v>
      </c>
      <c r="C406" s="28" t="s">
        <v>4491</v>
      </c>
      <c r="D406" s="29" t="s">
        <v>4539</v>
      </c>
      <c r="E406" s="30" t="s">
        <v>4562</v>
      </c>
      <c r="F406" s="31"/>
      <c r="G406" s="31"/>
      <c r="H406" s="23"/>
    </row>
    <row r="407" spans="2:8" x14ac:dyDescent="0.25">
      <c r="B407" s="21"/>
      <c r="C407" s="22"/>
      <c r="D407" s="271"/>
      <c r="E407" s="32" t="s">
        <v>4542</v>
      </c>
      <c r="F407" s="33">
        <v>17210000</v>
      </c>
      <c r="G407" s="42" t="s">
        <v>3272</v>
      </c>
      <c r="H407" s="43" t="s">
        <v>4541</v>
      </c>
    </row>
    <row r="408" spans="2:8" x14ac:dyDescent="0.25">
      <c r="B408" s="21">
        <v>17280110</v>
      </c>
      <c r="C408" s="22" t="s">
        <v>3274</v>
      </c>
      <c r="D408" s="271" t="s">
        <v>4539</v>
      </c>
      <c r="E408" s="39" t="s">
        <v>4563</v>
      </c>
      <c r="F408" s="24">
        <v>17215000</v>
      </c>
      <c r="G408" s="25" t="s">
        <v>3274</v>
      </c>
      <c r="H408" s="39" t="s">
        <v>4539</v>
      </c>
    </row>
    <row r="409" spans="2:8" x14ac:dyDescent="0.25">
      <c r="B409" s="21">
        <v>17280120</v>
      </c>
      <c r="C409" s="22" t="s">
        <v>3276</v>
      </c>
      <c r="D409" s="271" t="s">
        <v>4539</v>
      </c>
      <c r="E409" s="39" t="s">
        <v>4563</v>
      </c>
      <c r="F409" s="24">
        <v>17215100</v>
      </c>
      <c r="G409" s="25" t="s">
        <v>3276</v>
      </c>
      <c r="H409" s="39" t="s">
        <v>4539</v>
      </c>
    </row>
    <row r="410" spans="2:8" x14ac:dyDescent="0.25">
      <c r="B410" s="21">
        <v>17280130</v>
      </c>
      <c r="C410" s="22" t="s">
        <v>3278</v>
      </c>
      <c r="D410" s="271" t="s">
        <v>4539</v>
      </c>
      <c r="E410" s="39" t="s">
        <v>4563</v>
      </c>
      <c r="F410" s="24">
        <v>17215200</v>
      </c>
      <c r="G410" s="25" t="s">
        <v>3278</v>
      </c>
      <c r="H410" s="39" t="s">
        <v>4539</v>
      </c>
    </row>
    <row r="411" spans="2:8" ht="30" x14ac:dyDescent="0.25">
      <c r="B411" s="21">
        <v>17280140</v>
      </c>
      <c r="C411" s="22" t="s">
        <v>789</v>
      </c>
      <c r="D411" s="271" t="s">
        <v>4539</v>
      </c>
      <c r="E411" s="39" t="s">
        <v>4563</v>
      </c>
      <c r="F411" s="24">
        <v>17215300</v>
      </c>
      <c r="G411" s="25" t="s">
        <v>789</v>
      </c>
      <c r="H411" s="39" t="s">
        <v>4539</v>
      </c>
    </row>
    <row r="412" spans="2:8" x14ac:dyDescent="0.25">
      <c r="B412" s="21"/>
      <c r="C412" s="22"/>
      <c r="D412" s="271"/>
      <c r="E412" s="30" t="s">
        <v>4562</v>
      </c>
      <c r="F412" s="27">
        <v>17215400</v>
      </c>
      <c r="G412" s="51" t="s">
        <v>4489</v>
      </c>
      <c r="H412" s="47" t="s">
        <v>4539</v>
      </c>
    </row>
    <row r="413" spans="2:8" ht="30" x14ac:dyDescent="0.25">
      <c r="B413" s="21">
        <v>17280150</v>
      </c>
      <c r="C413" s="22" t="s">
        <v>4489</v>
      </c>
      <c r="D413" s="271" t="s">
        <v>4539</v>
      </c>
      <c r="E413" s="39" t="s">
        <v>4563</v>
      </c>
      <c r="F413" s="170">
        <v>17219800</v>
      </c>
      <c r="G413" s="54" t="s">
        <v>3281</v>
      </c>
      <c r="H413" s="171" t="s">
        <v>4539</v>
      </c>
    </row>
    <row r="414" spans="2:8" x14ac:dyDescent="0.25">
      <c r="B414" s="27">
        <v>17280190</v>
      </c>
      <c r="C414" s="28" t="s">
        <v>4080</v>
      </c>
      <c r="D414" s="29" t="s">
        <v>4539</v>
      </c>
      <c r="E414" s="30" t="s">
        <v>4562</v>
      </c>
      <c r="F414" s="24"/>
      <c r="G414" s="25"/>
      <c r="H414" s="39"/>
    </row>
    <row r="415" spans="2:8" ht="30" x14ac:dyDescent="0.25">
      <c r="B415" s="31"/>
      <c r="C415" s="31"/>
      <c r="D415" s="23"/>
      <c r="E415" s="32" t="s">
        <v>4542</v>
      </c>
      <c r="F415" s="33">
        <v>17220000</v>
      </c>
      <c r="G415" s="42" t="s">
        <v>3283</v>
      </c>
      <c r="H415" s="43" t="s">
        <v>4541</v>
      </c>
    </row>
    <row r="416" spans="2:8" ht="30" x14ac:dyDescent="0.25">
      <c r="B416" s="31"/>
      <c r="C416" s="31"/>
      <c r="D416" s="23"/>
      <c r="E416" s="30" t="s">
        <v>4562</v>
      </c>
      <c r="F416" s="27">
        <v>17225000</v>
      </c>
      <c r="G416" s="51" t="s">
        <v>4492</v>
      </c>
      <c r="H416" s="47" t="s">
        <v>4541</v>
      </c>
    </row>
    <row r="417" spans="2:8" ht="30" x14ac:dyDescent="0.25">
      <c r="B417" s="31"/>
      <c r="C417" s="31"/>
      <c r="D417" s="23"/>
      <c r="E417" s="30" t="s">
        <v>4562</v>
      </c>
      <c r="F417" s="27">
        <v>17225010</v>
      </c>
      <c r="G417" s="51" t="s">
        <v>3285</v>
      </c>
      <c r="H417" s="47" t="s">
        <v>4541</v>
      </c>
    </row>
    <row r="418" spans="2:8" ht="30" x14ac:dyDescent="0.25">
      <c r="B418" s="31"/>
      <c r="C418" s="31"/>
      <c r="D418" s="23"/>
      <c r="E418" s="30" t="s">
        <v>4562</v>
      </c>
      <c r="F418" s="27">
        <v>17225020</v>
      </c>
      <c r="G418" s="51" t="s">
        <v>3290</v>
      </c>
      <c r="H418" s="47" t="s">
        <v>4541</v>
      </c>
    </row>
    <row r="419" spans="2:8" ht="30" x14ac:dyDescent="0.25">
      <c r="B419" s="31"/>
      <c r="C419" s="31"/>
      <c r="D419" s="23"/>
      <c r="E419" s="30" t="s">
        <v>4562</v>
      </c>
      <c r="F419" s="27">
        <v>17225030</v>
      </c>
      <c r="G419" s="51" t="s">
        <v>4493</v>
      </c>
      <c r="H419" s="47" t="s">
        <v>4541</v>
      </c>
    </row>
    <row r="420" spans="2:8" ht="30" x14ac:dyDescent="0.25">
      <c r="B420" s="31"/>
      <c r="C420" s="31"/>
      <c r="D420" s="23"/>
      <c r="E420" s="30" t="s">
        <v>4562</v>
      </c>
      <c r="F420" s="27">
        <v>17225090</v>
      </c>
      <c r="G420" s="51" t="s">
        <v>3297</v>
      </c>
      <c r="H420" s="47" t="s">
        <v>4541</v>
      </c>
    </row>
    <row r="421" spans="2:8" ht="30" x14ac:dyDescent="0.25">
      <c r="B421" s="21">
        <v>17280200</v>
      </c>
      <c r="C421" s="22" t="s">
        <v>4492</v>
      </c>
      <c r="D421" s="271" t="s">
        <v>4541</v>
      </c>
      <c r="E421" s="39" t="s">
        <v>4563</v>
      </c>
      <c r="F421" s="31"/>
      <c r="G421" s="31"/>
      <c r="H421" s="31"/>
    </row>
    <row r="422" spans="2:8" ht="30" x14ac:dyDescent="0.25">
      <c r="B422" s="21">
        <v>17280210</v>
      </c>
      <c r="C422" s="22" t="s">
        <v>3285</v>
      </c>
      <c r="D422" s="271" t="s">
        <v>4541</v>
      </c>
      <c r="E422" s="39" t="s">
        <v>4561</v>
      </c>
      <c r="F422" s="172">
        <v>17225000</v>
      </c>
      <c r="G422" s="54" t="s">
        <v>3285</v>
      </c>
      <c r="H422" s="157" t="s">
        <v>4539</v>
      </c>
    </row>
    <row r="423" spans="2:8" ht="30" x14ac:dyDescent="0.25">
      <c r="B423" s="21">
        <v>17280220</v>
      </c>
      <c r="C423" s="22" t="s">
        <v>3290</v>
      </c>
      <c r="D423" s="271" t="s">
        <v>4541</v>
      </c>
      <c r="E423" s="39" t="s">
        <v>4561</v>
      </c>
      <c r="F423" s="172">
        <v>17225100</v>
      </c>
      <c r="G423" s="54" t="s">
        <v>3290</v>
      </c>
      <c r="H423" s="157" t="s">
        <v>4539</v>
      </c>
    </row>
    <row r="424" spans="2:8" ht="30" x14ac:dyDescent="0.25">
      <c r="B424" s="21">
        <v>17280230</v>
      </c>
      <c r="C424" s="22" t="s">
        <v>4493</v>
      </c>
      <c r="D424" s="271" t="s">
        <v>4541</v>
      </c>
      <c r="E424" s="39" t="s">
        <v>4561</v>
      </c>
      <c r="F424" s="172">
        <v>17225200</v>
      </c>
      <c r="G424" s="54" t="s">
        <v>3295</v>
      </c>
      <c r="H424" s="157" t="s">
        <v>4539</v>
      </c>
    </row>
    <row r="425" spans="2:8" ht="30" x14ac:dyDescent="0.25">
      <c r="B425" s="21">
        <v>17280290</v>
      </c>
      <c r="C425" s="22" t="s">
        <v>3297</v>
      </c>
      <c r="D425" s="271" t="s">
        <v>4541</v>
      </c>
      <c r="E425" s="39" t="s">
        <v>4561</v>
      </c>
      <c r="F425" s="172">
        <v>17225300</v>
      </c>
      <c r="G425" s="54" t="s">
        <v>3297</v>
      </c>
      <c r="H425" s="157" t="s">
        <v>4539</v>
      </c>
    </row>
    <row r="426" spans="2:8" ht="30" x14ac:dyDescent="0.25">
      <c r="B426" s="31"/>
      <c r="C426" s="31"/>
      <c r="D426" s="23"/>
      <c r="E426" s="32" t="s">
        <v>4542</v>
      </c>
      <c r="F426" s="33">
        <v>17230000</v>
      </c>
      <c r="G426" s="42" t="s">
        <v>3299</v>
      </c>
      <c r="H426" s="43" t="s">
        <v>4541</v>
      </c>
    </row>
    <row r="427" spans="2:8" ht="30" x14ac:dyDescent="0.25">
      <c r="B427" s="31"/>
      <c r="C427" s="31"/>
      <c r="D427" s="23"/>
      <c r="E427" s="32" t="s">
        <v>4542</v>
      </c>
      <c r="F427" s="33">
        <v>17235000</v>
      </c>
      <c r="G427" s="42" t="s">
        <v>3299</v>
      </c>
      <c r="H427" s="43" t="s">
        <v>4539</v>
      </c>
    </row>
    <row r="428" spans="2:8" ht="30" x14ac:dyDescent="0.25">
      <c r="B428" s="27">
        <v>17280300</v>
      </c>
      <c r="C428" s="28" t="s">
        <v>4494</v>
      </c>
      <c r="D428" s="29" t="s">
        <v>4539</v>
      </c>
      <c r="E428" s="30" t="s">
        <v>4562</v>
      </c>
      <c r="F428" s="31"/>
      <c r="G428" s="31"/>
      <c r="H428" s="23"/>
    </row>
    <row r="429" spans="2:8" ht="30" x14ac:dyDescent="0.25">
      <c r="B429" s="27">
        <v>17280310</v>
      </c>
      <c r="C429" s="28" t="s">
        <v>4494</v>
      </c>
      <c r="D429" s="29" t="s">
        <v>4539</v>
      </c>
      <c r="E429" s="30" t="s">
        <v>4562</v>
      </c>
      <c r="F429" s="31"/>
      <c r="G429" s="31"/>
      <c r="H429" s="23"/>
    </row>
    <row r="430" spans="2:8" ht="30" x14ac:dyDescent="0.25">
      <c r="B430" s="31"/>
      <c r="C430" s="31"/>
      <c r="D430" s="23"/>
      <c r="E430" s="32" t="s">
        <v>4542</v>
      </c>
      <c r="F430" s="33">
        <v>17240000</v>
      </c>
      <c r="G430" s="42" t="s">
        <v>3302</v>
      </c>
      <c r="H430" s="43" t="s">
        <v>4541</v>
      </c>
    </row>
    <row r="431" spans="2:8" ht="30" x14ac:dyDescent="0.25">
      <c r="B431" s="31"/>
      <c r="C431" s="31"/>
      <c r="D431" s="23"/>
      <c r="E431" s="30" t="s">
        <v>4562</v>
      </c>
      <c r="F431" s="27">
        <v>17240100</v>
      </c>
      <c r="G431" s="28" t="s">
        <v>3302</v>
      </c>
      <c r="H431" s="29" t="s">
        <v>4540</v>
      </c>
    </row>
    <row r="432" spans="2:8" ht="45" x14ac:dyDescent="0.25">
      <c r="B432" s="31"/>
      <c r="C432" s="31"/>
      <c r="D432" s="23"/>
      <c r="E432" s="30"/>
      <c r="F432" s="27">
        <v>17240100</v>
      </c>
      <c r="G432" s="28" t="s">
        <v>4495</v>
      </c>
      <c r="H432" s="29" t="s">
        <v>4540</v>
      </c>
    </row>
    <row r="433" spans="2:8" ht="30" x14ac:dyDescent="0.25">
      <c r="B433" s="27">
        <v>17281000</v>
      </c>
      <c r="C433" s="28" t="s">
        <v>4061</v>
      </c>
      <c r="D433" s="29" t="s">
        <v>4539</v>
      </c>
      <c r="E433" s="39" t="s">
        <v>4563</v>
      </c>
      <c r="F433" s="24">
        <v>17240100</v>
      </c>
      <c r="G433" s="173" t="s">
        <v>3574</v>
      </c>
      <c r="H433" s="166" t="s">
        <v>4540</v>
      </c>
    </row>
    <row r="434" spans="2:8" ht="30" x14ac:dyDescent="0.25">
      <c r="B434" s="21">
        <v>17281010</v>
      </c>
      <c r="C434" s="22" t="s">
        <v>4496</v>
      </c>
      <c r="D434" s="271" t="s">
        <v>4539</v>
      </c>
      <c r="E434" s="39" t="s">
        <v>4563</v>
      </c>
      <c r="F434" s="24">
        <v>17245000</v>
      </c>
      <c r="G434" s="25" t="s">
        <v>1259</v>
      </c>
      <c r="H434" s="39" t="s">
        <v>4539</v>
      </c>
    </row>
    <row r="435" spans="2:8" ht="30" x14ac:dyDescent="0.25">
      <c r="B435" s="21">
        <v>17281020</v>
      </c>
      <c r="C435" s="22" t="s">
        <v>4067</v>
      </c>
      <c r="D435" s="271" t="s">
        <v>4539</v>
      </c>
      <c r="E435" s="39" t="s">
        <v>4563</v>
      </c>
      <c r="F435" s="24">
        <v>17245100</v>
      </c>
      <c r="G435" s="25" t="s">
        <v>1271</v>
      </c>
      <c r="H435" s="39" t="s">
        <v>4539</v>
      </c>
    </row>
    <row r="436" spans="2:8" ht="30" x14ac:dyDescent="0.25">
      <c r="B436" s="27">
        <v>17281090</v>
      </c>
      <c r="C436" s="28" t="s">
        <v>4072</v>
      </c>
      <c r="D436" s="29" t="s">
        <v>4539</v>
      </c>
      <c r="E436" s="41" t="s">
        <v>4563</v>
      </c>
      <c r="F436" s="33">
        <v>17249900</v>
      </c>
      <c r="G436" s="42" t="s">
        <v>1282</v>
      </c>
      <c r="H436" s="43" t="s">
        <v>4540</v>
      </c>
    </row>
    <row r="437" spans="2:8" x14ac:dyDescent="0.25">
      <c r="B437" s="31"/>
      <c r="C437" s="31"/>
      <c r="D437" s="23"/>
      <c r="E437" s="32" t="s">
        <v>4542</v>
      </c>
      <c r="F437" s="33">
        <v>17290000</v>
      </c>
      <c r="G437" s="42" t="s">
        <v>3304</v>
      </c>
      <c r="H437" s="43" t="s">
        <v>4541</v>
      </c>
    </row>
    <row r="438" spans="2:8" x14ac:dyDescent="0.25">
      <c r="B438" s="21">
        <v>17280400</v>
      </c>
      <c r="C438" s="22" t="s">
        <v>1286</v>
      </c>
      <c r="D438" s="271" t="s">
        <v>4539</v>
      </c>
      <c r="E438" s="39" t="s">
        <v>4563</v>
      </c>
      <c r="F438" s="24">
        <v>17295000</v>
      </c>
      <c r="G438" s="25" t="s">
        <v>1286</v>
      </c>
      <c r="H438" s="39" t="s">
        <v>4539</v>
      </c>
    </row>
    <row r="439" spans="2:8" x14ac:dyDescent="0.25">
      <c r="B439" s="27">
        <v>17280410</v>
      </c>
      <c r="C439" s="28" t="s">
        <v>1286</v>
      </c>
      <c r="D439" s="29" t="s">
        <v>4539</v>
      </c>
      <c r="E439" s="30" t="s">
        <v>4562</v>
      </c>
      <c r="F439" s="24"/>
      <c r="G439" s="25"/>
      <c r="H439" s="39"/>
    </row>
    <row r="440" spans="2:8" x14ac:dyDescent="0.25">
      <c r="B440" s="21">
        <v>17280700</v>
      </c>
      <c r="C440" s="22" t="s">
        <v>3306</v>
      </c>
      <c r="D440" s="271" t="s">
        <v>4539</v>
      </c>
      <c r="E440" s="39" t="s">
        <v>4563</v>
      </c>
      <c r="F440" s="24">
        <v>17295100</v>
      </c>
      <c r="G440" s="25" t="s">
        <v>3306</v>
      </c>
      <c r="H440" s="39" t="s">
        <v>4539</v>
      </c>
    </row>
    <row r="441" spans="2:8" ht="30" x14ac:dyDescent="0.25">
      <c r="B441" s="21"/>
      <c r="C441" s="22"/>
      <c r="D441" s="271"/>
      <c r="E441" s="32" t="s">
        <v>4542</v>
      </c>
      <c r="F441" s="33">
        <v>17295200</v>
      </c>
      <c r="G441" s="42" t="s">
        <v>3308</v>
      </c>
      <c r="H441" s="41" t="s">
        <v>4539</v>
      </c>
    </row>
    <row r="442" spans="2:8" x14ac:dyDescent="0.25">
      <c r="B442" s="27">
        <v>17280710</v>
      </c>
      <c r="C442" s="28" t="s">
        <v>3306</v>
      </c>
      <c r="D442" s="29" t="s">
        <v>4539</v>
      </c>
      <c r="E442" s="30" t="s">
        <v>4562</v>
      </c>
      <c r="F442" s="24"/>
      <c r="G442" s="25"/>
      <c r="H442" s="39"/>
    </row>
    <row r="443" spans="2:8" x14ac:dyDescent="0.25">
      <c r="B443" s="21">
        <v>17289900</v>
      </c>
      <c r="C443" s="22" t="s">
        <v>4080</v>
      </c>
      <c r="D443" s="271" t="s">
        <v>4539</v>
      </c>
      <c r="E443" s="39" t="s">
        <v>4563</v>
      </c>
      <c r="F443" s="24">
        <v>17299900</v>
      </c>
      <c r="G443" s="25" t="s">
        <v>1298</v>
      </c>
      <c r="H443" s="39" t="s">
        <v>4540</v>
      </c>
    </row>
    <row r="444" spans="2:8" x14ac:dyDescent="0.25">
      <c r="B444" s="27">
        <v>17289910</v>
      </c>
      <c r="C444" s="28" t="s">
        <v>4080</v>
      </c>
      <c r="D444" s="29" t="s">
        <v>4539</v>
      </c>
      <c r="E444" s="30" t="s">
        <v>4562</v>
      </c>
      <c r="F444" s="31"/>
      <c r="G444" s="31"/>
      <c r="H444" s="23"/>
    </row>
    <row r="445" spans="2:8" ht="30" x14ac:dyDescent="0.25">
      <c r="B445" s="31"/>
      <c r="C445" s="31"/>
      <c r="D445" s="23"/>
      <c r="E445" s="32" t="s">
        <v>4542</v>
      </c>
      <c r="F445" s="33">
        <v>17310000</v>
      </c>
      <c r="G445" s="42" t="s">
        <v>3299</v>
      </c>
      <c r="H445" s="43" t="s">
        <v>4541</v>
      </c>
    </row>
    <row r="446" spans="2:8" x14ac:dyDescent="0.25">
      <c r="B446" s="27">
        <v>17300010</v>
      </c>
      <c r="C446" s="28" t="s">
        <v>1310</v>
      </c>
      <c r="D446" s="29" t="s">
        <v>4540</v>
      </c>
      <c r="E446" s="30" t="s">
        <v>4562</v>
      </c>
      <c r="F446" s="31"/>
      <c r="G446" s="31"/>
      <c r="H446" s="23"/>
    </row>
    <row r="447" spans="2:8" ht="30" x14ac:dyDescent="0.25">
      <c r="B447" s="27">
        <v>17380000</v>
      </c>
      <c r="C447" s="28" t="s">
        <v>4087</v>
      </c>
      <c r="D447" s="29" t="s">
        <v>4541</v>
      </c>
      <c r="E447" s="30" t="s">
        <v>4562</v>
      </c>
      <c r="F447" s="31"/>
      <c r="G447" s="31"/>
      <c r="H447" s="23"/>
    </row>
    <row r="448" spans="2:8" ht="30" x14ac:dyDescent="0.25">
      <c r="B448" s="21">
        <v>17380100</v>
      </c>
      <c r="C448" s="22" t="s">
        <v>3299</v>
      </c>
      <c r="D448" s="271" t="s">
        <v>4539</v>
      </c>
      <c r="E448" s="39" t="s">
        <v>4563</v>
      </c>
      <c r="F448" s="24">
        <v>17315000</v>
      </c>
      <c r="G448" s="25" t="s">
        <v>3299</v>
      </c>
      <c r="H448" s="39" t="s">
        <v>4539</v>
      </c>
    </row>
    <row r="449" spans="2:8" ht="30" x14ac:dyDescent="0.25">
      <c r="B449" s="27">
        <v>17380110</v>
      </c>
      <c r="C449" s="28" t="s">
        <v>3299</v>
      </c>
      <c r="D449" s="29" t="s">
        <v>4539</v>
      </c>
      <c r="E449" s="30" t="s">
        <v>4562</v>
      </c>
      <c r="F449" s="31"/>
      <c r="G449" s="31"/>
      <c r="H449" s="23"/>
    </row>
    <row r="450" spans="2:8" ht="30" x14ac:dyDescent="0.25">
      <c r="B450" s="31"/>
      <c r="C450" s="31"/>
      <c r="D450" s="23"/>
      <c r="E450" s="32" t="s">
        <v>4542</v>
      </c>
      <c r="F450" s="33">
        <v>17320000</v>
      </c>
      <c r="G450" s="42" t="s">
        <v>3312</v>
      </c>
      <c r="H450" s="43" t="s">
        <v>4541</v>
      </c>
    </row>
    <row r="451" spans="2:8" ht="30" x14ac:dyDescent="0.25">
      <c r="B451" s="31"/>
      <c r="C451" s="31"/>
      <c r="D451" s="23"/>
      <c r="E451" s="47" t="s">
        <v>4563</v>
      </c>
      <c r="F451" s="27">
        <v>17320100</v>
      </c>
      <c r="G451" s="28" t="s">
        <v>3312</v>
      </c>
      <c r="H451" s="29" t="s">
        <v>4540</v>
      </c>
    </row>
    <row r="452" spans="2:8" ht="45" x14ac:dyDescent="0.25">
      <c r="B452" s="31"/>
      <c r="C452" s="31"/>
      <c r="D452" s="23"/>
      <c r="F452" s="174" t="s">
        <v>4574</v>
      </c>
      <c r="G452" s="174" t="s">
        <v>4497</v>
      </c>
      <c r="H452" s="30" t="s">
        <v>4540</v>
      </c>
    </row>
    <row r="453" spans="2:8" ht="30" x14ac:dyDescent="0.25">
      <c r="B453" s="21">
        <v>17381000</v>
      </c>
      <c r="C453" s="22" t="s">
        <v>4089</v>
      </c>
      <c r="D453" s="271" t="s">
        <v>4539</v>
      </c>
      <c r="E453" s="39" t="s">
        <v>1313</v>
      </c>
      <c r="F453" s="24">
        <v>17320100</v>
      </c>
      <c r="G453" s="25" t="s">
        <v>1314</v>
      </c>
      <c r="H453" s="166" t="s">
        <v>4540</v>
      </c>
    </row>
    <row r="454" spans="2:8" ht="30" x14ac:dyDescent="0.25">
      <c r="B454" s="21">
        <v>17381010</v>
      </c>
      <c r="C454" s="22" t="s">
        <v>4498</v>
      </c>
      <c r="D454" s="271" t="s">
        <v>4539</v>
      </c>
      <c r="E454" s="39" t="s">
        <v>4563</v>
      </c>
      <c r="F454" s="24">
        <v>17325000</v>
      </c>
      <c r="G454" s="25" t="s">
        <v>1326</v>
      </c>
      <c r="H454" s="39" t="s">
        <v>4539</v>
      </c>
    </row>
    <row r="455" spans="2:8" ht="30" x14ac:dyDescent="0.25">
      <c r="B455" s="21">
        <v>17381020</v>
      </c>
      <c r="C455" s="22" t="s">
        <v>4094</v>
      </c>
      <c r="D455" s="271" t="s">
        <v>4539</v>
      </c>
      <c r="E455" s="39" t="s">
        <v>4563</v>
      </c>
      <c r="F455" s="24">
        <v>17325100</v>
      </c>
      <c r="G455" s="25" t="s">
        <v>1337</v>
      </c>
      <c r="H455" s="39" t="s">
        <v>4539</v>
      </c>
    </row>
    <row r="456" spans="2:8" ht="30" x14ac:dyDescent="0.25">
      <c r="B456" s="50">
        <v>17381090</v>
      </c>
      <c r="C456" s="51" t="s">
        <v>3659</v>
      </c>
      <c r="D456" s="52" t="s">
        <v>4539</v>
      </c>
      <c r="E456" s="41" t="s">
        <v>4563</v>
      </c>
      <c r="F456" s="154" t="s">
        <v>4575</v>
      </c>
      <c r="G456" s="154" t="s">
        <v>4550</v>
      </c>
      <c r="H456" s="43" t="s">
        <v>4540</v>
      </c>
    </row>
    <row r="457" spans="2:8" x14ac:dyDescent="0.25">
      <c r="B457" s="31"/>
      <c r="C457" s="31"/>
      <c r="D457" s="23"/>
      <c r="E457" s="32" t="s">
        <v>4542</v>
      </c>
      <c r="F457" s="33">
        <v>17390000</v>
      </c>
      <c r="G457" s="42" t="s">
        <v>1363</v>
      </c>
      <c r="H457" s="43" t="s">
        <v>4541</v>
      </c>
    </row>
    <row r="458" spans="2:8" x14ac:dyDescent="0.25">
      <c r="B458" s="21">
        <v>17380200</v>
      </c>
      <c r="C458" s="22" t="s">
        <v>1351</v>
      </c>
      <c r="D458" s="271" t="s">
        <v>4539</v>
      </c>
      <c r="E458" s="39" t="s">
        <v>4563</v>
      </c>
      <c r="F458" s="24">
        <v>17395000</v>
      </c>
      <c r="G458" s="25" t="s">
        <v>1351</v>
      </c>
      <c r="H458" s="39" t="s">
        <v>4539</v>
      </c>
    </row>
    <row r="459" spans="2:8" x14ac:dyDescent="0.25">
      <c r="B459" s="27">
        <v>17380210</v>
      </c>
      <c r="C459" s="28" t="s">
        <v>1351</v>
      </c>
      <c r="D459" s="29" t="s">
        <v>4539</v>
      </c>
      <c r="E459" s="30" t="s">
        <v>4562</v>
      </c>
      <c r="F459" s="21"/>
      <c r="G459" s="22"/>
      <c r="H459" s="271"/>
    </row>
    <row r="460" spans="2:8" x14ac:dyDescent="0.25">
      <c r="B460" s="21">
        <v>17389900</v>
      </c>
      <c r="C460" s="22" t="s">
        <v>1363</v>
      </c>
      <c r="D460" s="271" t="s">
        <v>4539</v>
      </c>
      <c r="E460" s="39" t="s">
        <v>4563</v>
      </c>
      <c r="F460" s="24">
        <v>17399900</v>
      </c>
      <c r="G460" s="25" t="s">
        <v>1363</v>
      </c>
      <c r="H460" s="39" t="s">
        <v>4540</v>
      </c>
    </row>
    <row r="461" spans="2:8" x14ac:dyDescent="0.25">
      <c r="B461" s="27">
        <v>17389910</v>
      </c>
      <c r="C461" s="28" t="s">
        <v>1363</v>
      </c>
      <c r="D461" s="29" t="s">
        <v>4539</v>
      </c>
      <c r="E461" s="30" t="s">
        <v>4562</v>
      </c>
      <c r="F461" s="31"/>
      <c r="G461" s="31"/>
      <c r="H461" s="23"/>
    </row>
    <row r="462" spans="2:8" x14ac:dyDescent="0.25">
      <c r="B462" s="31"/>
      <c r="C462" s="31"/>
      <c r="D462" s="23"/>
      <c r="E462" s="32" t="s">
        <v>4542</v>
      </c>
      <c r="F462" s="33">
        <v>17410000</v>
      </c>
      <c r="G462" s="42" t="s">
        <v>1375</v>
      </c>
      <c r="H462" s="43" t="s">
        <v>4541</v>
      </c>
    </row>
    <row r="463" spans="2:8" x14ac:dyDescent="0.25">
      <c r="B463" s="31"/>
      <c r="C463" s="31"/>
      <c r="D463" s="23"/>
      <c r="E463" s="30" t="s">
        <v>4562</v>
      </c>
      <c r="F463" s="27">
        <v>17410100</v>
      </c>
      <c r="G463" s="51" t="s">
        <v>1375</v>
      </c>
      <c r="H463" s="47" t="s">
        <v>4540</v>
      </c>
    </row>
    <row r="464" spans="2:8" ht="45" x14ac:dyDescent="0.25">
      <c r="B464" s="31"/>
      <c r="C464" s="31"/>
      <c r="D464" s="23"/>
      <c r="E464" s="30"/>
      <c r="F464" s="27">
        <v>17410100</v>
      </c>
      <c r="G464" s="51" t="s">
        <v>4499</v>
      </c>
      <c r="H464" s="30" t="s">
        <v>4540</v>
      </c>
    </row>
    <row r="465" spans="2:8" ht="30" x14ac:dyDescent="0.25">
      <c r="B465" s="21">
        <v>17410100</v>
      </c>
      <c r="C465" s="22" t="s">
        <v>1418</v>
      </c>
      <c r="D465" s="271" t="s">
        <v>4540</v>
      </c>
      <c r="E465" s="39" t="s">
        <v>4563</v>
      </c>
      <c r="F465" s="24">
        <v>17410100</v>
      </c>
      <c r="G465" s="25" t="s">
        <v>3316</v>
      </c>
      <c r="H465" s="166" t="s">
        <v>4540</v>
      </c>
    </row>
    <row r="466" spans="2:8" ht="30" x14ac:dyDescent="0.25">
      <c r="B466" s="27">
        <v>17480000</v>
      </c>
      <c r="C466" s="28" t="s">
        <v>4104</v>
      </c>
      <c r="D466" s="29" t="s">
        <v>4541</v>
      </c>
      <c r="E466" s="30" t="s">
        <v>4562</v>
      </c>
      <c r="F466" s="31"/>
      <c r="G466" s="25"/>
      <c r="H466" s="23"/>
    </row>
    <row r="467" spans="2:8" ht="30" x14ac:dyDescent="0.25">
      <c r="B467" s="27">
        <v>17480100</v>
      </c>
      <c r="C467" s="28" t="s">
        <v>4106</v>
      </c>
      <c r="D467" s="29" t="s">
        <v>4539</v>
      </c>
      <c r="E467" s="30" t="s">
        <v>4562</v>
      </c>
      <c r="F467" s="24">
        <v>17410100</v>
      </c>
      <c r="G467" s="25" t="s">
        <v>3316</v>
      </c>
      <c r="H467" s="166" t="s">
        <v>4540</v>
      </c>
    </row>
    <row r="468" spans="2:8" ht="30" x14ac:dyDescent="0.25">
      <c r="B468" s="21">
        <v>17480110</v>
      </c>
      <c r="C468" s="22" t="s">
        <v>1378</v>
      </c>
      <c r="D468" s="271" t="s">
        <v>4539</v>
      </c>
      <c r="E468" s="39" t="s">
        <v>4563</v>
      </c>
      <c r="F468" s="24">
        <v>17415000</v>
      </c>
      <c r="G468" s="25" t="s">
        <v>1378</v>
      </c>
      <c r="H468" s="39" t="s">
        <v>4539</v>
      </c>
    </row>
    <row r="469" spans="2:8" ht="30" x14ac:dyDescent="0.25">
      <c r="B469" s="21">
        <v>17480120</v>
      </c>
      <c r="C469" s="22" t="s">
        <v>1399</v>
      </c>
      <c r="D469" s="271" t="s">
        <v>4539</v>
      </c>
      <c r="E469" s="39" t="s">
        <v>4563</v>
      </c>
      <c r="F469" s="24">
        <v>17415100</v>
      </c>
      <c r="G469" s="25" t="s">
        <v>1399</v>
      </c>
      <c r="H469" s="39" t="s">
        <v>4539</v>
      </c>
    </row>
    <row r="470" spans="2:8" ht="30" x14ac:dyDescent="0.25">
      <c r="E470" s="47" t="s">
        <v>4563</v>
      </c>
      <c r="F470" s="27">
        <v>17419800</v>
      </c>
      <c r="G470" s="51" t="s">
        <v>3661</v>
      </c>
      <c r="H470" s="47" t="s">
        <v>4539</v>
      </c>
    </row>
    <row r="471" spans="2:8" ht="30" x14ac:dyDescent="0.25">
      <c r="B471" s="21">
        <v>17480190</v>
      </c>
      <c r="C471" s="22" t="s">
        <v>3661</v>
      </c>
      <c r="D471" s="271" t="s">
        <v>4539</v>
      </c>
      <c r="E471" s="41" t="s">
        <v>4563</v>
      </c>
      <c r="F471" s="154" t="s">
        <v>4576</v>
      </c>
      <c r="G471" s="154" t="s">
        <v>4551</v>
      </c>
      <c r="H471" s="43" t="s">
        <v>4540</v>
      </c>
    </row>
    <row r="472" spans="2:8" ht="30" x14ac:dyDescent="0.25">
      <c r="B472" s="27">
        <v>17481000</v>
      </c>
      <c r="C472" s="28" t="s">
        <v>4500</v>
      </c>
      <c r="D472" s="29" t="s">
        <v>4539</v>
      </c>
      <c r="E472" s="30" t="s">
        <v>4562</v>
      </c>
      <c r="F472" s="31"/>
      <c r="G472" s="31"/>
      <c r="H472" s="23"/>
    </row>
    <row r="473" spans="2:8" ht="30" x14ac:dyDescent="0.25">
      <c r="B473" s="27">
        <v>17481010</v>
      </c>
      <c r="C473" s="28" t="s">
        <v>4500</v>
      </c>
      <c r="D473" s="29" t="s">
        <v>4539</v>
      </c>
      <c r="E473" s="30" t="s">
        <v>4562</v>
      </c>
      <c r="F473" s="31"/>
      <c r="G473" s="31"/>
      <c r="H473" s="23"/>
    </row>
    <row r="474" spans="2:8" x14ac:dyDescent="0.25">
      <c r="B474" s="27">
        <v>17500010</v>
      </c>
      <c r="C474" s="28" t="s">
        <v>1437</v>
      </c>
      <c r="D474" s="29" t="s">
        <v>4540</v>
      </c>
      <c r="E474" s="30" t="s">
        <v>4562</v>
      </c>
      <c r="F474" s="31"/>
      <c r="G474" s="31"/>
      <c r="H474" s="23"/>
    </row>
    <row r="475" spans="2:8" ht="30" x14ac:dyDescent="0.25">
      <c r="B475" s="27">
        <v>17580000</v>
      </c>
      <c r="C475" s="28" t="s">
        <v>4136</v>
      </c>
      <c r="D475" s="29" t="s">
        <v>4541</v>
      </c>
      <c r="E475" s="30" t="s">
        <v>4562</v>
      </c>
      <c r="F475" s="31"/>
      <c r="G475" s="31"/>
      <c r="H475" s="23"/>
    </row>
    <row r="476" spans="2:8" ht="45" x14ac:dyDescent="0.25">
      <c r="B476" s="31"/>
      <c r="C476" s="31"/>
      <c r="D476" s="23"/>
      <c r="E476" s="32" t="s">
        <v>4542</v>
      </c>
      <c r="F476" s="33">
        <v>17510000</v>
      </c>
      <c r="G476" s="42" t="s">
        <v>3318</v>
      </c>
      <c r="H476" s="43" t="s">
        <v>4541</v>
      </c>
    </row>
    <row r="477" spans="2:8" ht="45" x14ac:dyDescent="0.25">
      <c r="B477" s="21">
        <v>17580100</v>
      </c>
      <c r="C477" s="22" t="s">
        <v>1440</v>
      </c>
      <c r="D477" s="271" t="s">
        <v>4539</v>
      </c>
      <c r="E477" s="39" t="s">
        <v>4563</v>
      </c>
      <c r="F477" s="24">
        <v>17515000</v>
      </c>
      <c r="G477" s="25" t="s">
        <v>1440</v>
      </c>
      <c r="H477" s="39" t="s">
        <v>4539</v>
      </c>
    </row>
    <row r="478" spans="2:8" ht="45" x14ac:dyDescent="0.25">
      <c r="B478" s="27">
        <v>17580110</v>
      </c>
      <c r="C478" s="28" t="s">
        <v>1440</v>
      </c>
      <c r="D478" s="29" t="s">
        <v>4539</v>
      </c>
      <c r="E478" s="30" t="s">
        <v>4562</v>
      </c>
      <c r="F478" s="31"/>
      <c r="G478" s="31"/>
      <c r="H478" s="23"/>
    </row>
    <row r="479" spans="2:8" x14ac:dyDescent="0.25">
      <c r="B479" s="31"/>
      <c r="C479" s="31"/>
      <c r="D479" s="23"/>
      <c r="E479" s="32" t="s">
        <v>4542</v>
      </c>
      <c r="F479" s="33">
        <v>17590000</v>
      </c>
      <c r="G479" s="42" t="s">
        <v>1453</v>
      </c>
      <c r="H479" s="43" t="s">
        <v>4541</v>
      </c>
    </row>
    <row r="480" spans="2:8" x14ac:dyDescent="0.25">
      <c r="B480" s="21">
        <v>17589900</v>
      </c>
      <c r="C480" s="22" t="s">
        <v>4139</v>
      </c>
      <c r="D480" s="271" t="s">
        <v>4539</v>
      </c>
      <c r="E480" s="39" t="s">
        <v>4563</v>
      </c>
      <c r="F480" s="24">
        <v>17599900</v>
      </c>
      <c r="G480" s="25" t="s">
        <v>1453</v>
      </c>
      <c r="H480" s="39" t="s">
        <v>4540</v>
      </c>
    </row>
    <row r="481" spans="2:8" x14ac:dyDescent="0.25">
      <c r="B481" s="27">
        <v>17589910</v>
      </c>
      <c r="C481" s="28" t="s">
        <v>4139</v>
      </c>
      <c r="D481" s="29" t="s">
        <v>4539</v>
      </c>
      <c r="E481" s="30" t="s">
        <v>4562</v>
      </c>
      <c r="F481" s="31"/>
      <c r="G481" s="31"/>
      <c r="H481" s="23"/>
    </row>
    <row r="482" spans="2:8" x14ac:dyDescent="0.25">
      <c r="B482" s="31"/>
      <c r="C482" s="31"/>
      <c r="D482" s="23"/>
      <c r="E482" s="32" t="s">
        <v>4542</v>
      </c>
      <c r="F482" s="33">
        <v>17610000</v>
      </c>
      <c r="G482" s="42" t="s">
        <v>3321</v>
      </c>
      <c r="H482" s="43" t="s">
        <v>4541</v>
      </c>
    </row>
    <row r="483" spans="2:8" x14ac:dyDescent="0.25">
      <c r="B483" s="31"/>
      <c r="C483" s="31"/>
      <c r="D483" s="23"/>
      <c r="E483" s="47" t="s">
        <v>4563</v>
      </c>
      <c r="F483" s="27">
        <v>17610100</v>
      </c>
      <c r="G483" s="51" t="s">
        <v>3321</v>
      </c>
      <c r="H483" s="47" t="s">
        <v>4540</v>
      </c>
    </row>
    <row r="484" spans="2:8" ht="45" x14ac:dyDescent="0.25">
      <c r="B484" s="31"/>
      <c r="C484" s="31"/>
      <c r="D484" s="23"/>
      <c r="E484" s="47"/>
      <c r="F484" s="27">
        <v>17610100</v>
      </c>
      <c r="G484" s="28" t="s">
        <v>4501</v>
      </c>
      <c r="H484" s="47" t="s">
        <v>4540</v>
      </c>
    </row>
    <row r="485" spans="2:8" ht="30" x14ac:dyDescent="0.25">
      <c r="B485" s="21">
        <v>17600010</v>
      </c>
      <c r="C485" s="22" t="s">
        <v>1465</v>
      </c>
      <c r="D485" s="271" t="s">
        <v>4540</v>
      </c>
      <c r="E485" s="39" t="s">
        <v>4563</v>
      </c>
      <c r="F485" s="24">
        <v>17610100</v>
      </c>
      <c r="G485" s="25" t="s">
        <v>1468</v>
      </c>
      <c r="H485" s="166" t="s">
        <v>4540</v>
      </c>
    </row>
    <row r="486" spans="2:8" ht="30" x14ac:dyDescent="0.25">
      <c r="B486" s="27">
        <v>17680000</v>
      </c>
      <c r="C486" s="28" t="s">
        <v>4146</v>
      </c>
      <c r="D486" s="29" t="s">
        <v>4541</v>
      </c>
      <c r="E486" s="30" t="s">
        <v>4562</v>
      </c>
      <c r="F486" s="31"/>
      <c r="G486" s="31"/>
      <c r="H486" s="23"/>
    </row>
    <row r="487" spans="2:8" ht="30" x14ac:dyDescent="0.25">
      <c r="B487" s="27">
        <v>17680100</v>
      </c>
      <c r="C487" s="28" t="s">
        <v>4147</v>
      </c>
      <c r="D487" s="29" t="s">
        <v>4539</v>
      </c>
      <c r="E487" s="30" t="s">
        <v>4562</v>
      </c>
      <c r="F487" s="24">
        <v>17610100</v>
      </c>
      <c r="G487" s="25" t="s">
        <v>1468</v>
      </c>
      <c r="H487" s="166" t="s">
        <v>4540</v>
      </c>
    </row>
    <row r="488" spans="2:8" ht="30" x14ac:dyDescent="0.25">
      <c r="B488" s="21">
        <v>17680110</v>
      </c>
      <c r="C488" s="22" t="s">
        <v>4148</v>
      </c>
      <c r="D488" s="271" t="s">
        <v>4539</v>
      </c>
      <c r="E488" s="39" t="s">
        <v>4563</v>
      </c>
      <c r="F488" s="24">
        <v>17615000</v>
      </c>
      <c r="G488" s="25" t="s">
        <v>1471</v>
      </c>
      <c r="H488" s="39" t="s">
        <v>4539</v>
      </c>
    </row>
    <row r="489" spans="2:8" ht="30" x14ac:dyDescent="0.25">
      <c r="B489" s="21">
        <v>17680120</v>
      </c>
      <c r="C489" s="22" t="s">
        <v>4153</v>
      </c>
      <c r="D489" s="271" t="s">
        <v>4539</v>
      </c>
      <c r="E489" s="39" t="s">
        <v>4563</v>
      </c>
      <c r="F489" s="24">
        <v>17615100</v>
      </c>
      <c r="G489" s="25" t="s">
        <v>1483</v>
      </c>
      <c r="H489" s="39" t="s">
        <v>4539</v>
      </c>
    </row>
    <row r="490" spans="2:8" ht="30" x14ac:dyDescent="0.25">
      <c r="B490" s="21"/>
      <c r="C490" s="22"/>
      <c r="D490" s="271"/>
      <c r="E490" s="47" t="s">
        <v>4563</v>
      </c>
      <c r="F490" s="27">
        <v>17619800</v>
      </c>
      <c r="G490" s="51" t="s">
        <v>4502</v>
      </c>
      <c r="H490" s="47" t="s">
        <v>4539</v>
      </c>
    </row>
    <row r="491" spans="2:8" ht="30" x14ac:dyDescent="0.25">
      <c r="B491" s="21">
        <v>17680190</v>
      </c>
      <c r="C491" s="22" t="s">
        <v>4158</v>
      </c>
      <c r="D491" s="271" t="s">
        <v>4539</v>
      </c>
      <c r="E491" s="41" t="s">
        <v>4563</v>
      </c>
      <c r="F491" s="154" t="s">
        <v>4577</v>
      </c>
      <c r="G491" s="155" t="s">
        <v>4552</v>
      </c>
      <c r="H491" s="32" t="s">
        <v>4540</v>
      </c>
    </row>
    <row r="492" spans="2:8" x14ac:dyDescent="0.25">
      <c r="B492" s="31"/>
      <c r="C492" s="31"/>
      <c r="D492" s="23"/>
      <c r="E492" s="32" t="s">
        <v>4542</v>
      </c>
      <c r="F492" s="33">
        <v>17900000</v>
      </c>
      <c r="G492" s="42" t="s">
        <v>3322</v>
      </c>
      <c r="H492" s="43" t="s">
        <v>4541</v>
      </c>
    </row>
    <row r="493" spans="2:8" x14ac:dyDescent="0.25">
      <c r="B493" s="31"/>
      <c r="C493" s="31"/>
      <c r="D493" s="23"/>
      <c r="E493" s="32" t="s">
        <v>4542</v>
      </c>
      <c r="F493" s="33">
        <v>17910000</v>
      </c>
      <c r="G493" s="42" t="s">
        <v>1505</v>
      </c>
      <c r="H493" s="43" t="s">
        <v>4541</v>
      </c>
    </row>
    <row r="494" spans="2:8" x14ac:dyDescent="0.25">
      <c r="B494" s="31"/>
      <c r="C494" s="31"/>
      <c r="D494" s="23"/>
      <c r="E494" s="47" t="s">
        <v>4563</v>
      </c>
      <c r="F494" s="27">
        <v>17910100</v>
      </c>
      <c r="G494" s="51" t="s">
        <v>1505</v>
      </c>
      <c r="H494" s="47" t="s">
        <v>4540</v>
      </c>
    </row>
    <row r="495" spans="2:8" x14ac:dyDescent="0.25">
      <c r="B495" s="21">
        <v>17700000</v>
      </c>
      <c r="C495" s="22" t="s">
        <v>1505</v>
      </c>
      <c r="D495" s="271" t="s">
        <v>4541</v>
      </c>
      <c r="E495" s="47"/>
      <c r="F495" s="27"/>
      <c r="G495" s="51"/>
      <c r="H495" s="47"/>
    </row>
    <row r="496" spans="2:8" ht="39.75" customHeight="1" x14ac:dyDescent="0.25">
      <c r="B496" s="31"/>
      <c r="C496" s="31"/>
      <c r="D496" s="31"/>
      <c r="E496" s="47" t="s">
        <v>4563</v>
      </c>
      <c r="F496" s="27">
        <v>17910100</v>
      </c>
      <c r="G496" s="51" t="s">
        <v>4503</v>
      </c>
      <c r="H496" s="47" t="s">
        <v>4540</v>
      </c>
    </row>
    <row r="497" spans="2:8" ht="30" x14ac:dyDescent="0.25">
      <c r="B497" s="27">
        <v>17700010</v>
      </c>
      <c r="C497" s="28" t="s">
        <v>1505</v>
      </c>
      <c r="D497" s="29" t="s">
        <v>4540</v>
      </c>
      <c r="E497" s="30" t="s">
        <v>4562</v>
      </c>
      <c r="F497" s="24">
        <v>17910100</v>
      </c>
      <c r="G497" s="25" t="s">
        <v>1508</v>
      </c>
      <c r="H497" s="166" t="s">
        <v>4540</v>
      </c>
    </row>
    <row r="498" spans="2:8" ht="30" x14ac:dyDescent="0.25">
      <c r="B498" s="27">
        <v>17780000</v>
      </c>
      <c r="C498" s="28" t="s">
        <v>4163</v>
      </c>
      <c r="D498" s="29" t="s">
        <v>4541</v>
      </c>
      <c r="E498" s="30" t="s">
        <v>4562</v>
      </c>
      <c r="F498" s="175"/>
      <c r="G498" s="176"/>
      <c r="H498" s="166"/>
    </row>
    <row r="499" spans="2:8" ht="30" x14ac:dyDescent="0.25">
      <c r="B499" s="27">
        <v>17780100</v>
      </c>
      <c r="C499" s="28" t="s">
        <v>4505</v>
      </c>
      <c r="D499" s="29" t="s">
        <v>4539</v>
      </c>
      <c r="E499" s="30" t="s">
        <v>4562</v>
      </c>
      <c r="F499" s="24">
        <v>17910100</v>
      </c>
      <c r="G499" s="25" t="s">
        <v>1508</v>
      </c>
      <c r="H499" s="166" t="s">
        <v>4540</v>
      </c>
    </row>
    <row r="500" spans="2:8" ht="30" x14ac:dyDescent="0.25">
      <c r="B500" s="21">
        <v>17780110</v>
      </c>
      <c r="C500" s="22" t="s">
        <v>4164</v>
      </c>
      <c r="D500" s="271" t="s">
        <v>4539</v>
      </c>
      <c r="E500" s="39" t="s">
        <v>4563</v>
      </c>
      <c r="F500" s="24">
        <v>17915000</v>
      </c>
      <c r="G500" s="25" t="s">
        <v>1511</v>
      </c>
      <c r="H500" s="39" t="s">
        <v>4539</v>
      </c>
    </row>
    <row r="501" spans="2:8" ht="30" x14ac:dyDescent="0.25">
      <c r="B501" s="21">
        <v>17780120</v>
      </c>
      <c r="C501" s="22" t="s">
        <v>4168</v>
      </c>
      <c r="D501" s="271" t="s">
        <v>4539</v>
      </c>
      <c r="E501" s="39" t="s">
        <v>4563</v>
      </c>
      <c r="F501" s="24">
        <v>17915100</v>
      </c>
      <c r="G501" s="25" t="s">
        <v>1523</v>
      </c>
      <c r="H501" s="39" t="s">
        <v>4539</v>
      </c>
    </row>
    <row r="502" spans="2:8" ht="30" x14ac:dyDescent="0.25">
      <c r="B502" s="21"/>
      <c r="C502" s="22"/>
      <c r="D502" s="271"/>
      <c r="E502" s="47" t="s">
        <v>4563</v>
      </c>
      <c r="F502" s="27">
        <v>17919800</v>
      </c>
      <c r="G502" s="51" t="s">
        <v>4504</v>
      </c>
      <c r="H502" s="47" t="s">
        <v>4539</v>
      </c>
    </row>
    <row r="503" spans="2:8" ht="30" x14ac:dyDescent="0.25">
      <c r="B503" s="21">
        <v>17780190</v>
      </c>
      <c r="C503" s="22" t="s">
        <v>4506</v>
      </c>
      <c r="D503" s="271" t="s">
        <v>4539</v>
      </c>
      <c r="E503" s="41" t="s">
        <v>4563</v>
      </c>
      <c r="F503" s="154" t="s">
        <v>4578</v>
      </c>
      <c r="G503" s="154" t="s">
        <v>4553</v>
      </c>
      <c r="H503" s="43" t="s">
        <v>4540</v>
      </c>
    </row>
    <row r="504" spans="2:8" ht="30" x14ac:dyDescent="0.25">
      <c r="B504" s="31"/>
      <c r="C504" s="31"/>
      <c r="D504" s="23"/>
      <c r="E504" s="32" t="s">
        <v>4542</v>
      </c>
      <c r="F504" s="33">
        <v>17920000</v>
      </c>
      <c r="G504" s="42" t="s">
        <v>3324</v>
      </c>
      <c r="H504" s="43" t="s">
        <v>4541</v>
      </c>
    </row>
    <row r="505" spans="2:8" ht="30" x14ac:dyDescent="0.25">
      <c r="B505" s="21">
        <v>17800000</v>
      </c>
      <c r="C505" s="22" t="s">
        <v>3324</v>
      </c>
      <c r="D505" s="271" t="s">
        <v>4541</v>
      </c>
      <c r="E505" s="39" t="s">
        <v>4563</v>
      </c>
      <c r="F505" s="24">
        <v>17920100</v>
      </c>
      <c r="G505" s="25" t="s">
        <v>3324</v>
      </c>
      <c r="H505" s="39" t="s">
        <v>4540</v>
      </c>
    </row>
    <row r="506" spans="2:8" ht="30" x14ac:dyDescent="0.25">
      <c r="B506" s="27">
        <v>17800010</v>
      </c>
      <c r="C506" s="28" t="s">
        <v>3324</v>
      </c>
      <c r="D506" s="29" t="s">
        <v>4540</v>
      </c>
      <c r="E506" s="47" t="s">
        <v>4562</v>
      </c>
      <c r="F506" s="31"/>
      <c r="G506" s="31"/>
      <c r="H506" s="23"/>
    </row>
    <row r="507" spans="2:8" x14ac:dyDescent="0.25">
      <c r="B507" s="31"/>
      <c r="C507" s="31"/>
      <c r="D507" s="23"/>
      <c r="E507" s="41" t="s">
        <v>4542</v>
      </c>
      <c r="F507" s="33">
        <v>17990000</v>
      </c>
      <c r="G507" s="42" t="s">
        <v>3327</v>
      </c>
      <c r="H507" s="43" t="s">
        <v>4541</v>
      </c>
    </row>
    <row r="508" spans="2:8" x14ac:dyDescent="0.25">
      <c r="B508" s="31"/>
      <c r="C508" s="31"/>
      <c r="D508" s="23"/>
      <c r="E508" s="32" t="s">
        <v>4542</v>
      </c>
      <c r="F508" s="33">
        <v>17999900</v>
      </c>
      <c r="G508" s="42" t="s">
        <v>3327</v>
      </c>
      <c r="H508" s="43" t="s">
        <v>4540</v>
      </c>
    </row>
    <row r="509" spans="2:8" x14ac:dyDescent="0.25">
      <c r="B509" s="31"/>
      <c r="C509" s="31"/>
      <c r="D509" s="23"/>
      <c r="E509" s="32" t="s">
        <v>4542</v>
      </c>
      <c r="F509" s="33">
        <v>19110000</v>
      </c>
      <c r="G509" s="42" t="s">
        <v>1548</v>
      </c>
      <c r="H509" s="43" t="s">
        <v>4541</v>
      </c>
    </row>
    <row r="510" spans="2:8" x14ac:dyDescent="0.25">
      <c r="B510" s="21">
        <v>19100100</v>
      </c>
      <c r="C510" s="22" t="s">
        <v>1551</v>
      </c>
      <c r="D510" s="271" t="s">
        <v>4540</v>
      </c>
      <c r="E510" s="39" t="s">
        <v>4563</v>
      </c>
      <c r="F510" s="24">
        <v>19110100</v>
      </c>
      <c r="G510" s="25" t="s">
        <v>1551</v>
      </c>
      <c r="H510" s="39" t="s">
        <v>4540</v>
      </c>
    </row>
    <row r="511" spans="2:8" x14ac:dyDescent="0.25">
      <c r="B511" s="27">
        <v>19100110</v>
      </c>
      <c r="C511" s="28" t="s">
        <v>1551</v>
      </c>
      <c r="D511" s="29" t="s">
        <v>4540</v>
      </c>
      <c r="E511" s="30" t="s">
        <v>4562</v>
      </c>
      <c r="F511" s="31"/>
      <c r="G511" s="31"/>
      <c r="H511" s="23"/>
    </row>
    <row r="512" spans="2:8" x14ac:dyDescent="0.25">
      <c r="B512" s="21">
        <v>19100200</v>
      </c>
      <c r="C512" s="22" t="s">
        <v>3331</v>
      </c>
      <c r="D512" s="271" t="s">
        <v>4540</v>
      </c>
      <c r="E512" s="39" t="s">
        <v>4563</v>
      </c>
      <c r="F512" s="24">
        <v>19110200</v>
      </c>
      <c r="G512" s="25" t="s">
        <v>3331</v>
      </c>
      <c r="H512" s="39" t="s">
        <v>4540</v>
      </c>
    </row>
    <row r="513" spans="2:8" x14ac:dyDescent="0.25">
      <c r="B513" s="27">
        <v>19100210</v>
      </c>
      <c r="C513" s="28" t="s">
        <v>3331</v>
      </c>
      <c r="D513" s="29" t="s">
        <v>4540</v>
      </c>
      <c r="E513" s="30" t="s">
        <v>4562</v>
      </c>
      <c r="F513" s="31"/>
      <c r="G513" s="31"/>
      <c r="H513" s="23"/>
    </row>
    <row r="514" spans="2:8" ht="30" x14ac:dyDescent="0.25">
      <c r="B514" s="57"/>
      <c r="C514" s="58"/>
      <c r="D514" s="49"/>
      <c r="E514" s="32" t="s">
        <v>4542</v>
      </c>
      <c r="F514" s="33">
        <v>19110210</v>
      </c>
      <c r="G514" s="34" t="s">
        <v>3333</v>
      </c>
      <c r="H514" s="41" t="s">
        <v>4540</v>
      </c>
    </row>
    <row r="515" spans="2:8" ht="30" x14ac:dyDescent="0.25">
      <c r="B515" s="21">
        <v>19100220</v>
      </c>
      <c r="C515" s="22" t="s">
        <v>3335</v>
      </c>
      <c r="D515" s="271" t="s">
        <v>4540</v>
      </c>
      <c r="E515" s="39" t="s">
        <v>4563</v>
      </c>
      <c r="F515" s="24">
        <v>19110220</v>
      </c>
      <c r="G515" s="25" t="s">
        <v>3335</v>
      </c>
      <c r="H515" s="39" t="s">
        <v>4540</v>
      </c>
    </row>
    <row r="516" spans="2:8" ht="30" x14ac:dyDescent="0.25">
      <c r="B516" s="21">
        <v>19100300</v>
      </c>
      <c r="C516" s="22" t="s">
        <v>3337</v>
      </c>
      <c r="D516" s="271" t="s">
        <v>4540</v>
      </c>
      <c r="E516" s="39" t="s">
        <v>4563</v>
      </c>
      <c r="F516" s="24">
        <v>19110300</v>
      </c>
      <c r="G516" s="25" t="s">
        <v>3337</v>
      </c>
      <c r="H516" s="39" t="s">
        <v>4540</v>
      </c>
    </row>
    <row r="517" spans="2:8" ht="30" x14ac:dyDescent="0.25">
      <c r="B517" s="27">
        <v>19100310</v>
      </c>
      <c r="C517" s="28" t="s">
        <v>3337</v>
      </c>
      <c r="D517" s="29" t="s">
        <v>4540</v>
      </c>
      <c r="E517" s="30" t="s">
        <v>4562</v>
      </c>
      <c r="F517" s="31"/>
      <c r="G517" s="31"/>
      <c r="H517" s="23"/>
    </row>
    <row r="518" spans="2:8" ht="30" x14ac:dyDescent="0.25">
      <c r="B518" s="21">
        <v>19100400</v>
      </c>
      <c r="C518" s="22" t="s">
        <v>1564</v>
      </c>
      <c r="D518" s="271" t="s">
        <v>4540</v>
      </c>
      <c r="E518" s="39" t="s">
        <v>4563</v>
      </c>
      <c r="F518" s="24">
        <v>19110400</v>
      </c>
      <c r="G518" s="25" t="s">
        <v>1564</v>
      </c>
      <c r="H518" s="39" t="s">
        <v>4540</v>
      </c>
    </row>
    <row r="519" spans="2:8" ht="30" x14ac:dyDescent="0.25">
      <c r="B519" s="27">
        <v>19100410</v>
      </c>
      <c r="C519" s="28" t="s">
        <v>1564</v>
      </c>
      <c r="D519" s="29" t="s">
        <v>4540</v>
      </c>
      <c r="E519" s="30" t="s">
        <v>4562</v>
      </c>
      <c r="F519" s="31"/>
      <c r="G519" s="31"/>
      <c r="H519" s="23"/>
    </row>
    <row r="520" spans="2:8" ht="30" x14ac:dyDescent="0.25">
      <c r="B520" s="21">
        <v>19100500</v>
      </c>
      <c r="C520" s="22" t="s">
        <v>3339</v>
      </c>
      <c r="D520" s="271" t="s">
        <v>4540</v>
      </c>
      <c r="E520" s="39" t="s">
        <v>4563</v>
      </c>
      <c r="F520" s="24">
        <v>19110500</v>
      </c>
      <c r="G520" s="25" t="s">
        <v>3339</v>
      </c>
      <c r="H520" s="39" t="s">
        <v>4540</v>
      </c>
    </row>
    <row r="521" spans="2:8" ht="30" x14ac:dyDescent="0.25">
      <c r="B521" s="27">
        <v>19100510</v>
      </c>
      <c r="C521" s="28" t="s">
        <v>3339</v>
      </c>
      <c r="D521" s="29" t="s">
        <v>4540</v>
      </c>
      <c r="E521" s="30" t="s">
        <v>4562</v>
      </c>
      <c r="F521" s="31"/>
      <c r="G521" s="31"/>
      <c r="H521" s="23"/>
    </row>
    <row r="522" spans="2:8" x14ac:dyDescent="0.25">
      <c r="B522" s="21">
        <v>19100600</v>
      </c>
      <c r="C522" s="22" t="s">
        <v>1576</v>
      </c>
      <c r="D522" s="271" t="s">
        <v>4540</v>
      </c>
      <c r="E522" s="39" t="s">
        <v>4563</v>
      </c>
      <c r="F522" s="24">
        <v>19110600</v>
      </c>
      <c r="G522" s="25" t="s">
        <v>1576</v>
      </c>
      <c r="H522" s="39" t="s">
        <v>4540</v>
      </c>
    </row>
    <row r="523" spans="2:8" x14ac:dyDescent="0.25">
      <c r="B523" s="21">
        <v>19100610</v>
      </c>
      <c r="C523" s="22" t="s">
        <v>1579</v>
      </c>
      <c r="D523" s="271" t="s">
        <v>4540</v>
      </c>
      <c r="E523" s="39" t="s">
        <v>4563</v>
      </c>
      <c r="F523" s="24">
        <v>19110610</v>
      </c>
      <c r="G523" s="25" t="s">
        <v>1579</v>
      </c>
      <c r="H523" s="39" t="s">
        <v>4540</v>
      </c>
    </row>
    <row r="524" spans="2:8" x14ac:dyDescent="0.25">
      <c r="B524" s="21">
        <v>19100620</v>
      </c>
      <c r="C524" s="22" t="s">
        <v>1591</v>
      </c>
      <c r="D524" s="271" t="s">
        <v>4540</v>
      </c>
      <c r="E524" s="39" t="s">
        <v>4563</v>
      </c>
      <c r="F524" s="24">
        <v>19110620</v>
      </c>
      <c r="G524" s="25" t="s">
        <v>1591</v>
      </c>
      <c r="H524" s="39" t="s">
        <v>4540</v>
      </c>
    </row>
    <row r="525" spans="2:8" x14ac:dyDescent="0.25">
      <c r="B525" s="21">
        <v>19100700</v>
      </c>
      <c r="C525" s="22" t="s">
        <v>1603</v>
      </c>
      <c r="D525" s="271" t="s">
        <v>4540</v>
      </c>
      <c r="E525" s="39" t="s">
        <v>4563</v>
      </c>
      <c r="F525" s="24">
        <v>19110700</v>
      </c>
      <c r="G525" s="25" t="s">
        <v>1603</v>
      </c>
      <c r="H525" s="39" t="s">
        <v>4540</v>
      </c>
    </row>
    <row r="526" spans="2:8" x14ac:dyDescent="0.25">
      <c r="B526" s="27">
        <v>19100710</v>
      </c>
      <c r="C526" s="28" t="s">
        <v>1603</v>
      </c>
      <c r="D526" s="29" t="s">
        <v>4540</v>
      </c>
      <c r="E526" s="30" t="s">
        <v>4562</v>
      </c>
      <c r="F526" s="31"/>
      <c r="G526" s="31"/>
      <c r="H526" s="23"/>
    </row>
    <row r="527" spans="2:8" x14ac:dyDescent="0.25">
      <c r="B527" s="21">
        <v>19100800</v>
      </c>
      <c r="C527" s="22" t="s">
        <v>1615</v>
      </c>
      <c r="D527" s="271" t="s">
        <v>4540</v>
      </c>
      <c r="E527" s="39" t="s">
        <v>4563</v>
      </c>
      <c r="F527" s="24">
        <v>19110800</v>
      </c>
      <c r="G527" s="25" t="s">
        <v>1615</v>
      </c>
      <c r="H527" s="39" t="s">
        <v>4540</v>
      </c>
    </row>
    <row r="528" spans="2:8" x14ac:dyDescent="0.25">
      <c r="B528" s="27">
        <v>19100810</v>
      </c>
      <c r="C528" s="28" t="s">
        <v>1615</v>
      </c>
      <c r="D528" s="29" t="s">
        <v>4540</v>
      </c>
      <c r="E528" s="47" t="s">
        <v>4562</v>
      </c>
      <c r="F528" s="31"/>
      <c r="G528" s="31"/>
      <c r="H528" s="23"/>
    </row>
    <row r="529" spans="2:8" x14ac:dyDescent="0.25">
      <c r="B529" s="21">
        <v>19100900</v>
      </c>
      <c r="C529" s="22" t="s">
        <v>1627</v>
      </c>
      <c r="D529" s="271" t="s">
        <v>4540</v>
      </c>
      <c r="E529" s="39" t="s">
        <v>4563</v>
      </c>
      <c r="F529" s="24">
        <v>19110900</v>
      </c>
      <c r="G529" s="25" t="s">
        <v>1627</v>
      </c>
      <c r="H529" s="39" t="s">
        <v>4540</v>
      </c>
    </row>
    <row r="530" spans="2:8" x14ac:dyDescent="0.25">
      <c r="B530" s="27">
        <v>19100910</v>
      </c>
      <c r="C530" s="28" t="s">
        <v>1627</v>
      </c>
      <c r="D530" s="29" t="s">
        <v>4540</v>
      </c>
      <c r="E530" s="47" t="s">
        <v>4562</v>
      </c>
      <c r="F530" s="31"/>
      <c r="G530" s="31"/>
      <c r="H530" s="23"/>
    </row>
    <row r="531" spans="2:8" ht="30" x14ac:dyDescent="0.25">
      <c r="B531" s="21">
        <v>19101000</v>
      </c>
      <c r="C531" s="22" t="s">
        <v>3341</v>
      </c>
      <c r="D531" s="271" t="s">
        <v>4540</v>
      </c>
      <c r="E531" s="39" t="s">
        <v>4563</v>
      </c>
      <c r="F531" s="24">
        <v>19111000</v>
      </c>
      <c r="G531" s="25" t="s">
        <v>3341</v>
      </c>
      <c r="H531" s="39" t="s">
        <v>4540</v>
      </c>
    </row>
    <row r="532" spans="2:8" ht="30" x14ac:dyDescent="0.25">
      <c r="B532" s="27">
        <v>19101010</v>
      </c>
      <c r="C532" s="28" t="s">
        <v>3341</v>
      </c>
      <c r="D532" s="29" t="s">
        <v>4540</v>
      </c>
      <c r="E532" s="30" t="s">
        <v>4562</v>
      </c>
      <c r="F532" s="31"/>
      <c r="G532" s="31"/>
      <c r="H532" s="23"/>
    </row>
    <row r="533" spans="2:8" ht="30" x14ac:dyDescent="0.25">
      <c r="B533" s="21">
        <v>19101100</v>
      </c>
      <c r="C533" s="22" t="s">
        <v>3343</v>
      </c>
      <c r="D533" s="271" t="s">
        <v>4540</v>
      </c>
      <c r="E533" s="39" t="s">
        <v>4563</v>
      </c>
      <c r="F533" s="24">
        <v>19111100</v>
      </c>
      <c r="G533" s="25" t="s">
        <v>3343</v>
      </c>
      <c r="H533" s="39" t="s">
        <v>4540</v>
      </c>
    </row>
    <row r="534" spans="2:8" ht="30" x14ac:dyDescent="0.25">
      <c r="B534" s="27">
        <v>19101110</v>
      </c>
      <c r="C534" s="28" t="s">
        <v>3343</v>
      </c>
      <c r="D534" s="29" t="s">
        <v>4540</v>
      </c>
      <c r="E534" s="30" t="s">
        <v>4562</v>
      </c>
      <c r="F534" s="31"/>
      <c r="G534" s="31"/>
      <c r="H534" s="23"/>
    </row>
    <row r="535" spans="2:8" x14ac:dyDescent="0.25">
      <c r="B535" s="21">
        <v>19101200</v>
      </c>
      <c r="C535" s="22" t="s">
        <v>3345</v>
      </c>
      <c r="D535" s="271" t="s">
        <v>4540</v>
      </c>
      <c r="E535" s="39" t="s">
        <v>4563</v>
      </c>
      <c r="F535" s="24">
        <v>19111200</v>
      </c>
      <c r="G535" s="25" t="s">
        <v>3345</v>
      </c>
      <c r="H535" s="39" t="s">
        <v>4540</v>
      </c>
    </row>
    <row r="536" spans="2:8" x14ac:dyDescent="0.25">
      <c r="B536" s="27">
        <v>19101210</v>
      </c>
      <c r="C536" s="28" t="s">
        <v>3345</v>
      </c>
      <c r="D536" s="29" t="s">
        <v>4540</v>
      </c>
      <c r="E536" s="30" t="s">
        <v>4562</v>
      </c>
      <c r="F536" s="31"/>
      <c r="G536" s="31"/>
      <c r="H536" s="23"/>
    </row>
    <row r="537" spans="2:8" x14ac:dyDescent="0.25">
      <c r="B537" s="21">
        <v>19101300</v>
      </c>
      <c r="C537" s="22" t="s">
        <v>4507</v>
      </c>
      <c r="D537" s="271" t="s">
        <v>4540</v>
      </c>
      <c r="E537" s="39" t="s">
        <v>4563</v>
      </c>
      <c r="F537" s="24">
        <v>19111300</v>
      </c>
      <c r="G537" s="25" t="s">
        <v>3347</v>
      </c>
      <c r="H537" s="39" t="s">
        <v>4540</v>
      </c>
    </row>
    <row r="538" spans="2:8" ht="30" x14ac:dyDescent="0.25">
      <c r="B538" s="21">
        <v>19101310</v>
      </c>
      <c r="C538" s="22" t="s">
        <v>4508</v>
      </c>
      <c r="D538" s="271" t="s">
        <v>4540</v>
      </c>
      <c r="E538" s="39" t="s">
        <v>4563</v>
      </c>
      <c r="F538" s="24">
        <v>19111310</v>
      </c>
      <c r="G538" s="25" t="s">
        <v>3349</v>
      </c>
      <c r="H538" s="39" t="s">
        <v>4540</v>
      </c>
    </row>
    <row r="539" spans="2:8" ht="30" x14ac:dyDescent="0.25">
      <c r="B539" s="21">
        <v>19101320</v>
      </c>
      <c r="C539" s="22" t="s">
        <v>3351</v>
      </c>
      <c r="D539" s="271" t="s">
        <v>4540</v>
      </c>
      <c r="E539" s="39" t="s">
        <v>4563</v>
      </c>
      <c r="F539" s="24">
        <v>19111320</v>
      </c>
      <c r="G539" s="25" t="s">
        <v>3351</v>
      </c>
      <c r="H539" s="39" t="s">
        <v>4540</v>
      </c>
    </row>
    <row r="540" spans="2:8" ht="15" customHeight="1" x14ac:dyDescent="0.25">
      <c r="B540" s="27">
        <v>19210110</v>
      </c>
      <c r="C540" s="28" t="s">
        <v>1645</v>
      </c>
      <c r="D540" s="29" t="s">
        <v>4540</v>
      </c>
      <c r="E540" s="30" t="s">
        <v>4562</v>
      </c>
      <c r="F540" s="158"/>
      <c r="G540" s="158"/>
      <c r="H540" s="158"/>
    </row>
    <row r="541" spans="2:8" ht="30" x14ac:dyDescent="0.25">
      <c r="B541" s="27">
        <v>19210210</v>
      </c>
      <c r="C541" s="28" t="s">
        <v>3353</v>
      </c>
      <c r="D541" s="29" t="s">
        <v>4540</v>
      </c>
      <c r="E541" s="30" t="s">
        <v>4562</v>
      </c>
      <c r="F541" s="158"/>
      <c r="G541" s="158"/>
      <c r="H541" s="158"/>
    </row>
    <row r="542" spans="2:8" x14ac:dyDescent="0.25">
      <c r="B542" s="27">
        <v>19210310</v>
      </c>
      <c r="C542" s="28" t="s">
        <v>1658</v>
      </c>
      <c r="D542" s="29" t="s">
        <v>4540</v>
      </c>
      <c r="E542" s="30" t="s">
        <v>4562</v>
      </c>
      <c r="F542" s="158"/>
      <c r="G542" s="158"/>
      <c r="H542" s="158"/>
    </row>
    <row r="543" spans="2:8" x14ac:dyDescent="0.25">
      <c r="B543" s="27">
        <v>19219910</v>
      </c>
      <c r="C543" s="28" t="s">
        <v>1669</v>
      </c>
      <c r="D543" s="29" t="s">
        <v>4540</v>
      </c>
      <c r="E543" s="30" t="s">
        <v>4562</v>
      </c>
      <c r="F543" s="158"/>
      <c r="G543" s="158"/>
      <c r="H543" s="158"/>
    </row>
    <row r="544" spans="2:8" x14ac:dyDescent="0.25">
      <c r="B544" s="27">
        <v>19220210</v>
      </c>
      <c r="C544" s="28" t="s">
        <v>3355</v>
      </c>
      <c r="D544" s="29" t="s">
        <v>4540</v>
      </c>
      <c r="E544" s="30" t="s">
        <v>4562</v>
      </c>
      <c r="F544" s="158"/>
      <c r="G544" s="158"/>
      <c r="H544" s="158"/>
    </row>
    <row r="545" spans="2:8" x14ac:dyDescent="0.25">
      <c r="B545" s="27">
        <v>19220310</v>
      </c>
      <c r="C545" s="28" t="s">
        <v>3357</v>
      </c>
      <c r="D545" s="29" t="s">
        <v>4540</v>
      </c>
      <c r="E545" s="30" t="s">
        <v>4562</v>
      </c>
      <c r="F545" s="158"/>
      <c r="G545" s="158"/>
      <c r="H545" s="158"/>
    </row>
    <row r="546" spans="2:8" x14ac:dyDescent="0.25">
      <c r="B546" s="27">
        <v>19220410</v>
      </c>
      <c r="C546" s="28" t="s">
        <v>3359</v>
      </c>
      <c r="D546" s="29" t="s">
        <v>4540</v>
      </c>
      <c r="E546" s="30" t="s">
        <v>4562</v>
      </c>
      <c r="F546" s="158"/>
      <c r="G546" s="158"/>
      <c r="H546" s="158"/>
    </row>
    <row r="547" spans="2:8" ht="30" x14ac:dyDescent="0.25">
      <c r="B547" s="27">
        <v>19220510</v>
      </c>
      <c r="C547" s="28" t="s">
        <v>3361</v>
      </c>
      <c r="D547" s="29" t="s">
        <v>4540</v>
      </c>
      <c r="E547" s="30" t="s">
        <v>4562</v>
      </c>
      <c r="F547" s="158"/>
      <c r="G547" s="158"/>
      <c r="H547" s="158"/>
    </row>
    <row r="548" spans="2:8" x14ac:dyDescent="0.25">
      <c r="B548" s="27">
        <v>19220610</v>
      </c>
      <c r="C548" s="28" t="s">
        <v>1708</v>
      </c>
      <c r="D548" s="29" t="s">
        <v>4540</v>
      </c>
      <c r="E548" s="30" t="s">
        <v>4562</v>
      </c>
      <c r="F548" s="158"/>
      <c r="G548" s="158"/>
      <c r="H548" s="158"/>
    </row>
    <row r="549" spans="2:8" ht="30" x14ac:dyDescent="0.25">
      <c r="B549" s="31"/>
      <c r="C549" s="31"/>
      <c r="D549" s="23"/>
      <c r="E549" s="30" t="s">
        <v>4562</v>
      </c>
      <c r="F549" s="27">
        <v>19220610</v>
      </c>
      <c r="G549" s="28" t="s">
        <v>4509</v>
      </c>
      <c r="H549" s="29" t="s">
        <v>4540</v>
      </c>
    </row>
    <row r="550" spans="2:8" ht="30" x14ac:dyDescent="0.25">
      <c r="B550" s="31"/>
      <c r="C550" s="31"/>
      <c r="D550" s="23"/>
      <c r="E550" s="30" t="s">
        <v>4562</v>
      </c>
      <c r="F550" s="27">
        <v>19220620</v>
      </c>
      <c r="G550" s="51" t="s">
        <v>4510</v>
      </c>
      <c r="H550" s="47" t="s">
        <v>4540</v>
      </c>
    </row>
    <row r="551" spans="2:8" ht="30" x14ac:dyDescent="0.25">
      <c r="B551" s="31"/>
      <c r="C551" s="31"/>
      <c r="D551" s="23"/>
      <c r="E551" s="32" t="s">
        <v>4542</v>
      </c>
      <c r="F551" s="33">
        <v>19220630</v>
      </c>
      <c r="G551" s="42" t="s">
        <v>1711</v>
      </c>
      <c r="H551" s="43" t="s">
        <v>4540</v>
      </c>
    </row>
    <row r="552" spans="2:8" ht="30" x14ac:dyDescent="0.25">
      <c r="B552" s="31"/>
      <c r="C552" s="31"/>
      <c r="D552" s="23"/>
      <c r="E552" s="32" t="s">
        <v>4542</v>
      </c>
      <c r="F552" s="33">
        <v>19220640</v>
      </c>
      <c r="G552" s="42" t="s">
        <v>3364</v>
      </c>
      <c r="H552" s="43" t="s">
        <v>4540</v>
      </c>
    </row>
    <row r="553" spans="2:8" ht="30" customHeight="1" x14ac:dyDescent="0.25">
      <c r="B553" s="27">
        <v>19220710</v>
      </c>
      <c r="C553" s="28" t="s">
        <v>3366</v>
      </c>
      <c r="D553" s="29" t="s">
        <v>4540</v>
      </c>
      <c r="E553" s="30" t="s">
        <v>4562</v>
      </c>
      <c r="F553" s="158"/>
      <c r="G553" s="158"/>
      <c r="H553" s="158"/>
    </row>
    <row r="554" spans="2:8" x14ac:dyDescent="0.25">
      <c r="B554" s="27">
        <v>19220910</v>
      </c>
      <c r="C554" s="28" t="s">
        <v>3370</v>
      </c>
      <c r="D554" s="29" t="s">
        <v>4540</v>
      </c>
      <c r="E554" s="30" t="s">
        <v>4562</v>
      </c>
      <c r="F554" s="158"/>
      <c r="G554" s="158"/>
      <c r="H554" s="158"/>
    </row>
    <row r="555" spans="2:8" ht="30" x14ac:dyDescent="0.25">
      <c r="B555" s="27">
        <v>19221110</v>
      </c>
      <c r="C555" s="28" t="s">
        <v>3378</v>
      </c>
      <c r="D555" s="29" t="s">
        <v>4540</v>
      </c>
      <c r="E555" s="30" t="s">
        <v>4562</v>
      </c>
      <c r="F555" s="158"/>
      <c r="G555" s="158"/>
      <c r="H555" s="158"/>
    </row>
    <row r="556" spans="2:8" ht="30" x14ac:dyDescent="0.25">
      <c r="B556" s="27">
        <v>19221210</v>
      </c>
      <c r="C556" s="28" t="s">
        <v>3380</v>
      </c>
      <c r="D556" s="29" t="s">
        <v>4540</v>
      </c>
      <c r="E556" s="30" t="s">
        <v>4562</v>
      </c>
      <c r="F556" s="158"/>
      <c r="G556" s="158"/>
      <c r="H556" s="158"/>
    </row>
    <row r="557" spans="2:8" ht="30" x14ac:dyDescent="0.25">
      <c r="B557" s="27">
        <v>19221310</v>
      </c>
      <c r="C557" s="28" t="s">
        <v>3382</v>
      </c>
      <c r="D557" s="29" t="s">
        <v>4540</v>
      </c>
      <c r="E557" s="30" t="s">
        <v>4562</v>
      </c>
      <c r="F557" s="158"/>
      <c r="G557" s="158"/>
      <c r="H557" s="158"/>
    </row>
    <row r="558" spans="2:8" x14ac:dyDescent="0.25">
      <c r="B558" s="31"/>
      <c r="C558" s="31"/>
      <c r="D558" s="23"/>
      <c r="E558" s="32" t="s">
        <v>4542</v>
      </c>
      <c r="F558" s="33">
        <v>19225000</v>
      </c>
      <c r="G558" s="42" t="s">
        <v>3384</v>
      </c>
      <c r="H558" s="43" t="s">
        <v>4539</v>
      </c>
    </row>
    <row r="559" spans="2:8" x14ac:dyDescent="0.25">
      <c r="B559" s="31"/>
      <c r="C559" s="31"/>
      <c r="D559" s="23"/>
      <c r="E559" s="32" t="s">
        <v>4542</v>
      </c>
      <c r="F559" s="33">
        <v>19225100</v>
      </c>
      <c r="G559" s="42" t="s">
        <v>3386</v>
      </c>
      <c r="H559" s="43" t="s">
        <v>4539</v>
      </c>
    </row>
    <row r="560" spans="2:8" x14ac:dyDescent="0.25">
      <c r="B560" s="21">
        <v>19229900</v>
      </c>
      <c r="C560" s="22" t="s">
        <v>1715</v>
      </c>
      <c r="D560" s="271" t="s">
        <v>4540</v>
      </c>
      <c r="E560" s="32"/>
      <c r="F560" s="33"/>
      <c r="G560" s="42"/>
      <c r="H560" s="43"/>
    </row>
    <row r="561" spans="2:8" ht="15" customHeight="1" x14ac:dyDescent="0.25">
      <c r="B561" s="27">
        <v>19229910</v>
      </c>
      <c r="C561" s="28" t="s">
        <v>1715</v>
      </c>
      <c r="D561" s="29" t="s">
        <v>4540</v>
      </c>
      <c r="E561" s="30" t="s">
        <v>4562</v>
      </c>
      <c r="F561" s="158"/>
      <c r="G561" s="158"/>
      <c r="H561" s="158"/>
    </row>
    <row r="562" spans="2:8" ht="30" x14ac:dyDescent="0.25">
      <c r="B562" s="27">
        <v>19230110</v>
      </c>
      <c r="C562" s="28" t="s">
        <v>3388</v>
      </c>
      <c r="D562" s="29" t="s">
        <v>4540</v>
      </c>
      <c r="E562" s="30" t="s">
        <v>4562</v>
      </c>
      <c r="F562" s="158"/>
      <c r="G562" s="158"/>
      <c r="H562" s="158"/>
    </row>
    <row r="563" spans="2:8" x14ac:dyDescent="0.25">
      <c r="B563" s="27">
        <v>19230210</v>
      </c>
      <c r="C563" s="28" t="s">
        <v>1729</v>
      </c>
      <c r="D563" s="29" t="s">
        <v>4540</v>
      </c>
      <c r="E563" s="30" t="s">
        <v>4562</v>
      </c>
      <c r="F563" s="158"/>
      <c r="G563" s="158"/>
      <c r="H563" s="158"/>
    </row>
    <row r="564" spans="2:8" x14ac:dyDescent="0.25">
      <c r="B564" s="27">
        <v>19230310</v>
      </c>
      <c r="C564" s="28" t="s">
        <v>3390</v>
      </c>
      <c r="D564" s="29" t="s">
        <v>4540</v>
      </c>
      <c r="E564" s="30" t="s">
        <v>4562</v>
      </c>
      <c r="F564" s="158"/>
      <c r="G564" s="158"/>
      <c r="H564" s="158"/>
    </row>
    <row r="565" spans="2:8" ht="30" x14ac:dyDescent="0.25">
      <c r="B565" s="27">
        <v>19230410</v>
      </c>
      <c r="C565" s="28" t="s">
        <v>3392</v>
      </c>
      <c r="D565" s="29" t="s">
        <v>4540</v>
      </c>
      <c r="E565" s="30" t="s">
        <v>4562</v>
      </c>
      <c r="F565" s="158"/>
      <c r="G565" s="158"/>
      <c r="H565" s="158"/>
    </row>
    <row r="566" spans="2:8" x14ac:dyDescent="0.25">
      <c r="B566" s="27">
        <v>19239910</v>
      </c>
      <c r="C566" s="28" t="s">
        <v>1741</v>
      </c>
      <c r="D566" s="29" t="s">
        <v>4540</v>
      </c>
      <c r="E566" s="30" t="s">
        <v>4562</v>
      </c>
      <c r="F566" s="158"/>
      <c r="G566" s="158"/>
      <c r="H566" s="158"/>
    </row>
    <row r="567" spans="2:8" ht="30" x14ac:dyDescent="0.25">
      <c r="B567" s="27">
        <v>19280000</v>
      </c>
      <c r="C567" s="28" t="s">
        <v>4511</v>
      </c>
      <c r="D567" s="29" t="s">
        <v>4541</v>
      </c>
      <c r="E567" s="30" t="s">
        <v>4562</v>
      </c>
      <c r="F567" s="158"/>
      <c r="G567" s="158"/>
      <c r="H567" s="158"/>
    </row>
    <row r="568" spans="2:8" x14ac:dyDescent="0.25">
      <c r="B568" s="27">
        <v>19280100</v>
      </c>
      <c r="C568" s="28" t="s">
        <v>4512</v>
      </c>
      <c r="D568" s="29" t="s">
        <v>4539</v>
      </c>
      <c r="E568" s="30" t="s">
        <v>4562</v>
      </c>
      <c r="F568" s="158"/>
      <c r="G568" s="158"/>
      <c r="H568" s="158"/>
    </row>
    <row r="569" spans="2:8" x14ac:dyDescent="0.25">
      <c r="B569" s="27">
        <v>19280110</v>
      </c>
      <c r="C569" s="28" t="s">
        <v>4513</v>
      </c>
      <c r="D569" s="29" t="s">
        <v>4539</v>
      </c>
      <c r="E569" s="30" t="s">
        <v>4562</v>
      </c>
      <c r="F569" s="158"/>
      <c r="G569" s="158"/>
      <c r="H569" s="158"/>
    </row>
    <row r="570" spans="2:8" x14ac:dyDescent="0.25">
      <c r="B570" s="27">
        <v>19280200</v>
      </c>
      <c r="C570" s="28" t="s">
        <v>4514</v>
      </c>
      <c r="D570" s="29" t="s">
        <v>4539</v>
      </c>
      <c r="E570" s="30" t="s">
        <v>4562</v>
      </c>
      <c r="F570" s="158"/>
      <c r="G570" s="158"/>
      <c r="H570" s="158"/>
    </row>
    <row r="571" spans="2:8" ht="30" x14ac:dyDescent="0.25">
      <c r="B571" s="27">
        <v>19280210</v>
      </c>
      <c r="C571" s="28" t="s">
        <v>4515</v>
      </c>
      <c r="D571" s="29" t="s">
        <v>4539</v>
      </c>
      <c r="E571" s="30" t="s">
        <v>4562</v>
      </c>
      <c r="F571" s="158"/>
      <c r="G571" s="158"/>
      <c r="H571" s="158"/>
    </row>
    <row r="572" spans="2:8" ht="30" x14ac:dyDescent="0.25">
      <c r="B572" s="27">
        <v>19280290</v>
      </c>
      <c r="C572" s="28" t="s">
        <v>4516</v>
      </c>
      <c r="D572" s="29" t="s">
        <v>4539</v>
      </c>
      <c r="E572" s="30" t="s">
        <v>4562</v>
      </c>
      <c r="F572" s="158"/>
      <c r="G572" s="158"/>
      <c r="H572" s="158"/>
    </row>
    <row r="573" spans="2:8" x14ac:dyDescent="0.25">
      <c r="B573" s="27">
        <v>19280300</v>
      </c>
      <c r="C573" s="28" t="s">
        <v>4517</v>
      </c>
      <c r="D573" s="29" t="s">
        <v>4539</v>
      </c>
      <c r="E573" s="30" t="s">
        <v>4562</v>
      </c>
      <c r="F573" s="158"/>
      <c r="G573" s="158"/>
      <c r="H573" s="158"/>
    </row>
    <row r="574" spans="2:8" x14ac:dyDescent="0.25">
      <c r="B574" s="27">
        <v>19280310</v>
      </c>
      <c r="C574" s="28" t="s">
        <v>4518</v>
      </c>
      <c r="D574" s="29" t="s">
        <v>4539</v>
      </c>
      <c r="E574" s="30" t="s">
        <v>4562</v>
      </c>
      <c r="F574" s="158"/>
      <c r="G574" s="158"/>
      <c r="H574" s="158"/>
    </row>
    <row r="575" spans="2:8" ht="30" x14ac:dyDescent="0.25">
      <c r="B575" s="31"/>
      <c r="C575" s="31"/>
      <c r="D575" s="23"/>
      <c r="E575" s="32" t="s">
        <v>4542</v>
      </c>
      <c r="F575" s="33">
        <v>19310000</v>
      </c>
      <c r="G575" s="42" t="s">
        <v>1752</v>
      </c>
      <c r="H575" s="43" t="s">
        <v>4541</v>
      </c>
    </row>
    <row r="576" spans="2:8" ht="30" x14ac:dyDescent="0.25">
      <c r="B576" s="21">
        <v>19300100</v>
      </c>
      <c r="C576" s="22" t="s">
        <v>1755</v>
      </c>
      <c r="D576" s="271" t="s">
        <v>4540</v>
      </c>
      <c r="E576" s="39" t="s">
        <v>4563</v>
      </c>
      <c r="F576" s="24">
        <v>19310100</v>
      </c>
      <c r="G576" s="25" t="s">
        <v>1755</v>
      </c>
      <c r="H576" s="39" t="s">
        <v>4540</v>
      </c>
    </row>
    <row r="577" spans="2:8" ht="30" x14ac:dyDescent="0.25">
      <c r="B577" s="27">
        <v>19300110</v>
      </c>
      <c r="C577" s="28" t="s">
        <v>1755</v>
      </c>
      <c r="D577" s="29" t="s">
        <v>4540</v>
      </c>
      <c r="E577" s="30" t="s">
        <v>4562</v>
      </c>
      <c r="F577" s="31"/>
      <c r="G577" s="31"/>
      <c r="H577" s="23"/>
    </row>
    <row r="578" spans="2:8" x14ac:dyDescent="0.25">
      <c r="B578" s="21">
        <v>19300200</v>
      </c>
      <c r="C578" s="22" t="s">
        <v>1767</v>
      </c>
      <c r="D578" s="271" t="s">
        <v>4540</v>
      </c>
      <c r="E578" s="39" t="s">
        <v>4563</v>
      </c>
      <c r="F578" s="24">
        <v>19310200</v>
      </c>
      <c r="G578" s="25" t="s">
        <v>1767</v>
      </c>
      <c r="H578" s="39" t="s">
        <v>4540</v>
      </c>
    </row>
    <row r="579" spans="2:8" x14ac:dyDescent="0.25">
      <c r="B579" s="21">
        <v>19300210</v>
      </c>
      <c r="C579" s="22" t="s">
        <v>1770</v>
      </c>
      <c r="D579" s="271" t="s">
        <v>4540</v>
      </c>
      <c r="E579" s="39" t="s">
        <v>4563</v>
      </c>
      <c r="F579" s="24">
        <v>19310210</v>
      </c>
      <c r="G579" s="25" t="s">
        <v>1770</v>
      </c>
      <c r="H579" s="39" t="s">
        <v>4540</v>
      </c>
    </row>
    <row r="580" spans="2:8" ht="30" x14ac:dyDescent="0.25">
      <c r="B580" s="21">
        <v>19300220</v>
      </c>
      <c r="C580" s="22" t="s">
        <v>1782</v>
      </c>
      <c r="D580" s="271" t="s">
        <v>4540</v>
      </c>
      <c r="E580" s="39" t="s">
        <v>4563</v>
      </c>
      <c r="F580" s="24">
        <v>19310220</v>
      </c>
      <c r="G580" s="25" t="s">
        <v>1782</v>
      </c>
      <c r="H580" s="39" t="s">
        <v>4540</v>
      </c>
    </row>
    <row r="581" spans="2:8" ht="30" x14ac:dyDescent="0.25">
      <c r="B581" s="21">
        <v>19300300</v>
      </c>
      <c r="C581" s="22" t="s">
        <v>3394</v>
      </c>
      <c r="D581" s="271" t="s">
        <v>4540</v>
      </c>
      <c r="E581" s="39" t="s">
        <v>4563</v>
      </c>
      <c r="F581" s="24">
        <v>19310300</v>
      </c>
      <c r="G581" s="25" t="s">
        <v>3394</v>
      </c>
      <c r="H581" s="39" t="s">
        <v>4540</v>
      </c>
    </row>
    <row r="582" spans="2:8" x14ac:dyDescent="0.25">
      <c r="B582" s="21">
        <v>19300400</v>
      </c>
      <c r="C582" s="22" t="s">
        <v>3396</v>
      </c>
      <c r="D582" s="271" t="s">
        <v>4540</v>
      </c>
      <c r="E582" s="39" t="s">
        <v>4563</v>
      </c>
      <c r="F582" s="24">
        <v>19310400</v>
      </c>
      <c r="G582" s="25" t="s">
        <v>3396</v>
      </c>
      <c r="H582" s="39" t="s">
        <v>4540</v>
      </c>
    </row>
    <row r="583" spans="2:8" x14ac:dyDescent="0.25">
      <c r="B583" s="27">
        <v>19300410</v>
      </c>
      <c r="C583" s="28" t="s">
        <v>3396</v>
      </c>
      <c r="D583" s="29" t="s">
        <v>4540</v>
      </c>
      <c r="E583" s="30" t="s">
        <v>4562</v>
      </c>
      <c r="F583" s="31"/>
      <c r="G583" s="31"/>
      <c r="H583" s="23"/>
    </row>
    <row r="584" spans="2:8" ht="30" x14ac:dyDescent="0.25">
      <c r="B584" s="21">
        <v>19300500</v>
      </c>
      <c r="C584" s="22" t="s">
        <v>1794</v>
      </c>
      <c r="D584" s="271" t="s">
        <v>4540</v>
      </c>
      <c r="E584" s="39" t="s">
        <v>4563</v>
      </c>
      <c r="F584" s="24">
        <v>19310500</v>
      </c>
      <c r="G584" s="25" t="s">
        <v>1794</v>
      </c>
      <c r="H584" s="39" t="s">
        <v>4540</v>
      </c>
    </row>
    <row r="585" spans="2:8" ht="30" x14ac:dyDescent="0.25">
      <c r="B585" s="27">
        <v>19300510</v>
      </c>
      <c r="C585" s="28" t="s">
        <v>1794</v>
      </c>
      <c r="D585" s="29" t="s">
        <v>4540</v>
      </c>
      <c r="E585" s="47" t="s">
        <v>4562</v>
      </c>
      <c r="F585" s="31"/>
      <c r="G585" s="31"/>
      <c r="H585" s="23"/>
    </row>
    <row r="586" spans="2:8" ht="30" x14ac:dyDescent="0.25">
      <c r="B586" s="31"/>
      <c r="C586" s="31"/>
      <c r="D586" s="23"/>
      <c r="E586" s="41" t="s">
        <v>4542</v>
      </c>
      <c r="F586" s="33">
        <v>19310600</v>
      </c>
      <c r="G586" s="42" t="s">
        <v>3398</v>
      </c>
      <c r="H586" s="43" t="s">
        <v>4540</v>
      </c>
    </row>
    <row r="587" spans="2:8" x14ac:dyDescent="0.25">
      <c r="B587" s="31"/>
      <c r="C587" s="31"/>
      <c r="D587" s="23"/>
      <c r="E587" s="41" t="s">
        <v>4542</v>
      </c>
      <c r="F587" s="33">
        <v>19400000</v>
      </c>
      <c r="G587" s="42" t="s">
        <v>3400</v>
      </c>
      <c r="H587" s="43" t="s">
        <v>4541</v>
      </c>
    </row>
    <row r="588" spans="2:8" x14ac:dyDescent="0.25">
      <c r="B588" s="31"/>
      <c r="C588" s="31"/>
      <c r="D588" s="23"/>
      <c r="E588" s="41" t="s">
        <v>4542</v>
      </c>
      <c r="F588" s="33">
        <v>19410000</v>
      </c>
      <c r="G588" s="42" t="s">
        <v>4554</v>
      </c>
      <c r="H588" s="43" t="s">
        <v>4541</v>
      </c>
    </row>
    <row r="589" spans="2:8" x14ac:dyDescent="0.25">
      <c r="B589" s="31"/>
      <c r="C589" s="31"/>
      <c r="D589" s="23"/>
      <c r="E589" s="32" t="s">
        <v>4542</v>
      </c>
      <c r="F589" s="33">
        <v>19410100</v>
      </c>
      <c r="G589" s="42" t="s">
        <v>3404</v>
      </c>
      <c r="H589" s="43" t="s">
        <v>4540</v>
      </c>
    </row>
    <row r="590" spans="2:8" x14ac:dyDescent="0.25">
      <c r="B590" s="31"/>
      <c r="C590" s="31"/>
      <c r="D590" s="23"/>
      <c r="E590" s="32" t="s">
        <v>4542</v>
      </c>
      <c r="F590" s="33">
        <v>19410200</v>
      </c>
      <c r="G590" s="42" t="s">
        <v>3406</v>
      </c>
      <c r="H590" s="43" t="s">
        <v>4540</v>
      </c>
    </row>
    <row r="591" spans="2:8" ht="30" x14ac:dyDescent="0.25">
      <c r="B591" s="31"/>
      <c r="C591" s="31"/>
      <c r="D591" s="23"/>
      <c r="E591" s="32" t="s">
        <v>4542</v>
      </c>
      <c r="F591" s="33">
        <v>19410210</v>
      </c>
      <c r="G591" s="42" t="s">
        <v>3408</v>
      </c>
      <c r="H591" s="43" t="s">
        <v>4540</v>
      </c>
    </row>
    <row r="592" spans="2:8" ht="30" x14ac:dyDescent="0.25">
      <c r="B592" s="31"/>
      <c r="C592" s="31"/>
      <c r="D592" s="23"/>
      <c r="E592" s="32" t="s">
        <v>4542</v>
      </c>
      <c r="F592" s="33">
        <v>19410220</v>
      </c>
      <c r="G592" s="42" t="s">
        <v>3410</v>
      </c>
      <c r="H592" s="43" t="s">
        <v>4540</v>
      </c>
    </row>
    <row r="593" spans="2:8" ht="30" x14ac:dyDescent="0.25">
      <c r="B593" s="31"/>
      <c r="C593" s="31"/>
      <c r="D593" s="23"/>
      <c r="E593" s="32" t="s">
        <v>4542</v>
      </c>
      <c r="F593" s="33">
        <v>19410230</v>
      </c>
      <c r="G593" s="42" t="s">
        <v>3412</v>
      </c>
      <c r="H593" s="43" t="s">
        <v>4540</v>
      </c>
    </row>
    <row r="594" spans="2:8" x14ac:dyDescent="0.25">
      <c r="B594" s="31"/>
      <c r="C594" s="31"/>
      <c r="D594" s="23"/>
      <c r="E594" s="32" t="s">
        <v>4542</v>
      </c>
      <c r="F594" s="33">
        <v>19410240</v>
      </c>
      <c r="G594" s="42" t="s">
        <v>3414</v>
      </c>
      <c r="H594" s="43" t="s">
        <v>4540</v>
      </c>
    </row>
    <row r="595" spans="2:8" x14ac:dyDescent="0.25">
      <c r="B595" s="31"/>
      <c r="C595" s="31"/>
      <c r="D595" s="23"/>
      <c r="E595" s="32" t="s">
        <v>4542</v>
      </c>
      <c r="F595" s="33">
        <v>19410300</v>
      </c>
      <c r="G595" s="42" t="s">
        <v>3416</v>
      </c>
      <c r="H595" s="43" t="s">
        <v>4540</v>
      </c>
    </row>
    <row r="596" spans="2:8" ht="30" x14ac:dyDescent="0.25">
      <c r="B596" s="31"/>
      <c r="C596" s="31"/>
      <c r="D596" s="23"/>
      <c r="E596" s="32" t="s">
        <v>4542</v>
      </c>
      <c r="F596" s="33">
        <v>19419900</v>
      </c>
      <c r="G596" s="42" t="s">
        <v>3418</v>
      </c>
      <c r="H596" s="43" t="s">
        <v>4540</v>
      </c>
    </row>
    <row r="597" spans="2:8" x14ac:dyDescent="0.25">
      <c r="B597" s="31"/>
      <c r="C597" s="31"/>
      <c r="D597" s="23"/>
      <c r="E597" s="32" t="s">
        <v>4542</v>
      </c>
      <c r="F597" s="33">
        <v>19420000</v>
      </c>
      <c r="G597" s="42" t="s">
        <v>3420</v>
      </c>
      <c r="H597" s="43" t="s">
        <v>4541</v>
      </c>
    </row>
    <row r="598" spans="2:8" ht="30" x14ac:dyDescent="0.25">
      <c r="B598" s="31"/>
      <c r="C598" s="31"/>
      <c r="D598" s="23"/>
      <c r="E598" s="32" t="s">
        <v>4542</v>
      </c>
      <c r="F598" s="33">
        <v>19420100</v>
      </c>
      <c r="G598" s="42" t="s">
        <v>3422</v>
      </c>
      <c r="H598" s="43" t="s">
        <v>4540</v>
      </c>
    </row>
    <row r="599" spans="2:8" ht="30" x14ac:dyDescent="0.25">
      <c r="B599" s="31"/>
      <c r="C599" s="31"/>
      <c r="D599" s="23"/>
      <c r="E599" s="32" t="s">
        <v>4542</v>
      </c>
      <c r="F599" s="33">
        <v>19420200</v>
      </c>
      <c r="G599" s="42" t="s">
        <v>3424</v>
      </c>
      <c r="H599" s="43" t="s">
        <v>4540</v>
      </c>
    </row>
    <row r="600" spans="2:8" ht="30" x14ac:dyDescent="0.25">
      <c r="B600" s="31"/>
      <c r="C600" s="31"/>
      <c r="D600" s="23"/>
      <c r="E600" s="32" t="s">
        <v>4542</v>
      </c>
      <c r="F600" s="33">
        <v>19420300</v>
      </c>
      <c r="G600" s="42" t="s">
        <v>3426</v>
      </c>
      <c r="H600" s="43" t="s">
        <v>4540</v>
      </c>
    </row>
    <row r="601" spans="2:8" ht="30" x14ac:dyDescent="0.25">
      <c r="B601" s="31"/>
      <c r="C601" s="31"/>
      <c r="D601" s="23"/>
      <c r="E601" s="32" t="s">
        <v>4542</v>
      </c>
      <c r="F601" s="33">
        <v>19429900</v>
      </c>
      <c r="G601" s="42" t="s">
        <v>3428</v>
      </c>
      <c r="H601" s="43" t="s">
        <v>4540</v>
      </c>
    </row>
    <row r="602" spans="2:8" ht="30" x14ac:dyDescent="0.25">
      <c r="B602" s="31"/>
      <c r="C602" s="31"/>
      <c r="D602" s="23"/>
      <c r="E602" s="32" t="s">
        <v>4542</v>
      </c>
      <c r="F602" s="33">
        <v>19430000</v>
      </c>
      <c r="G602" s="42" t="s">
        <v>3430</v>
      </c>
      <c r="H602" s="43" t="s">
        <v>4541</v>
      </c>
    </row>
    <row r="603" spans="2:8" x14ac:dyDescent="0.25">
      <c r="B603" s="31"/>
      <c r="C603" s="31"/>
      <c r="D603" s="23"/>
      <c r="E603" s="32" t="s">
        <v>4542</v>
      </c>
      <c r="F603" s="33">
        <v>19430100</v>
      </c>
      <c r="G603" s="42" t="s">
        <v>3432</v>
      </c>
      <c r="H603" s="43" t="s">
        <v>4540</v>
      </c>
    </row>
    <row r="604" spans="2:8" ht="30" x14ac:dyDescent="0.25">
      <c r="B604" s="31"/>
      <c r="C604" s="31"/>
      <c r="D604" s="23"/>
      <c r="E604" s="32" t="s">
        <v>4542</v>
      </c>
      <c r="F604" s="33">
        <v>19440000</v>
      </c>
      <c r="G604" s="42" t="s">
        <v>3434</v>
      </c>
      <c r="H604" s="43" t="s">
        <v>4541</v>
      </c>
    </row>
    <row r="605" spans="2:8" x14ac:dyDescent="0.25">
      <c r="B605" s="31"/>
      <c r="C605" s="31"/>
      <c r="D605" s="23"/>
      <c r="E605" s="32" t="s">
        <v>4542</v>
      </c>
      <c r="F605" s="33">
        <v>19440100</v>
      </c>
      <c r="G605" s="42" t="s">
        <v>3436</v>
      </c>
      <c r="H605" s="43" t="s">
        <v>4540</v>
      </c>
    </row>
    <row r="606" spans="2:8" ht="30" x14ac:dyDescent="0.25">
      <c r="B606" s="31"/>
      <c r="C606" s="31"/>
      <c r="D606" s="23"/>
      <c r="E606" s="32" t="s">
        <v>4542</v>
      </c>
      <c r="F606" s="33">
        <v>19440200</v>
      </c>
      <c r="G606" s="42" t="s">
        <v>3438</v>
      </c>
      <c r="H606" s="43" t="s">
        <v>4540</v>
      </c>
    </row>
    <row r="607" spans="2:8" ht="30" x14ac:dyDescent="0.25">
      <c r="B607" s="31"/>
      <c r="C607" s="31"/>
      <c r="D607" s="23"/>
      <c r="E607" s="32" t="s">
        <v>4542</v>
      </c>
      <c r="F607" s="33">
        <v>19440300</v>
      </c>
      <c r="G607" s="42" t="s">
        <v>3440</v>
      </c>
      <c r="H607" s="43" t="s">
        <v>4540</v>
      </c>
    </row>
    <row r="608" spans="2:8" ht="30" x14ac:dyDescent="0.25">
      <c r="B608" s="31"/>
      <c r="C608" s="31"/>
      <c r="D608" s="23"/>
      <c r="E608" s="32" t="s">
        <v>4542</v>
      </c>
      <c r="F608" s="33">
        <v>19440400</v>
      </c>
      <c r="G608" s="42" t="s">
        <v>3442</v>
      </c>
      <c r="H608" s="43" t="s">
        <v>4540</v>
      </c>
    </row>
    <row r="609" spans="2:8" ht="30" x14ac:dyDescent="0.25">
      <c r="B609" s="31"/>
      <c r="C609" s="31"/>
      <c r="D609" s="23"/>
      <c r="E609" s="32" t="s">
        <v>4542</v>
      </c>
      <c r="F609" s="33">
        <v>19440500</v>
      </c>
      <c r="G609" s="42" t="s">
        <v>3444</v>
      </c>
      <c r="H609" s="43" t="s">
        <v>4540</v>
      </c>
    </row>
    <row r="610" spans="2:8" ht="30" x14ac:dyDescent="0.25">
      <c r="B610" s="31"/>
      <c r="C610" s="31"/>
      <c r="D610" s="23"/>
      <c r="E610" s="32" t="s">
        <v>4542</v>
      </c>
      <c r="F610" s="33">
        <v>19440600</v>
      </c>
      <c r="G610" s="42" t="s">
        <v>3446</v>
      </c>
      <c r="H610" s="43" t="s">
        <v>4540</v>
      </c>
    </row>
    <row r="611" spans="2:8" ht="30" x14ac:dyDescent="0.25">
      <c r="B611" s="31"/>
      <c r="C611" s="31"/>
      <c r="D611" s="23"/>
      <c r="E611" s="32" t="s">
        <v>4542</v>
      </c>
      <c r="F611" s="33">
        <v>19440700</v>
      </c>
      <c r="G611" s="42" t="s">
        <v>3448</v>
      </c>
      <c r="H611" s="43" t="s">
        <v>4540</v>
      </c>
    </row>
    <row r="612" spans="2:8" ht="30" x14ac:dyDescent="0.25">
      <c r="B612" s="31"/>
      <c r="C612" s="31"/>
      <c r="D612" s="23"/>
      <c r="E612" s="32" t="s">
        <v>4542</v>
      </c>
      <c r="F612" s="33">
        <v>19440710</v>
      </c>
      <c r="G612" s="42" t="s">
        <v>3450</v>
      </c>
      <c r="H612" s="43" t="s">
        <v>4540</v>
      </c>
    </row>
    <row r="613" spans="2:8" ht="45" x14ac:dyDescent="0.25">
      <c r="B613" s="31"/>
      <c r="C613" s="31"/>
      <c r="D613" s="23"/>
      <c r="E613" s="32" t="s">
        <v>4542</v>
      </c>
      <c r="F613" s="33">
        <v>19440720</v>
      </c>
      <c r="G613" s="42" t="s">
        <v>3452</v>
      </c>
      <c r="H613" s="43" t="s">
        <v>4540</v>
      </c>
    </row>
    <row r="614" spans="2:8" ht="30" x14ac:dyDescent="0.25">
      <c r="B614" s="31"/>
      <c r="C614" s="31"/>
      <c r="D614" s="23"/>
      <c r="E614" s="32" t="s">
        <v>4542</v>
      </c>
      <c r="F614" s="33">
        <v>19440730</v>
      </c>
      <c r="G614" s="42" t="s">
        <v>3454</v>
      </c>
      <c r="H614" s="43" t="s">
        <v>4540</v>
      </c>
    </row>
    <row r="615" spans="2:8" x14ac:dyDescent="0.25">
      <c r="B615" s="31"/>
      <c r="C615" s="31"/>
      <c r="D615" s="23"/>
      <c r="E615" s="32" t="s">
        <v>4542</v>
      </c>
      <c r="F615" s="33">
        <v>19490000</v>
      </c>
      <c r="G615" s="42" t="s">
        <v>3456</v>
      </c>
      <c r="H615" s="43" t="s">
        <v>4541</v>
      </c>
    </row>
    <row r="616" spans="2:8" x14ac:dyDescent="0.25">
      <c r="B616" s="31"/>
      <c r="C616" s="31"/>
      <c r="D616" s="23"/>
      <c r="E616" s="32" t="s">
        <v>4542</v>
      </c>
      <c r="F616" s="33">
        <v>19499900</v>
      </c>
      <c r="G616" s="42" t="s">
        <v>3458</v>
      </c>
      <c r="H616" s="43" t="s">
        <v>4540</v>
      </c>
    </row>
    <row r="617" spans="2:8" x14ac:dyDescent="0.25">
      <c r="B617" s="31"/>
      <c r="C617" s="31"/>
      <c r="D617" s="23"/>
      <c r="E617" s="32" t="s">
        <v>4542</v>
      </c>
      <c r="F617" s="33">
        <v>19990000</v>
      </c>
      <c r="G617" s="42" t="s">
        <v>1545</v>
      </c>
      <c r="H617" s="43" t="s">
        <v>4541</v>
      </c>
    </row>
    <row r="618" spans="2:8" ht="45" x14ac:dyDescent="0.25">
      <c r="B618" s="21">
        <v>19900100</v>
      </c>
      <c r="C618" s="22" t="s">
        <v>4208</v>
      </c>
      <c r="D618" s="271" t="s">
        <v>4540</v>
      </c>
      <c r="E618" s="39" t="s">
        <v>4563</v>
      </c>
      <c r="F618" s="24">
        <v>19990100</v>
      </c>
      <c r="G618" s="25" t="s">
        <v>1809</v>
      </c>
      <c r="H618" s="39" t="s">
        <v>4540</v>
      </c>
    </row>
    <row r="619" spans="2:8" ht="30" x14ac:dyDescent="0.25">
      <c r="B619" s="27">
        <v>19900110</v>
      </c>
      <c r="C619" s="28" t="s">
        <v>4208</v>
      </c>
      <c r="D619" s="29" t="s">
        <v>4540</v>
      </c>
      <c r="E619" s="30" t="s">
        <v>4562</v>
      </c>
      <c r="F619" s="31"/>
      <c r="G619" s="31"/>
      <c r="H619" s="23"/>
    </row>
    <row r="620" spans="2:8" x14ac:dyDescent="0.25">
      <c r="B620" s="21">
        <v>19900200</v>
      </c>
      <c r="C620" s="22" t="s">
        <v>3461</v>
      </c>
      <c r="D620" s="271" t="s">
        <v>4540</v>
      </c>
      <c r="E620" s="39" t="s">
        <v>4563</v>
      </c>
      <c r="F620" s="24">
        <v>19990200</v>
      </c>
      <c r="G620" s="25" t="s">
        <v>3461</v>
      </c>
      <c r="H620" s="39" t="s">
        <v>4540</v>
      </c>
    </row>
    <row r="621" spans="2:8" x14ac:dyDescent="0.25">
      <c r="B621" s="27">
        <v>19900210</v>
      </c>
      <c r="C621" s="28" t="s">
        <v>3461</v>
      </c>
      <c r="D621" s="29" t="s">
        <v>4540</v>
      </c>
      <c r="E621" s="30" t="s">
        <v>4562</v>
      </c>
      <c r="F621" s="31"/>
      <c r="G621" s="31"/>
      <c r="H621" s="23"/>
    </row>
    <row r="622" spans="2:8" ht="45" x14ac:dyDescent="0.25">
      <c r="B622" s="21">
        <v>19900300</v>
      </c>
      <c r="C622" s="22" t="s">
        <v>4519</v>
      </c>
      <c r="D622" s="271" t="s">
        <v>4540</v>
      </c>
      <c r="E622" s="39" t="s">
        <v>4563</v>
      </c>
      <c r="F622" s="24">
        <v>19990300</v>
      </c>
      <c r="G622" s="25" t="s">
        <v>3463</v>
      </c>
      <c r="H622" s="39" t="s">
        <v>4540</v>
      </c>
    </row>
    <row r="623" spans="2:8" ht="30" x14ac:dyDescent="0.25">
      <c r="B623" s="27">
        <v>19900310</v>
      </c>
      <c r="C623" s="28" t="s">
        <v>4519</v>
      </c>
      <c r="D623" s="29" t="s">
        <v>4540</v>
      </c>
      <c r="E623" s="30" t="s">
        <v>4562</v>
      </c>
      <c r="F623" s="31"/>
      <c r="G623" s="31"/>
      <c r="H623" s="23"/>
    </row>
    <row r="624" spans="2:8" x14ac:dyDescent="0.25">
      <c r="B624" s="21">
        <v>19900400</v>
      </c>
      <c r="C624" s="22" t="s">
        <v>3466</v>
      </c>
      <c r="D624" s="271" t="s">
        <v>4540</v>
      </c>
      <c r="E624" s="39" t="s">
        <v>4563</v>
      </c>
      <c r="F624" s="24">
        <v>19990400</v>
      </c>
      <c r="G624" s="25" t="s">
        <v>3466</v>
      </c>
      <c r="H624" s="39" t="s">
        <v>4540</v>
      </c>
    </row>
    <row r="625" spans="2:8" x14ac:dyDescent="0.25">
      <c r="B625" s="27">
        <v>19900410</v>
      </c>
      <c r="C625" s="28" t="s">
        <v>3466</v>
      </c>
      <c r="D625" s="29" t="s">
        <v>4540</v>
      </c>
      <c r="E625" s="30" t="s">
        <v>4562</v>
      </c>
      <c r="F625" s="31"/>
      <c r="G625" s="31"/>
      <c r="H625" s="23"/>
    </row>
    <row r="626" spans="2:8" x14ac:dyDescent="0.25">
      <c r="B626" s="21">
        <v>19900500</v>
      </c>
      <c r="C626" s="22" t="s">
        <v>3468</v>
      </c>
      <c r="D626" s="271" t="s">
        <v>4540</v>
      </c>
      <c r="E626" s="39" t="s">
        <v>4563</v>
      </c>
      <c r="F626" s="24">
        <v>19990500</v>
      </c>
      <c r="G626" s="25" t="s">
        <v>3468</v>
      </c>
      <c r="H626" s="39" t="s">
        <v>4540</v>
      </c>
    </row>
    <row r="627" spans="2:8" x14ac:dyDescent="0.25">
      <c r="B627" s="27">
        <v>19900510</v>
      </c>
      <c r="C627" s="28" t="s">
        <v>3468</v>
      </c>
      <c r="D627" s="29" t="s">
        <v>4540</v>
      </c>
      <c r="E627" s="30" t="s">
        <v>4562</v>
      </c>
      <c r="F627" s="31"/>
      <c r="G627" s="31"/>
      <c r="H627" s="23"/>
    </row>
    <row r="628" spans="2:8" x14ac:dyDescent="0.25">
      <c r="B628" s="21">
        <v>19900600</v>
      </c>
      <c r="C628" s="22" t="s">
        <v>3470</v>
      </c>
      <c r="D628" s="271" t="s">
        <v>4540</v>
      </c>
      <c r="E628" s="39" t="s">
        <v>4563</v>
      </c>
      <c r="F628" s="24">
        <v>19990600</v>
      </c>
      <c r="G628" s="25" t="s">
        <v>3470</v>
      </c>
      <c r="H628" s="39" t="s">
        <v>4540</v>
      </c>
    </row>
    <row r="629" spans="2:8" x14ac:dyDescent="0.25">
      <c r="B629" s="27">
        <v>19900610</v>
      </c>
      <c r="C629" s="28" t="s">
        <v>3470</v>
      </c>
      <c r="D629" s="29" t="s">
        <v>4540</v>
      </c>
      <c r="E629" s="30" t="s">
        <v>4562</v>
      </c>
      <c r="F629" s="31"/>
      <c r="G629" s="31"/>
      <c r="H629" s="23"/>
    </row>
    <row r="630" spans="2:8" x14ac:dyDescent="0.25">
      <c r="B630" s="21">
        <v>19900700</v>
      </c>
      <c r="C630" s="22" t="s">
        <v>3472</v>
      </c>
      <c r="D630" s="271" t="s">
        <v>4540</v>
      </c>
      <c r="E630" s="39" t="s">
        <v>4563</v>
      </c>
      <c r="F630" s="24">
        <v>19990700</v>
      </c>
      <c r="G630" s="25" t="s">
        <v>3472</v>
      </c>
      <c r="H630" s="39" t="s">
        <v>4540</v>
      </c>
    </row>
    <row r="631" spans="2:8" x14ac:dyDescent="0.25">
      <c r="B631" s="27">
        <v>19900710</v>
      </c>
      <c r="C631" s="28" t="s">
        <v>3472</v>
      </c>
      <c r="D631" s="29" t="s">
        <v>4540</v>
      </c>
      <c r="E631" s="30" t="s">
        <v>4562</v>
      </c>
      <c r="F631" s="31"/>
      <c r="G631" s="31"/>
      <c r="H631" s="23"/>
    </row>
    <row r="632" spans="2:8" ht="45" x14ac:dyDescent="0.25">
      <c r="B632" s="21">
        <v>19900800</v>
      </c>
      <c r="C632" s="22" t="s">
        <v>4520</v>
      </c>
      <c r="D632" s="271" t="s">
        <v>4540</v>
      </c>
      <c r="E632" s="39" t="s">
        <v>4563</v>
      </c>
      <c r="F632" s="24">
        <v>19990800</v>
      </c>
      <c r="G632" s="25" t="s">
        <v>3474</v>
      </c>
      <c r="H632" s="39" t="s">
        <v>4540</v>
      </c>
    </row>
    <row r="633" spans="2:8" ht="30" x14ac:dyDescent="0.25">
      <c r="B633" s="27">
        <v>19900810</v>
      </c>
      <c r="C633" s="28" t="s">
        <v>4520</v>
      </c>
      <c r="D633" s="29" t="s">
        <v>4540</v>
      </c>
      <c r="E633" s="30" t="s">
        <v>4562</v>
      </c>
      <c r="F633" s="31"/>
      <c r="G633" s="31"/>
      <c r="H633" s="23"/>
    </row>
    <row r="634" spans="2:8" ht="60" x14ac:dyDescent="0.25">
      <c r="B634" s="57"/>
      <c r="C634" s="58"/>
      <c r="D634" s="49"/>
      <c r="E634" s="32" t="s">
        <v>4542</v>
      </c>
      <c r="F634" s="33">
        <v>19990820</v>
      </c>
      <c r="G634" s="42" t="s">
        <v>3477</v>
      </c>
      <c r="H634" s="41" t="s">
        <v>4540</v>
      </c>
    </row>
    <row r="635" spans="2:8" x14ac:dyDescent="0.25">
      <c r="B635" s="21">
        <v>19900900</v>
      </c>
      <c r="C635" s="22" t="s">
        <v>3479</v>
      </c>
      <c r="D635" s="271" t="s">
        <v>4540</v>
      </c>
      <c r="E635" s="39" t="s">
        <v>4563</v>
      </c>
      <c r="F635" s="24">
        <v>19990900</v>
      </c>
      <c r="G635" s="25" t="s">
        <v>3479</v>
      </c>
      <c r="H635" s="39" t="s">
        <v>4540</v>
      </c>
    </row>
    <row r="636" spans="2:8" x14ac:dyDescent="0.25">
      <c r="B636" s="27">
        <v>19900910</v>
      </c>
      <c r="C636" s="28" t="s">
        <v>3479</v>
      </c>
      <c r="D636" s="29" t="s">
        <v>4540</v>
      </c>
      <c r="E636" s="30" t="s">
        <v>4562</v>
      </c>
      <c r="F636" s="31"/>
      <c r="G636" s="31"/>
      <c r="H636" s="23"/>
    </row>
    <row r="637" spans="2:8" x14ac:dyDescent="0.25">
      <c r="B637" s="21">
        <v>19901000</v>
      </c>
      <c r="C637" s="22" t="s">
        <v>3481</v>
      </c>
      <c r="D637" s="271" t="s">
        <v>4540</v>
      </c>
      <c r="E637" s="39" t="s">
        <v>4563</v>
      </c>
      <c r="F637" s="24">
        <v>19991000</v>
      </c>
      <c r="G637" s="25" t="s">
        <v>3481</v>
      </c>
      <c r="H637" s="39" t="s">
        <v>4540</v>
      </c>
    </row>
    <row r="638" spans="2:8" x14ac:dyDescent="0.25">
      <c r="B638" s="27">
        <v>19901010</v>
      </c>
      <c r="C638" s="28" t="s">
        <v>3481</v>
      </c>
      <c r="D638" s="29" t="s">
        <v>4540</v>
      </c>
      <c r="E638" s="30" t="s">
        <v>4562</v>
      </c>
      <c r="F638" s="24"/>
      <c r="G638" s="25"/>
      <c r="H638" s="39"/>
    </row>
    <row r="639" spans="2:8" x14ac:dyDescent="0.25">
      <c r="B639" s="21">
        <v>19901100</v>
      </c>
      <c r="C639" s="22" t="s">
        <v>3483</v>
      </c>
      <c r="D639" s="271" t="s">
        <v>4540</v>
      </c>
      <c r="E639" s="23" t="s">
        <v>4563</v>
      </c>
      <c r="F639" s="24">
        <v>19991100</v>
      </c>
      <c r="G639" s="25" t="s">
        <v>3483</v>
      </c>
      <c r="H639" s="39" t="s">
        <v>4540</v>
      </c>
    </row>
    <row r="640" spans="2:8" x14ac:dyDescent="0.25">
      <c r="B640" s="27">
        <v>19901110</v>
      </c>
      <c r="C640" s="28" t="s">
        <v>3483</v>
      </c>
      <c r="D640" s="29" t="s">
        <v>4540</v>
      </c>
      <c r="E640" s="30" t="s">
        <v>4562</v>
      </c>
      <c r="F640" s="31"/>
      <c r="G640" s="31"/>
      <c r="H640" s="23"/>
    </row>
    <row r="641" spans="2:8" ht="30" x14ac:dyDescent="0.25">
      <c r="B641" s="21">
        <v>19901200</v>
      </c>
      <c r="C641" s="22" t="s">
        <v>1820</v>
      </c>
      <c r="D641" s="271" t="s">
        <v>4540</v>
      </c>
      <c r="E641" s="39" t="s">
        <v>4563</v>
      </c>
      <c r="F641" s="24">
        <v>19991200</v>
      </c>
      <c r="G641" s="25" t="s">
        <v>1820</v>
      </c>
      <c r="H641" s="39" t="s">
        <v>4540</v>
      </c>
    </row>
    <row r="642" spans="2:8" x14ac:dyDescent="0.25">
      <c r="B642" s="21">
        <v>19901210</v>
      </c>
      <c r="C642" s="22" t="s">
        <v>1823</v>
      </c>
      <c r="D642" s="271" t="s">
        <v>4540</v>
      </c>
      <c r="E642" s="39" t="s">
        <v>4563</v>
      </c>
      <c r="F642" s="24">
        <v>19991210</v>
      </c>
      <c r="G642" s="25" t="s">
        <v>1823</v>
      </c>
      <c r="H642" s="39" t="s">
        <v>4540</v>
      </c>
    </row>
    <row r="643" spans="2:8" x14ac:dyDescent="0.25">
      <c r="B643" s="21">
        <v>19901220</v>
      </c>
      <c r="C643" s="22" t="s">
        <v>1835</v>
      </c>
      <c r="D643" s="271" t="s">
        <v>4540</v>
      </c>
      <c r="E643" s="39" t="s">
        <v>4563</v>
      </c>
      <c r="F643" s="24">
        <v>19991220</v>
      </c>
      <c r="G643" s="25" t="s">
        <v>1835</v>
      </c>
      <c r="H643" s="39" t="s">
        <v>4540</v>
      </c>
    </row>
    <row r="644" spans="2:8" ht="30" x14ac:dyDescent="0.25">
      <c r="B644" s="21">
        <v>19901300</v>
      </c>
      <c r="C644" s="22" t="s">
        <v>3485</v>
      </c>
      <c r="D644" s="271" t="s">
        <v>4540</v>
      </c>
      <c r="E644" s="39" t="s">
        <v>4563</v>
      </c>
      <c r="F644" s="24">
        <v>19991300</v>
      </c>
      <c r="G644" s="25" t="s">
        <v>3485</v>
      </c>
      <c r="H644" s="39" t="s">
        <v>4540</v>
      </c>
    </row>
    <row r="645" spans="2:8" ht="30" x14ac:dyDescent="0.25">
      <c r="B645" s="21">
        <v>19901310</v>
      </c>
      <c r="C645" s="22" t="s">
        <v>3487</v>
      </c>
      <c r="D645" s="271" t="s">
        <v>4540</v>
      </c>
      <c r="E645" s="39" t="s">
        <v>4563</v>
      </c>
      <c r="F645" s="24">
        <v>19991310</v>
      </c>
      <c r="G645" s="25" t="s">
        <v>3487</v>
      </c>
      <c r="H645" s="39" t="s">
        <v>4540</v>
      </c>
    </row>
    <row r="646" spans="2:8" ht="30" x14ac:dyDescent="0.25">
      <c r="B646" s="31"/>
      <c r="C646" s="31"/>
      <c r="D646" s="23"/>
      <c r="E646" s="32" t="s">
        <v>4542</v>
      </c>
      <c r="F646" s="33">
        <v>19991500</v>
      </c>
      <c r="G646" s="34" t="s">
        <v>3489</v>
      </c>
      <c r="H646" s="41" t="s">
        <v>4540</v>
      </c>
    </row>
    <row r="647" spans="2:8" x14ac:dyDescent="0.25">
      <c r="B647" s="31"/>
      <c r="C647" s="31"/>
      <c r="D647" s="23"/>
      <c r="E647" s="32" t="s">
        <v>4542</v>
      </c>
      <c r="F647" s="33">
        <v>19991600</v>
      </c>
      <c r="G647" s="42" t="s">
        <v>3491</v>
      </c>
      <c r="H647" s="43" t="s">
        <v>4540</v>
      </c>
    </row>
    <row r="648" spans="2:8" x14ac:dyDescent="0.25">
      <c r="B648" s="31"/>
      <c r="C648" s="31"/>
      <c r="D648" s="23"/>
      <c r="E648" s="32" t="s">
        <v>4542</v>
      </c>
      <c r="F648" s="33">
        <v>19991610</v>
      </c>
      <c r="G648" s="42" t="s">
        <v>3493</v>
      </c>
      <c r="H648" s="43" t="s">
        <v>4540</v>
      </c>
    </row>
    <row r="649" spans="2:8" ht="30" x14ac:dyDescent="0.25">
      <c r="B649" s="31"/>
      <c r="C649" s="31"/>
      <c r="D649" s="23"/>
      <c r="E649" s="32" t="s">
        <v>4542</v>
      </c>
      <c r="F649" s="33">
        <v>19991700</v>
      </c>
      <c r="G649" s="42" t="s">
        <v>3495</v>
      </c>
      <c r="H649" s="43" t="s">
        <v>4540</v>
      </c>
    </row>
    <row r="650" spans="2:8" x14ac:dyDescent="0.25">
      <c r="B650" s="21">
        <v>19909900</v>
      </c>
      <c r="C650" s="22" t="s">
        <v>1846</v>
      </c>
      <c r="D650" s="271" t="s">
        <v>4540</v>
      </c>
      <c r="E650" s="39" t="s">
        <v>4563</v>
      </c>
      <c r="F650" s="24">
        <v>19999900</v>
      </c>
      <c r="G650" s="25" t="s">
        <v>1846</v>
      </c>
      <c r="H650" s="39" t="s">
        <v>4540</v>
      </c>
    </row>
    <row r="651" spans="2:8" x14ac:dyDescent="0.25">
      <c r="B651" s="21">
        <v>19901400</v>
      </c>
      <c r="C651" s="22" t="s">
        <v>3497</v>
      </c>
      <c r="D651" s="271" t="s">
        <v>4540</v>
      </c>
      <c r="E651" s="39" t="s">
        <v>4563</v>
      </c>
      <c r="F651" s="24">
        <v>19999910</v>
      </c>
      <c r="G651" s="25" t="s">
        <v>3497</v>
      </c>
      <c r="H651" s="39" t="s">
        <v>4540</v>
      </c>
    </row>
    <row r="652" spans="2:8" x14ac:dyDescent="0.25">
      <c r="B652" s="27">
        <v>19901410</v>
      </c>
      <c r="C652" s="28" t="s">
        <v>3497</v>
      </c>
      <c r="D652" s="29" t="s">
        <v>4540</v>
      </c>
      <c r="E652" s="30" t="s">
        <v>4562</v>
      </c>
      <c r="F652" s="21"/>
      <c r="G652" s="22"/>
      <c r="H652" s="271"/>
    </row>
    <row r="653" spans="2:8" ht="30" x14ac:dyDescent="0.25">
      <c r="B653" s="21">
        <v>19909910</v>
      </c>
      <c r="C653" s="22" t="s">
        <v>4219</v>
      </c>
      <c r="D653" s="271" t="s">
        <v>4540</v>
      </c>
      <c r="E653" s="39" t="s">
        <v>4563</v>
      </c>
      <c r="F653" s="24">
        <v>19999920</v>
      </c>
      <c r="G653" s="25" t="s">
        <v>1849</v>
      </c>
      <c r="H653" s="39" t="s">
        <v>4540</v>
      </c>
    </row>
    <row r="654" spans="2:8" ht="30" x14ac:dyDescent="0.25">
      <c r="B654" s="21">
        <v>19909920</v>
      </c>
      <c r="C654" s="22" t="s">
        <v>4224</v>
      </c>
      <c r="D654" s="271" t="s">
        <v>4540</v>
      </c>
      <c r="E654" s="39" t="s">
        <v>4563</v>
      </c>
      <c r="F654" s="24">
        <v>19999930</v>
      </c>
      <c r="G654" s="25" t="s">
        <v>1862</v>
      </c>
      <c r="H654" s="39" t="s">
        <v>4540</v>
      </c>
    </row>
    <row r="655" spans="2:8" ht="30" x14ac:dyDescent="0.25">
      <c r="B655" s="21">
        <v>21110010</v>
      </c>
      <c r="C655" s="22" t="s">
        <v>3499</v>
      </c>
      <c r="D655" s="271" t="s">
        <v>4540</v>
      </c>
      <c r="E655" s="39" t="s">
        <v>4563</v>
      </c>
      <c r="F655" s="24">
        <v>21110100</v>
      </c>
      <c r="G655" s="25" t="s">
        <v>3499</v>
      </c>
      <c r="H655" s="39" t="s">
        <v>4540</v>
      </c>
    </row>
    <row r="656" spans="2:8" ht="45" x14ac:dyDescent="0.25">
      <c r="B656" s="21">
        <v>21110020</v>
      </c>
      <c r="C656" s="22" t="s">
        <v>3502</v>
      </c>
      <c r="D656" s="271" t="s">
        <v>4540</v>
      </c>
      <c r="E656" s="39" t="s">
        <v>4563</v>
      </c>
      <c r="F656" s="24">
        <v>21110200</v>
      </c>
      <c r="G656" s="25" t="s">
        <v>3502</v>
      </c>
      <c r="H656" s="39" t="s">
        <v>4540</v>
      </c>
    </row>
    <row r="657" spans="2:8" x14ac:dyDescent="0.25">
      <c r="B657" s="21">
        <v>21110030</v>
      </c>
      <c r="C657" s="22" t="s">
        <v>3504</v>
      </c>
      <c r="D657" s="271" t="s">
        <v>4540</v>
      </c>
      <c r="E657" s="39" t="s">
        <v>4563</v>
      </c>
      <c r="F657" s="24">
        <v>21110300</v>
      </c>
      <c r="G657" s="25" t="s">
        <v>3504</v>
      </c>
      <c r="H657" s="39" t="s">
        <v>4540</v>
      </c>
    </row>
    <row r="658" spans="2:8" x14ac:dyDescent="0.25">
      <c r="B658" s="21">
        <v>21120010</v>
      </c>
      <c r="C658" s="22" t="s">
        <v>1883</v>
      </c>
      <c r="D658" s="271" t="s">
        <v>4540</v>
      </c>
      <c r="E658" s="39" t="s">
        <v>4563</v>
      </c>
      <c r="F658" s="24">
        <v>21120100</v>
      </c>
      <c r="G658" s="25" t="s">
        <v>1883</v>
      </c>
      <c r="H658" s="39" t="s">
        <v>4540</v>
      </c>
    </row>
    <row r="659" spans="2:8" ht="30" x14ac:dyDescent="0.25">
      <c r="B659" s="27">
        <v>21180000</v>
      </c>
      <c r="C659" s="28" t="s">
        <v>4231</v>
      </c>
      <c r="D659" s="29" t="s">
        <v>4541</v>
      </c>
      <c r="E659" s="30" t="s">
        <v>4562</v>
      </c>
      <c r="F659" s="31"/>
      <c r="G659" s="31"/>
      <c r="H659" s="23"/>
    </row>
    <row r="660" spans="2:8" x14ac:dyDescent="0.25">
      <c r="B660" s="27">
        <v>21180100</v>
      </c>
      <c r="C660" s="28" t="s">
        <v>4233</v>
      </c>
      <c r="D660" s="29" t="s">
        <v>4539</v>
      </c>
      <c r="E660" s="30" t="s">
        <v>4562</v>
      </c>
      <c r="F660" s="31"/>
      <c r="G660" s="31"/>
      <c r="H660" s="23"/>
    </row>
    <row r="661" spans="2:8" ht="30" x14ac:dyDescent="0.25">
      <c r="B661" s="21">
        <v>21180110</v>
      </c>
      <c r="C661" s="22" t="s">
        <v>1897</v>
      </c>
      <c r="D661" s="271" t="s">
        <v>4539</v>
      </c>
      <c r="E661" s="39" t="s">
        <v>4563</v>
      </c>
      <c r="F661" s="24">
        <v>21125000</v>
      </c>
      <c r="G661" s="25" t="s">
        <v>1897</v>
      </c>
      <c r="H661" s="39" t="s">
        <v>4539</v>
      </c>
    </row>
    <row r="662" spans="2:8" x14ac:dyDescent="0.25">
      <c r="B662" s="21">
        <v>21180120</v>
      </c>
      <c r="C662" s="22" t="s">
        <v>1907</v>
      </c>
      <c r="D662" s="271" t="s">
        <v>4539</v>
      </c>
      <c r="E662" s="39" t="s">
        <v>4563</v>
      </c>
      <c r="F662" s="24">
        <v>21125100</v>
      </c>
      <c r="G662" s="25" t="s">
        <v>1907</v>
      </c>
      <c r="H662" s="39" t="s">
        <v>4539</v>
      </c>
    </row>
    <row r="663" spans="2:8" ht="30" x14ac:dyDescent="0.25">
      <c r="B663" s="21">
        <v>21180130</v>
      </c>
      <c r="C663" s="22" t="s">
        <v>1917</v>
      </c>
      <c r="D663" s="271" t="s">
        <v>4539</v>
      </c>
      <c r="E663" s="39" t="s">
        <v>4563</v>
      </c>
      <c r="F663" s="24">
        <v>21125200</v>
      </c>
      <c r="G663" s="25" t="s">
        <v>1917</v>
      </c>
      <c r="H663" s="39" t="s">
        <v>4539</v>
      </c>
    </row>
    <row r="664" spans="2:8" ht="30" x14ac:dyDescent="0.25">
      <c r="B664" s="21">
        <v>21180140</v>
      </c>
      <c r="C664" s="22" t="s">
        <v>1927</v>
      </c>
      <c r="D664" s="271" t="s">
        <v>4539</v>
      </c>
      <c r="E664" s="39" t="s">
        <v>4563</v>
      </c>
      <c r="F664" s="24">
        <v>21125300</v>
      </c>
      <c r="G664" s="25" t="s">
        <v>1927</v>
      </c>
      <c r="H664" s="39" t="s">
        <v>4539</v>
      </c>
    </row>
    <row r="665" spans="2:8" ht="30" x14ac:dyDescent="0.25">
      <c r="B665" s="21">
        <v>21180150</v>
      </c>
      <c r="C665" s="22" t="s">
        <v>1937</v>
      </c>
      <c r="D665" s="271" t="s">
        <v>4539</v>
      </c>
      <c r="E665" s="39" t="s">
        <v>4563</v>
      </c>
      <c r="F665" s="24">
        <v>21125400</v>
      </c>
      <c r="G665" s="25" t="s">
        <v>1937</v>
      </c>
      <c r="H665" s="39" t="s">
        <v>4539</v>
      </c>
    </row>
    <row r="666" spans="2:8" ht="30" x14ac:dyDescent="0.25">
      <c r="B666" s="21">
        <v>21180160</v>
      </c>
      <c r="C666" s="22" t="s">
        <v>1946</v>
      </c>
      <c r="D666" s="271" t="s">
        <v>4539</v>
      </c>
      <c r="E666" s="39" t="s">
        <v>4563</v>
      </c>
      <c r="F666" s="24">
        <v>21125500</v>
      </c>
      <c r="G666" s="25" t="s">
        <v>1946</v>
      </c>
      <c r="H666" s="39" t="s">
        <v>4539</v>
      </c>
    </row>
    <row r="667" spans="2:8" ht="30" x14ac:dyDescent="0.25">
      <c r="B667" s="21">
        <v>21180170</v>
      </c>
      <c r="C667" s="22" t="s">
        <v>3506</v>
      </c>
      <c r="D667" s="271" t="s">
        <v>4539</v>
      </c>
      <c r="E667" s="39" t="s">
        <v>4563</v>
      </c>
      <c r="F667" s="24">
        <v>21125600</v>
      </c>
      <c r="G667" s="25" t="s">
        <v>3506</v>
      </c>
      <c r="H667" s="39" t="s">
        <v>4539</v>
      </c>
    </row>
    <row r="668" spans="2:8" x14ac:dyDescent="0.25">
      <c r="B668" s="21">
        <v>21130010</v>
      </c>
      <c r="C668" s="22" t="s">
        <v>3508</v>
      </c>
      <c r="D668" s="271" t="s">
        <v>4540</v>
      </c>
      <c r="E668" s="39" t="s">
        <v>4563</v>
      </c>
      <c r="F668" s="24">
        <v>21130100</v>
      </c>
      <c r="G668" s="25" t="s">
        <v>3508</v>
      </c>
      <c r="H668" s="39" t="s">
        <v>4540</v>
      </c>
    </row>
    <row r="669" spans="2:8" x14ac:dyDescent="0.25">
      <c r="B669" s="21">
        <v>21190010</v>
      </c>
      <c r="C669" s="22" t="s">
        <v>1955</v>
      </c>
      <c r="D669" s="271" t="s">
        <v>4540</v>
      </c>
      <c r="E669" s="39" t="s">
        <v>4563</v>
      </c>
      <c r="F669" s="24">
        <v>21199900</v>
      </c>
      <c r="G669" s="25" t="s">
        <v>1955</v>
      </c>
      <c r="H669" s="39" t="s">
        <v>4540</v>
      </c>
    </row>
    <row r="670" spans="2:8" ht="45" x14ac:dyDescent="0.25">
      <c r="B670" s="21">
        <v>21210010</v>
      </c>
      <c r="C670" s="22" t="s">
        <v>3511</v>
      </c>
      <c r="D670" s="271" t="s">
        <v>4540</v>
      </c>
      <c r="E670" s="39" t="s">
        <v>4563</v>
      </c>
      <c r="F670" s="24">
        <v>21210100</v>
      </c>
      <c r="G670" s="25" t="s">
        <v>3513</v>
      </c>
      <c r="H670" s="39" t="s">
        <v>4540</v>
      </c>
    </row>
    <row r="671" spans="2:8" ht="45" x14ac:dyDescent="0.25">
      <c r="B671" s="21">
        <v>21210020</v>
      </c>
      <c r="C671" s="22" t="s">
        <v>3515</v>
      </c>
      <c r="D671" s="271" t="s">
        <v>4540</v>
      </c>
      <c r="E671" s="39" t="s">
        <v>4563</v>
      </c>
      <c r="F671" s="24">
        <v>21210200</v>
      </c>
      <c r="G671" s="25" t="s">
        <v>3515</v>
      </c>
      <c r="H671" s="39" t="s">
        <v>4540</v>
      </c>
    </row>
    <row r="672" spans="2:8" x14ac:dyDescent="0.25">
      <c r="B672" s="27">
        <v>21280000</v>
      </c>
      <c r="C672" s="28" t="s">
        <v>4246</v>
      </c>
      <c r="D672" s="29" t="s">
        <v>4541</v>
      </c>
      <c r="E672" s="30" t="s">
        <v>4562</v>
      </c>
      <c r="F672" s="31"/>
      <c r="G672" s="31"/>
      <c r="H672" s="23"/>
    </row>
    <row r="673" spans="2:8" x14ac:dyDescent="0.25">
      <c r="B673" s="27">
        <v>21280100</v>
      </c>
      <c r="C673" s="28" t="s">
        <v>4248</v>
      </c>
      <c r="D673" s="29" t="s">
        <v>4539</v>
      </c>
      <c r="E673" s="30" t="s">
        <v>4562</v>
      </c>
      <c r="F673" s="31"/>
      <c r="G673" s="31"/>
      <c r="H673" s="23"/>
    </row>
    <row r="674" spans="2:8" ht="30" x14ac:dyDescent="0.25">
      <c r="B674" s="21">
        <v>21280110</v>
      </c>
      <c r="C674" s="22" t="s">
        <v>1982</v>
      </c>
      <c r="D674" s="271" t="s">
        <v>4539</v>
      </c>
      <c r="E674" s="39" t="s">
        <v>4563</v>
      </c>
      <c r="F674" s="24">
        <v>21225000</v>
      </c>
      <c r="G674" s="25" t="s">
        <v>1982</v>
      </c>
      <c r="H674" s="39" t="s">
        <v>4539</v>
      </c>
    </row>
    <row r="675" spans="2:8" x14ac:dyDescent="0.25">
      <c r="B675" s="21">
        <v>21280120</v>
      </c>
      <c r="C675" s="22" t="s">
        <v>1992</v>
      </c>
      <c r="D675" s="271" t="s">
        <v>4539</v>
      </c>
      <c r="E675" s="39" t="s">
        <v>4563</v>
      </c>
      <c r="F675" s="24">
        <v>21225100</v>
      </c>
      <c r="G675" s="25" t="s">
        <v>1992</v>
      </c>
      <c r="H675" s="39" t="s">
        <v>4539</v>
      </c>
    </row>
    <row r="676" spans="2:8" ht="30" x14ac:dyDescent="0.25">
      <c r="B676" s="21">
        <v>21280130</v>
      </c>
      <c r="C676" s="22" t="s">
        <v>2003</v>
      </c>
      <c r="D676" s="271" t="s">
        <v>4539</v>
      </c>
      <c r="E676" s="39" t="s">
        <v>4563</v>
      </c>
      <c r="F676" s="24">
        <v>21225200</v>
      </c>
      <c r="G676" s="25" t="s">
        <v>2003</v>
      </c>
      <c r="H676" s="39" t="s">
        <v>4539</v>
      </c>
    </row>
    <row r="677" spans="2:8" ht="30" x14ac:dyDescent="0.25">
      <c r="B677" s="21">
        <v>21280140</v>
      </c>
      <c r="C677" s="22" t="s">
        <v>2013</v>
      </c>
      <c r="D677" s="271" t="s">
        <v>4539</v>
      </c>
      <c r="E677" s="39" t="s">
        <v>4563</v>
      </c>
      <c r="F677" s="24">
        <v>21225300</v>
      </c>
      <c r="G677" s="25" t="s">
        <v>2013</v>
      </c>
      <c r="H677" s="39" t="s">
        <v>4539</v>
      </c>
    </row>
    <row r="678" spans="2:8" ht="30" x14ac:dyDescent="0.25">
      <c r="B678" s="21">
        <v>21280150</v>
      </c>
      <c r="C678" s="22" t="s">
        <v>2023</v>
      </c>
      <c r="D678" s="271" t="s">
        <v>4539</v>
      </c>
      <c r="E678" s="39" t="s">
        <v>4563</v>
      </c>
      <c r="F678" s="24">
        <v>21225400</v>
      </c>
      <c r="G678" s="25" t="s">
        <v>2023</v>
      </c>
      <c r="H678" s="39" t="s">
        <v>4539</v>
      </c>
    </row>
    <row r="679" spans="2:8" ht="30" x14ac:dyDescent="0.25">
      <c r="B679" s="21">
        <v>21280160</v>
      </c>
      <c r="C679" s="22" t="s">
        <v>2033</v>
      </c>
      <c r="D679" s="271" t="s">
        <v>4539</v>
      </c>
      <c r="E679" s="39" t="s">
        <v>4563</v>
      </c>
      <c r="F679" s="24">
        <v>21225500</v>
      </c>
      <c r="G679" s="25" t="s">
        <v>2033</v>
      </c>
      <c r="H679" s="39" t="s">
        <v>4539</v>
      </c>
    </row>
    <row r="680" spans="2:8" x14ac:dyDescent="0.25">
      <c r="B680" s="21">
        <v>21290010</v>
      </c>
      <c r="C680" s="22" t="s">
        <v>2043</v>
      </c>
      <c r="D680" s="271" t="s">
        <v>4540</v>
      </c>
      <c r="E680" s="39" t="s">
        <v>4563</v>
      </c>
      <c r="F680" s="24">
        <v>21299900</v>
      </c>
      <c r="G680" s="25" t="s">
        <v>2043</v>
      </c>
      <c r="H680" s="39" t="s">
        <v>4540</v>
      </c>
    </row>
    <row r="681" spans="2:8" ht="30" x14ac:dyDescent="0.25">
      <c r="B681" s="278">
        <v>22110010</v>
      </c>
      <c r="C681" s="279" t="s">
        <v>4521</v>
      </c>
      <c r="D681" s="279" t="s">
        <v>4540</v>
      </c>
      <c r="E681" s="39" t="s">
        <v>4563</v>
      </c>
      <c r="F681" s="24">
        <v>22110100</v>
      </c>
      <c r="G681" s="25" t="s">
        <v>3519</v>
      </c>
      <c r="H681" s="39" t="s">
        <v>4540</v>
      </c>
    </row>
    <row r="682" spans="2:8" ht="30" x14ac:dyDescent="0.25">
      <c r="B682" s="278"/>
      <c r="C682" s="279"/>
      <c r="D682" s="279"/>
      <c r="E682" s="41" t="s">
        <v>4563</v>
      </c>
      <c r="F682" s="33">
        <v>22110200</v>
      </c>
      <c r="G682" s="34" t="s">
        <v>3521</v>
      </c>
      <c r="H682" s="41" t="s">
        <v>4540</v>
      </c>
    </row>
    <row r="683" spans="2:8" ht="30" customHeight="1" x14ac:dyDescent="0.25">
      <c r="B683" s="27">
        <v>22120110</v>
      </c>
      <c r="C683" s="28" t="s">
        <v>3495</v>
      </c>
      <c r="D683" s="29" t="s">
        <v>4540</v>
      </c>
      <c r="E683" s="158"/>
      <c r="F683" s="158"/>
      <c r="G683" s="158"/>
      <c r="H683" s="158"/>
    </row>
    <row r="684" spans="2:8" ht="30" x14ac:dyDescent="0.25">
      <c r="B684" s="27">
        <v>22120210</v>
      </c>
      <c r="C684" s="28" t="s">
        <v>3526</v>
      </c>
      <c r="D684" s="29" t="s">
        <v>4540</v>
      </c>
      <c r="E684" s="158"/>
      <c r="F684" s="158"/>
      <c r="G684" s="158"/>
      <c r="H684" s="158"/>
    </row>
    <row r="685" spans="2:8" ht="30" x14ac:dyDescent="0.25">
      <c r="B685" s="27">
        <v>22120310</v>
      </c>
      <c r="C685" s="28" t="s">
        <v>3528</v>
      </c>
      <c r="D685" s="29" t="s">
        <v>4540</v>
      </c>
      <c r="E685" s="158"/>
      <c r="F685" s="158"/>
      <c r="G685" s="158"/>
      <c r="H685" s="158"/>
    </row>
    <row r="686" spans="2:8" x14ac:dyDescent="0.25">
      <c r="B686" s="27">
        <v>22120410</v>
      </c>
      <c r="C686" s="28" t="s">
        <v>3530</v>
      </c>
      <c r="D686" s="29" t="s">
        <v>4540</v>
      </c>
      <c r="E686" s="158"/>
      <c r="F686" s="158"/>
      <c r="G686" s="158"/>
      <c r="H686" s="158"/>
    </row>
    <row r="687" spans="2:8" x14ac:dyDescent="0.25">
      <c r="B687" s="21">
        <v>22130010</v>
      </c>
      <c r="C687" s="22" t="s">
        <v>2061</v>
      </c>
      <c r="D687" s="271" t="s">
        <v>4540</v>
      </c>
      <c r="E687" s="39" t="s">
        <v>4563</v>
      </c>
      <c r="F687" s="24">
        <v>22130100</v>
      </c>
      <c r="G687" s="25" t="s">
        <v>2061</v>
      </c>
      <c r="H687" s="39" t="s">
        <v>4540</v>
      </c>
    </row>
    <row r="688" spans="2:8" ht="30" x14ac:dyDescent="0.25">
      <c r="B688" s="27">
        <v>22180000</v>
      </c>
      <c r="C688" s="28" t="s">
        <v>4257</v>
      </c>
      <c r="D688" s="29" t="s">
        <v>4541</v>
      </c>
      <c r="E688" s="23"/>
      <c r="F688" s="31"/>
      <c r="G688" s="31"/>
      <c r="H688" s="23"/>
    </row>
    <row r="689" spans="2:8" x14ac:dyDescent="0.25">
      <c r="B689" s="27">
        <v>22180100</v>
      </c>
      <c r="C689" s="28" t="s">
        <v>4521</v>
      </c>
      <c r="D689" s="29" t="s">
        <v>4539</v>
      </c>
      <c r="E689" s="23"/>
      <c r="F689" s="31"/>
      <c r="G689" s="31"/>
      <c r="H689" s="23"/>
    </row>
    <row r="690" spans="2:8" x14ac:dyDescent="0.25">
      <c r="B690" s="27">
        <v>22180110</v>
      </c>
      <c r="C690" s="28" t="s">
        <v>4522</v>
      </c>
      <c r="D690" s="29" t="s">
        <v>4539</v>
      </c>
      <c r="E690" s="23"/>
      <c r="F690" s="31"/>
      <c r="G690" s="31"/>
      <c r="H690" s="23"/>
    </row>
    <row r="691" spans="2:8" x14ac:dyDescent="0.25">
      <c r="B691" s="27">
        <v>22180120</v>
      </c>
      <c r="C691" s="28" t="s">
        <v>4523</v>
      </c>
      <c r="D691" s="29" t="s">
        <v>4539</v>
      </c>
      <c r="E691" s="23"/>
      <c r="F691" s="31"/>
      <c r="G691" s="31"/>
      <c r="H691" s="23"/>
    </row>
    <row r="692" spans="2:8" x14ac:dyDescent="0.25">
      <c r="B692" s="21">
        <v>22200010</v>
      </c>
      <c r="C692" s="22" t="s">
        <v>2074</v>
      </c>
      <c r="D692" s="271" t="s">
        <v>4540</v>
      </c>
      <c r="E692" s="39" t="s">
        <v>4563</v>
      </c>
      <c r="F692" s="24">
        <v>22210100</v>
      </c>
      <c r="G692" s="25" t="s">
        <v>2074</v>
      </c>
      <c r="H692" s="39" t="s">
        <v>4540</v>
      </c>
    </row>
    <row r="693" spans="2:8" ht="30" x14ac:dyDescent="0.25">
      <c r="B693" s="21">
        <v>22200020</v>
      </c>
      <c r="C693" s="22" t="s">
        <v>4524</v>
      </c>
      <c r="D693" s="271" t="s">
        <v>4540</v>
      </c>
      <c r="E693" s="39" t="s">
        <v>4563</v>
      </c>
      <c r="F693" s="24">
        <v>22210200</v>
      </c>
      <c r="G693" s="25" t="s">
        <v>3533</v>
      </c>
      <c r="H693" s="39" t="s">
        <v>4540</v>
      </c>
    </row>
    <row r="694" spans="2:8" x14ac:dyDescent="0.25">
      <c r="B694" s="31"/>
      <c r="C694" s="31"/>
      <c r="D694" s="23"/>
      <c r="E694" s="32" t="s">
        <v>4542</v>
      </c>
      <c r="F694" s="33">
        <v>22210300</v>
      </c>
      <c r="G694" s="34" t="s">
        <v>3535</v>
      </c>
      <c r="H694" s="41" t="s">
        <v>4540</v>
      </c>
    </row>
    <row r="695" spans="2:8" x14ac:dyDescent="0.25">
      <c r="B695" s="21">
        <v>22300010</v>
      </c>
      <c r="C695" s="22" t="s">
        <v>3537</v>
      </c>
      <c r="D695" s="271" t="s">
        <v>4540</v>
      </c>
      <c r="E695" s="39" t="s">
        <v>4563</v>
      </c>
      <c r="F695" s="24">
        <v>22310100</v>
      </c>
      <c r="G695" s="25" t="s">
        <v>3537</v>
      </c>
      <c r="H695" s="39" t="s">
        <v>4540</v>
      </c>
    </row>
    <row r="696" spans="2:8" x14ac:dyDescent="0.25">
      <c r="B696" s="31"/>
      <c r="C696" s="31"/>
      <c r="D696" s="23"/>
      <c r="E696" s="32" t="s">
        <v>4542</v>
      </c>
      <c r="F696" s="33">
        <v>23100000</v>
      </c>
      <c r="G696" s="42" t="s">
        <v>3540</v>
      </c>
      <c r="H696" s="43" t="s">
        <v>4541</v>
      </c>
    </row>
    <row r="697" spans="2:8" x14ac:dyDescent="0.25">
      <c r="B697" s="31"/>
      <c r="C697" s="31"/>
      <c r="D697" s="23"/>
      <c r="E697" s="32" t="s">
        <v>4542</v>
      </c>
      <c r="F697" s="33">
        <v>23110000</v>
      </c>
      <c r="G697" s="42" t="s">
        <v>3540</v>
      </c>
      <c r="H697" s="43" t="s">
        <v>4541</v>
      </c>
    </row>
    <row r="698" spans="2:8" x14ac:dyDescent="0.25">
      <c r="B698" s="21">
        <v>23000100</v>
      </c>
      <c r="C698" s="22" t="s">
        <v>3542</v>
      </c>
      <c r="D698" s="271" t="s">
        <v>4540</v>
      </c>
      <c r="E698" s="39" t="s">
        <v>4563</v>
      </c>
      <c r="F698" s="24">
        <v>23110100</v>
      </c>
      <c r="G698" s="25" t="s">
        <v>3542</v>
      </c>
      <c r="H698" s="39" t="s">
        <v>4540</v>
      </c>
    </row>
    <row r="699" spans="2:8" x14ac:dyDescent="0.25">
      <c r="B699" s="27">
        <v>23000110</v>
      </c>
      <c r="C699" s="28" t="s">
        <v>3542</v>
      </c>
      <c r="D699" s="29" t="s">
        <v>4540</v>
      </c>
      <c r="E699" s="30" t="s">
        <v>4562</v>
      </c>
      <c r="F699" s="31"/>
      <c r="G699" s="31"/>
      <c r="H699" s="23"/>
    </row>
    <row r="700" spans="2:8" ht="30" x14ac:dyDescent="0.25">
      <c r="B700" s="21">
        <v>23000200</v>
      </c>
      <c r="C700" s="22" t="s">
        <v>3544</v>
      </c>
      <c r="D700" s="271" t="s">
        <v>4540</v>
      </c>
      <c r="E700" s="39" t="s">
        <v>4563</v>
      </c>
      <c r="F700" s="24">
        <v>23110200</v>
      </c>
      <c r="G700" s="25" t="s">
        <v>3544</v>
      </c>
      <c r="H700" s="39" t="s">
        <v>4540</v>
      </c>
    </row>
    <row r="701" spans="2:8" ht="30" x14ac:dyDescent="0.25">
      <c r="B701" s="27">
        <v>23000210</v>
      </c>
      <c r="C701" s="28" t="s">
        <v>3544</v>
      </c>
      <c r="D701" s="29" t="s">
        <v>4540</v>
      </c>
      <c r="E701" s="30" t="s">
        <v>4562</v>
      </c>
      <c r="F701" s="31"/>
      <c r="G701" s="31"/>
      <c r="H701" s="23"/>
    </row>
    <row r="702" spans="2:8" x14ac:dyDescent="0.25">
      <c r="B702" s="21">
        <v>23000300</v>
      </c>
      <c r="C702" s="22" t="s">
        <v>3546</v>
      </c>
      <c r="D702" s="271" t="s">
        <v>4540</v>
      </c>
      <c r="E702" s="39" t="s">
        <v>4563</v>
      </c>
      <c r="F702" s="24">
        <v>23110300</v>
      </c>
      <c r="G702" s="25" t="s">
        <v>3546</v>
      </c>
      <c r="H702" s="39" t="s">
        <v>4540</v>
      </c>
    </row>
    <row r="703" spans="2:8" x14ac:dyDescent="0.25">
      <c r="B703" s="27">
        <v>23000310</v>
      </c>
      <c r="C703" s="28" t="s">
        <v>3546</v>
      </c>
      <c r="D703" s="29" t="s">
        <v>4540</v>
      </c>
      <c r="E703" s="30" t="s">
        <v>4562</v>
      </c>
      <c r="F703" s="31"/>
      <c r="G703" s="31"/>
      <c r="H703" s="23"/>
    </row>
    <row r="704" spans="2:8" ht="30" x14ac:dyDescent="0.25">
      <c r="B704" s="21">
        <v>23000400</v>
      </c>
      <c r="C704" s="22" t="s">
        <v>3548</v>
      </c>
      <c r="D704" s="271" t="s">
        <v>4540</v>
      </c>
      <c r="E704" s="39" t="s">
        <v>4563</v>
      </c>
      <c r="F704" s="24">
        <v>23110400</v>
      </c>
      <c r="G704" s="25" t="s">
        <v>3548</v>
      </c>
      <c r="H704" s="39" t="s">
        <v>4540</v>
      </c>
    </row>
    <row r="705" spans="2:8" ht="30" x14ac:dyDescent="0.25">
      <c r="B705" s="27">
        <v>23000410</v>
      </c>
      <c r="C705" s="28" t="s">
        <v>3548</v>
      </c>
      <c r="D705" s="29" t="s">
        <v>4540</v>
      </c>
      <c r="E705" s="30" t="s">
        <v>4562</v>
      </c>
      <c r="F705" s="31"/>
      <c r="G705" s="31"/>
      <c r="H705" s="23"/>
    </row>
    <row r="706" spans="2:8" ht="30" x14ac:dyDescent="0.25">
      <c r="B706" s="21">
        <v>23000500</v>
      </c>
      <c r="C706" s="22" t="s">
        <v>3550</v>
      </c>
      <c r="D706" s="271" t="s">
        <v>4540</v>
      </c>
      <c r="E706" s="39" t="s">
        <v>4563</v>
      </c>
      <c r="F706" s="24">
        <v>23110500</v>
      </c>
      <c r="G706" s="25" t="s">
        <v>3550</v>
      </c>
      <c r="H706" s="39" t="s">
        <v>4540</v>
      </c>
    </row>
    <row r="707" spans="2:8" ht="30" x14ac:dyDescent="0.25">
      <c r="B707" s="27">
        <v>23000510</v>
      </c>
      <c r="C707" s="28" t="s">
        <v>3550</v>
      </c>
      <c r="D707" s="29" t="s">
        <v>4540</v>
      </c>
      <c r="E707" s="30" t="s">
        <v>4562</v>
      </c>
      <c r="F707" s="31"/>
      <c r="G707" s="31"/>
      <c r="H707" s="23"/>
    </row>
    <row r="708" spans="2:8" x14ac:dyDescent="0.25">
      <c r="B708" s="21">
        <v>23000600</v>
      </c>
      <c r="C708" s="22" t="s">
        <v>3552</v>
      </c>
      <c r="D708" s="271" t="s">
        <v>4540</v>
      </c>
      <c r="E708" s="39" t="s">
        <v>4563</v>
      </c>
      <c r="F708" s="24">
        <v>23110600</v>
      </c>
      <c r="G708" s="25" t="s">
        <v>3552</v>
      </c>
      <c r="H708" s="39" t="s">
        <v>4540</v>
      </c>
    </row>
    <row r="709" spans="2:8" x14ac:dyDescent="0.25">
      <c r="B709" s="27">
        <v>23000610</v>
      </c>
      <c r="C709" s="28" t="s">
        <v>3552</v>
      </c>
      <c r="D709" s="29" t="s">
        <v>4540</v>
      </c>
      <c r="E709" s="30" t="s">
        <v>4562</v>
      </c>
      <c r="F709" s="31"/>
      <c r="G709" s="31"/>
      <c r="H709" s="23"/>
    </row>
    <row r="710" spans="2:8" x14ac:dyDescent="0.25">
      <c r="B710" s="21">
        <v>23000700</v>
      </c>
      <c r="C710" s="22" t="s">
        <v>3554</v>
      </c>
      <c r="D710" s="271" t="s">
        <v>4540</v>
      </c>
      <c r="E710" s="39" t="s">
        <v>4563</v>
      </c>
      <c r="F710" s="24">
        <v>23110700</v>
      </c>
      <c r="G710" s="25" t="s">
        <v>3554</v>
      </c>
      <c r="H710" s="39" t="s">
        <v>4540</v>
      </c>
    </row>
    <row r="711" spans="2:8" x14ac:dyDescent="0.25">
      <c r="B711" s="21">
        <v>23000710</v>
      </c>
      <c r="C711" s="22" t="s">
        <v>3554</v>
      </c>
      <c r="D711" s="271" t="s">
        <v>4540</v>
      </c>
      <c r="E711" s="39" t="s">
        <v>4563</v>
      </c>
      <c r="F711" s="24">
        <v>23110710</v>
      </c>
      <c r="G711" s="25" t="s">
        <v>3556</v>
      </c>
      <c r="H711" s="39" t="s">
        <v>4540</v>
      </c>
    </row>
    <row r="712" spans="2:8" ht="30" x14ac:dyDescent="0.25">
      <c r="B712" s="21">
        <v>23000720</v>
      </c>
      <c r="C712" s="22" t="s">
        <v>3558</v>
      </c>
      <c r="D712" s="271" t="s">
        <v>4540</v>
      </c>
      <c r="E712" s="39" t="s">
        <v>4563</v>
      </c>
      <c r="F712" s="24">
        <v>23110720</v>
      </c>
      <c r="G712" s="25" t="s">
        <v>3558</v>
      </c>
      <c r="H712" s="39" t="s">
        <v>4540</v>
      </c>
    </row>
    <row r="713" spans="2:8" ht="30" x14ac:dyDescent="0.25">
      <c r="B713" s="21">
        <v>23000730</v>
      </c>
      <c r="C713" s="22" t="s">
        <v>3560</v>
      </c>
      <c r="D713" s="271" t="s">
        <v>4540</v>
      </c>
      <c r="E713" s="39" t="s">
        <v>4563</v>
      </c>
      <c r="F713" s="24">
        <v>23110730</v>
      </c>
      <c r="G713" s="25" t="s">
        <v>3560</v>
      </c>
      <c r="H713" s="39" t="s">
        <v>4540</v>
      </c>
    </row>
    <row r="714" spans="2:8" ht="30" x14ac:dyDescent="0.25">
      <c r="B714" s="27">
        <v>24180000</v>
      </c>
      <c r="C714" s="28" t="s">
        <v>3903</v>
      </c>
      <c r="D714" s="29" t="s">
        <v>4541</v>
      </c>
      <c r="E714" s="30" t="s">
        <v>4562</v>
      </c>
      <c r="F714" s="24"/>
      <c r="G714" s="25"/>
      <c r="H714" s="39"/>
    </row>
    <row r="715" spans="2:8" ht="30" x14ac:dyDescent="0.25">
      <c r="B715" s="31"/>
      <c r="C715" s="31"/>
      <c r="D715" s="23"/>
      <c r="E715" s="32" t="s">
        <v>4542</v>
      </c>
      <c r="F715" s="33">
        <v>24110000</v>
      </c>
      <c r="G715" s="42" t="s">
        <v>2090</v>
      </c>
      <c r="H715" s="43" t="s">
        <v>4541</v>
      </c>
    </row>
    <row r="716" spans="2:8" ht="45" x14ac:dyDescent="0.25">
      <c r="B716" s="21">
        <v>24180300</v>
      </c>
      <c r="C716" s="22" t="s">
        <v>4525</v>
      </c>
      <c r="D716" s="271" t="s">
        <v>4539</v>
      </c>
      <c r="E716" s="39" t="s">
        <v>4563</v>
      </c>
      <c r="F716" s="24">
        <v>24115000</v>
      </c>
      <c r="G716" s="24" t="s">
        <v>2093</v>
      </c>
      <c r="H716" s="26" t="s">
        <v>4539</v>
      </c>
    </row>
    <row r="717" spans="2:8" ht="30" x14ac:dyDescent="0.25">
      <c r="B717" s="21">
        <v>24180310</v>
      </c>
      <c r="C717" s="22" t="s">
        <v>4465</v>
      </c>
      <c r="D717" s="271" t="s">
        <v>4539</v>
      </c>
      <c r="E717" s="39" t="s">
        <v>4563</v>
      </c>
      <c r="F717" s="24">
        <v>24115010</v>
      </c>
      <c r="G717" s="24" t="s">
        <v>871</v>
      </c>
      <c r="H717" s="26" t="s">
        <v>4539</v>
      </c>
    </row>
    <row r="718" spans="2:8" ht="45" x14ac:dyDescent="0.25">
      <c r="B718" s="21">
        <v>24180320</v>
      </c>
      <c r="C718" s="22" t="s">
        <v>4466</v>
      </c>
      <c r="D718" s="271" t="s">
        <v>4539</v>
      </c>
      <c r="E718" s="39" t="s">
        <v>4563</v>
      </c>
      <c r="F718" s="24">
        <v>24115020</v>
      </c>
      <c r="G718" s="24" t="s">
        <v>883</v>
      </c>
      <c r="H718" s="26" t="s">
        <v>4539</v>
      </c>
    </row>
    <row r="719" spans="2:8" ht="30" x14ac:dyDescent="0.25">
      <c r="B719" s="21">
        <v>24180330</v>
      </c>
      <c r="C719" s="22" t="s">
        <v>4467</v>
      </c>
      <c r="D719" s="271" t="s">
        <v>4539</v>
      </c>
      <c r="E719" s="39" t="s">
        <v>4563</v>
      </c>
      <c r="F719" s="24">
        <v>24115030</v>
      </c>
      <c r="G719" s="24" t="s">
        <v>894</v>
      </c>
      <c r="H719" s="26" t="s">
        <v>4539</v>
      </c>
    </row>
    <row r="720" spans="2:8" ht="45" x14ac:dyDescent="0.25">
      <c r="B720" s="21">
        <v>24180340</v>
      </c>
      <c r="C720" s="22" t="s">
        <v>4468</v>
      </c>
      <c r="D720" s="271" t="s">
        <v>4539</v>
      </c>
      <c r="E720" s="39" t="s">
        <v>4563</v>
      </c>
      <c r="F720" s="24">
        <v>24115040</v>
      </c>
      <c r="G720" s="24" t="s">
        <v>905</v>
      </c>
      <c r="H720" s="26" t="s">
        <v>4539</v>
      </c>
    </row>
    <row r="721" spans="2:8" ht="30" x14ac:dyDescent="0.25">
      <c r="B721" s="21">
        <v>24180350</v>
      </c>
      <c r="C721" s="22" t="s">
        <v>4469</v>
      </c>
      <c r="D721" s="271" t="s">
        <v>4539</v>
      </c>
      <c r="E721" s="39" t="s">
        <v>4563</v>
      </c>
      <c r="F721" s="24">
        <v>24115050</v>
      </c>
      <c r="G721" s="24" t="s">
        <v>916</v>
      </c>
      <c r="H721" s="26" t="s">
        <v>4539</v>
      </c>
    </row>
    <row r="722" spans="2:8" ht="30" x14ac:dyDescent="0.25">
      <c r="B722" s="21">
        <v>24180390</v>
      </c>
      <c r="C722" s="22" t="s">
        <v>4470</v>
      </c>
      <c r="D722" s="271" t="s">
        <v>4539</v>
      </c>
      <c r="E722" s="39" t="s">
        <v>4563</v>
      </c>
      <c r="F722" s="24">
        <v>24115090</v>
      </c>
      <c r="G722" s="24" t="s">
        <v>927</v>
      </c>
      <c r="H722" s="26" t="s">
        <v>4539</v>
      </c>
    </row>
    <row r="723" spans="2:8" ht="45" x14ac:dyDescent="0.25">
      <c r="B723" s="21">
        <v>24180400</v>
      </c>
      <c r="C723" s="22" t="s">
        <v>2137</v>
      </c>
      <c r="D723" s="271" t="s">
        <v>4539</v>
      </c>
      <c r="E723" s="39" t="s">
        <v>4563</v>
      </c>
      <c r="F723" s="24">
        <v>24115100</v>
      </c>
      <c r="G723" s="24" t="s">
        <v>2137</v>
      </c>
      <c r="H723" s="26" t="s">
        <v>4539</v>
      </c>
    </row>
    <row r="724" spans="2:8" ht="30" x14ac:dyDescent="0.25">
      <c r="B724" s="21">
        <v>24180410</v>
      </c>
      <c r="C724" s="22" t="s">
        <v>4472</v>
      </c>
      <c r="D724" s="271" t="s">
        <v>4539</v>
      </c>
      <c r="E724" s="39" t="s">
        <v>4563</v>
      </c>
      <c r="F724" s="24">
        <v>24115110</v>
      </c>
      <c r="G724" s="24" t="s">
        <v>941</v>
      </c>
      <c r="H724" s="26" t="s">
        <v>4539</v>
      </c>
    </row>
    <row r="725" spans="2:8" ht="45" x14ac:dyDescent="0.25">
      <c r="B725" s="21">
        <v>24180420</v>
      </c>
      <c r="C725" s="22" t="s">
        <v>4473</v>
      </c>
      <c r="D725" s="271" t="s">
        <v>4539</v>
      </c>
      <c r="E725" s="39" t="s">
        <v>4563</v>
      </c>
      <c r="F725" s="24">
        <v>24115120</v>
      </c>
      <c r="G725" s="24" t="s">
        <v>953</v>
      </c>
      <c r="H725" s="26" t="s">
        <v>4539</v>
      </c>
    </row>
    <row r="726" spans="2:8" ht="45" x14ac:dyDescent="0.25">
      <c r="B726" s="31"/>
      <c r="C726" s="31"/>
      <c r="D726" s="23"/>
      <c r="E726" s="32" t="s">
        <v>4542</v>
      </c>
      <c r="F726" s="33">
        <v>24115130</v>
      </c>
      <c r="G726" s="42" t="s">
        <v>2153</v>
      </c>
      <c r="H726" s="43" t="s">
        <v>4539</v>
      </c>
    </row>
    <row r="727" spans="2:8" ht="30" x14ac:dyDescent="0.25">
      <c r="B727" s="21">
        <v>24180430</v>
      </c>
      <c r="C727" s="22" t="s">
        <v>4474</v>
      </c>
      <c r="D727" s="271" t="s">
        <v>4539</v>
      </c>
      <c r="E727" s="39" t="s">
        <v>4563</v>
      </c>
      <c r="F727" s="24">
        <v>24115140</v>
      </c>
      <c r="G727" s="24" t="s">
        <v>964</v>
      </c>
      <c r="H727" s="26" t="s">
        <v>4539</v>
      </c>
    </row>
    <row r="728" spans="2:8" ht="45" x14ac:dyDescent="0.25">
      <c r="B728" s="27">
        <v>24180440</v>
      </c>
      <c r="C728" s="28" t="s">
        <v>4475</v>
      </c>
      <c r="D728" s="29" t="s">
        <v>4539</v>
      </c>
      <c r="E728" s="30" t="s">
        <v>4562</v>
      </c>
      <c r="F728" s="24"/>
      <c r="G728" s="24"/>
      <c r="H728" s="26"/>
    </row>
    <row r="729" spans="2:8" ht="30" x14ac:dyDescent="0.25">
      <c r="B729" s="21">
        <v>24180450</v>
      </c>
      <c r="C729" s="22" t="s">
        <v>4476</v>
      </c>
      <c r="D729" s="271" t="s">
        <v>4539</v>
      </c>
      <c r="E729" s="39" t="s">
        <v>4563</v>
      </c>
      <c r="F729" s="24">
        <v>24115150</v>
      </c>
      <c r="G729" s="24" t="s">
        <v>975</v>
      </c>
      <c r="H729" s="26" t="s">
        <v>4539</v>
      </c>
    </row>
    <row r="730" spans="2:8" ht="30" x14ac:dyDescent="0.25">
      <c r="B730" s="31"/>
      <c r="C730" s="31"/>
      <c r="D730" s="23"/>
      <c r="E730" s="32" t="s">
        <v>4542</v>
      </c>
      <c r="F730" s="24">
        <v>24115190</v>
      </c>
      <c r="G730" s="24" t="s">
        <v>2171</v>
      </c>
      <c r="H730" s="26" t="s">
        <v>4539</v>
      </c>
    </row>
    <row r="731" spans="2:8" ht="30" x14ac:dyDescent="0.25">
      <c r="B731" s="31"/>
      <c r="C731" s="31"/>
      <c r="D731" s="23"/>
      <c r="E731" s="47" t="s">
        <v>4563</v>
      </c>
      <c r="F731" s="27">
        <v>24119800</v>
      </c>
      <c r="G731" s="27" t="s">
        <v>4471</v>
      </c>
      <c r="H731" s="52" t="s">
        <v>4539</v>
      </c>
    </row>
    <row r="732" spans="2:8" ht="30" x14ac:dyDescent="0.25">
      <c r="B732" s="21">
        <v>24180490</v>
      </c>
      <c r="C732" s="22" t="s">
        <v>4477</v>
      </c>
      <c r="D732" s="271" t="s">
        <v>4539</v>
      </c>
      <c r="E732" s="41" t="s">
        <v>4563</v>
      </c>
      <c r="F732" s="154" t="s">
        <v>4579</v>
      </c>
      <c r="G732" s="155" t="s">
        <v>4270</v>
      </c>
      <c r="H732" s="32" t="s">
        <v>4540</v>
      </c>
    </row>
    <row r="733" spans="2:8" ht="30" x14ac:dyDescent="0.25">
      <c r="B733" s="31"/>
      <c r="C733" s="31"/>
      <c r="D733" s="23"/>
      <c r="E733" s="32" t="s">
        <v>4542</v>
      </c>
      <c r="F733" s="33">
        <v>24120000</v>
      </c>
      <c r="G733" s="42" t="s">
        <v>3562</v>
      </c>
      <c r="H733" s="43" t="s">
        <v>4541</v>
      </c>
    </row>
    <row r="734" spans="2:8" ht="30" x14ac:dyDescent="0.25">
      <c r="B734" s="21">
        <v>24180500</v>
      </c>
      <c r="C734" s="22" t="s">
        <v>3308</v>
      </c>
      <c r="D734" s="271" t="s">
        <v>4539</v>
      </c>
      <c r="E734" s="39" t="s">
        <v>4563</v>
      </c>
      <c r="F734" s="24">
        <v>24125000</v>
      </c>
      <c r="G734" s="24" t="s">
        <v>3308</v>
      </c>
      <c r="H734" s="26" t="s">
        <v>4539</v>
      </c>
    </row>
    <row r="735" spans="2:8" ht="30" x14ac:dyDescent="0.25">
      <c r="B735" s="21">
        <v>24180510</v>
      </c>
      <c r="C735" s="22" t="s">
        <v>4526</v>
      </c>
      <c r="D735" s="271" t="s">
        <v>4539</v>
      </c>
      <c r="E735" s="39" t="s">
        <v>4563</v>
      </c>
      <c r="F735" s="24">
        <v>24125010</v>
      </c>
      <c r="G735" s="24" t="s">
        <v>3565</v>
      </c>
      <c r="H735" s="26" t="s">
        <v>4539</v>
      </c>
    </row>
    <row r="736" spans="2:8" ht="45" x14ac:dyDescent="0.25">
      <c r="B736" s="21">
        <v>24180520</v>
      </c>
      <c r="C736" s="22" t="s">
        <v>4527</v>
      </c>
      <c r="D736" s="271" t="s">
        <v>4539</v>
      </c>
      <c r="E736" s="39" t="s">
        <v>4563</v>
      </c>
      <c r="F736" s="24">
        <v>24125020</v>
      </c>
      <c r="G736" s="24" t="s">
        <v>3567</v>
      </c>
      <c r="H736" s="26" t="s">
        <v>4539</v>
      </c>
    </row>
    <row r="737" spans="2:8" ht="30" x14ac:dyDescent="0.25">
      <c r="B737" s="21">
        <v>24180590</v>
      </c>
      <c r="C737" s="22" t="s">
        <v>3569</v>
      </c>
      <c r="D737" s="271" t="s">
        <v>4539</v>
      </c>
      <c r="E737" s="39" t="s">
        <v>4563</v>
      </c>
      <c r="F737" s="24">
        <v>24125090</v>
      </c>
      <c r="G737" s="24" t="s">
        <v>3569</v>
      </c>
      <c r="H737" s="26" t="s">
        <v>4539</v>
      </c>
    </row>
    <row r="738" spans="2:8" x14ac:dyDescent="0.25">
      <c r="B738" s="27">
        <v>24181000</v>
      </c>
      <c r="C738" s="28" t="s">
        <v>4271</v>
      </c>
      <c r="D738" s="29" t="s">
        <v>4539</v>
      </c>
      <c r="E738" s="30" t="s">
        <v>4562</v>
      </c>
      <c r="F738" s="24"/>
      <c r="G738" s="24"/>
      <c r="H738" s="26"/>
    </row>
    <row r="739" spans="2:8" ht="30" x14ac:dyDescent="0.25">
      <c r="B739" s="31"/>
      <c r="C739" s="31"/>
      <c r="D739" s="23"/>
      <c r="E739" s="32" t="s">
        <v>4542</v>
      </c>
      <c r="F739" s="33">
        <v>24130000</v>
      </c>
      <c r="G739" s="42" t="s">
        <v>2185</v>
      </c>
      <c r="H739" s="43" t="s">
        <v>4541</v>
      </c>
    </row>
    <row r="740" spans="2:8" ht="30" x14ac:dyDescent="0.25">
      <c r="B740" s="21">
        <v>24181200</v>
      </c>
      <c r="C740" s="22" t="s">
        <v>1110</v>
      </c>
      <c r="D740" s="271" t="s">
        <v>4539</v>
      </c>
      <c r="E740" s="39" t="s">
        <v>4563</v>
      </c>
      <c r="F740" s="24">
        <v>24135000</v>
      </c>
      <c r="G740" s="24" t="s">
        <v>1110</v>
      </c>
      <c r="H740" s="26" t="s">
        <v>4539</v>
      </c>
    </row>
    <row r="741" spans="2:8" ht="30" x14ac:dyDescent="0.25">
      <c r="B741" s="27">
        <v>24181210</v>
      </c>
      <c r="C741" s="28" t="s">
        <v>1110</v>
      </c>
      <c r="D741" s="29" t="s">
        <v>4539</v>
      </c>
      <c r="E741" s="30" t="s">
        <v>4562</v>
      </c>
      <c r="F741" s="24"/>
      <c r="G741" s="24"/>
      <c r="H741" s="26"/>
    </row>
    <row r="742" spans="2:8" ht="30" x14ac:dyDescent="0.25">
      <c r="B742" s="31"/>
      <c r="C742" s="31"/>
      <c r="D742" s="23"/>
      <c r="E742" s="32" t="s">
        <v>4542</v>
      </c>
      <c r="F742" s="33">
        <v>24140000</v>
      </c>
      <c r="G742" s="42" t="s">
        <v>2195</v>
      </c>
      <c r="H742" s="43" t="s">
        <v>4541</v>
      </c>
    </row>
    <row r="743" spans="2:8" ht="30" x14ac:dyDescent="0.25">
      <c r="B743" s="31"/>
      <c r="C743" s="31"/>
      <c r="D743" s="23"/>
      <c r="E743" s="47" t="s">
        <v>4563</v>
      </c>
      <c r="F743" s="27">
        <v>24140100</v>
      </c>
      <c r="G743" s="27" t="s">
        <v>2195</v>
      </c>
      <c r="H743" s="47" t="s">
        <v>4540</v>
      </c>
    </row>
    <row r="744" spans="2:8" ht="30" x14ac:dyDescent="0.25">
      <c r="B744" s="21">
        <v>24181010</v>
      </c>
      <c r="C744" s="22" t="s">
        <v>4528</v>
      </c>
      <c r="D744" s="271" t="s">
        <v>4539</v>
      </c>
      <c r="E744" s="39" t="s">
        <v>4563</v>
      </c>
      <c r="F744" s="24">
        <v>24145000</v>
      </c>
      <c r="G744" s="24" t="s">
        <v>1122</v>
      </c>
      <c r="H744" s="39" t="s">
        <v>4539</v>
      </c>
    </row>
    <row r="745" spans="2:8" ht="30" x14ac:dyDescent="0.25">
      <c r="B745" s="21">
        <v>24181020</v>
      </c>
      <c r="C745" s="22" t="s">
        <v>4277</v>
      </c>
      <c r="D745" s="271" t="s">
        <v>4539</v>
      </c>
      <c r="E745" s="39" t="s">
        <v>4563</v>
      </c>
      <c r="F745" s="24">
        <v>24145100</v>
      </c>
      <c r="G745" s="24" t="s">
        <v>2204</v>
      </c>
      <c r="H745" s="39" t="s">
        <v>4539</v>
      </c>
    </row>
    <row r="746" spans="2:8" ht="30" x14ac:dyDescent="0.25">
      <c r="B746" s="21">
        <v>24181050</v>
      </c>
      <c r="C746" s="22" t="s">
        <v>2213</v>
      </c>
      <c r="D746" s="271" t="s">
        <v>4539</v>
      </c>
      <c r="E746" s="39" t="s">
        <v>4563</v>
      </c>
      <c r="F746" s="24">
        <v>24145200</v>
      </c>
      <c r="G746" s="24" t="s">
        <v>2213</v>
      </c>
      <c r="H746" s="39" t="s">
        <v>4539</v>
      </c>
    </row>
    <row r="747" spans="2:8" ht="30" x14ac:dyDescent="0.25">
      <c r="B747" s="21">
        <v>24181060</v>
      </c>
      <c r="C747" s="22" t="s">
        <v>2222</v>
      </c>
      <c r="D747" s="271" t="s">
        <v>4539</v>
      </c>
      <c r="E747" s="39" t="s">
        <v>4563</v>
      </c>
      <c r="F747" s="24">
        <v>24145300</v>
      </c>
      <c r="G747" s="24" t="s">
        <v>2222</v>
      </c>
      <c r="H747" s="39" t="s">
        <v>4539</v>
      </c>
    </row>
    <row r="748" spans="2:8" ht="30" x14ac:dyDescent="0.25">
      <c r="B748" s="21">
        <v>24181070</v>
      </c>
      <c r="C748" s="22" t="s">
        <v>2231</v>
      </c>
      <c r="D748" s="271" t="s">
        <v>4539</v>
      </c>
      <c r="E748" s="39" t="s">
        <v>4563</v>
      </c>
      <c r="F748" s="24">
        <v>24145400</v>
      </c>
      <c r="G748" s="24" t="s">
        <v>2231</v>
      </c>
      <c r="H748" s="39" t="s">
        <v>4539</v>
      </c>
    </row>
    <row r="749" spans="2:8" ht="30" x14ac:dyDescent="0.25">
      <c r="B749" s="50">
        <v>24181090</v>
      </c>
      <c r="C749" s="51" t="s">
        <v>4028</v>
      </c>
      <c r="D749" s="52" t="s">
        <v>4539</v>
      </c>
      <c r="E749" s="41" t="s">
        <v>4563</v>
      </c>
      <c r="F749" s="154" t="s">
        <v>4580</v>
      </c>
      <c r="G749" s="154" t="s">
        <v>4549</v>
      </c>
      <c r="H749" s="41" t="s">
        <v>4540</v>
      </c>
    </row>
    <row r="750" spans="2:8" ht="30" x14ac:dyDescent="0.25">
      <c r="B750" s="31"/>
      <c r="C750" s="31"/>
      <c r="D750" s="23"/>
      <c r="E750" s="32" t="s">
        <v>4542</v>
      </c>
      <c r="F750" s="33">
        <v>24190000</v>
      </c>
      <c r="G750" s="42" t="s">
        <v>1180</v>
      </c>
      <c r="H750" s="43" t="s">
        <v>4541</v>
      </c>
    </row>
    <row r="751" spans="2:8" x14ac:dyDescent="0.25">
      <c r="B751" s="59">
        <v>24180100</v>
      </c>
      <c r="C751" s="60" t="s">
        <v>1202</v>
      </c>
      <c r="D751" s="61" t="s">
        <v>4539</v>
      </c>
      <c r="E751" s="39" t="s">
        <v>4563</v>
      </c>
      <c r="F751" s="24">
        <v>24195000</v>
      </c>
      <c r="G751" s="24" t="s">
        <v>1202</v>
      </c>
      <c r="H751" s="39" t="s">
        <v>4539</v>
      </c>
    </row>
    <row r="752" spans="2:8" x14ac:dyDescent="0.25">
      <c r="B752" s="27">
        <v>24180110</v>
      </c>
      <c r="C752" s="28" t="s">
        <v>1202</v>
      </c>
      <c r="D752" s="29" t="s">
        <v>4539</v>
      </c>
      <c r="E752" s="30" t="s">
        <v>4562</v>
      </c>
      <c r="F752" s="31"/>
      <c r="G752" s="31"/>
      <c r="H752" s="23"/>
    </row>
    <row r="753" spans="2:8" ht="30" x14ac:dyDescent="0.25">
      <c r="B753" s="31"/>
      <c r="C753" s="31"/>
      <c r="D753" s="23"/>
      <c r="E753" s="23"/>
      <c r="F753" s="24">
        <v>24199900</v>
      </c>
      <c r="G753" s="24" t="s">
        <v>2256</v>
      </c>
      <c r="H753" s="39" t="s">
        <v>4540</v>
      </c>
    </row>
    <row r="754" spans="2:8" x14ac:dyDescent="0.25">
      <c r="B754" s="27">
        <v>24189900</v>
      </c>
      <c r="C754" s="28" t="s">
        <v>4053</v>
      </c>
      <c r="D754" s="29" t="s">
        <v>4539</v>
      </c>
      <c r="E754" s="30" t="s">
        <v>4562</v>
      </c>
      <c r="F754" s="31"/>
      <c r="G754" s="31"/>
      <c r="H754" s="23"/>
    </row>
    <row r="755" spans="2:8" x14ac:dyDescent="0.25">
      <c r="B755" s="27">
        <v>24189910</v>
      </c>
      <c r="C755" s="28" t="s">
        <v>4053</v>
      </c>
      <c r="D755" s="29" t="s">
        <v>4539</v>
      </c>
      <c r="E755" s="30" t="s">
        <v>4562</v>
      </c>
      <c r="F755" s="31"/>
      <c r="G755" s="31"/>
      <c r="H755" s="23"/>
    </row>
    <row r="756" spans="2:8" ht="30" x14ac:dyDescent="0.25">
      <c r="B756" s="27">
        <v>24200010</v>
      </c>
      <c r="C756" s="28" t="s">
        <v>1253</v>
      </c>
      <c r="D756" s="29" t="s">
        <v>4540</v>
      </c>
      <c r="E756" s="30" t="s">
        <v>4562</v>
      </c>
      <c r="F756" s="31"/>
      <c r="G756" s="31"/>
      <c r="H756" s="23"/>
    </row>
    <row r="757" spans="2:8" ht="30" x14ac:dyDescent="0.25">
      <c r="B757" s="27">
        <v>24280000</v>
      </c>
      <c r="C757" s="28" t="s">
        <v>4296</v>
      </c>
      <c r="D757" s="29" t="s">
        <v>4541</v>
      </c>
      <c r="E757" s="30" t="s">
        <v>4562</v>
      </c>
      <c r="F757" s="31"/>
      <c r="G757" s="31"/>
      <c r="H757" s="23"/>
    </row>
    <row r="758" spans="2:8" ht="30" x14ac:dyDescent="0.25">
      <c r="B758" s="27">
        <v>24280100</v>
      </c>
      <c r="C758" s="28" t="s">
        <v>2324</v>
      </c>
      <c r="D758" s="29" t="s">
        <v>4539</v>
      </c>
      <c r="E758" s="30" t="s">
        <v>4562</v>
      </c>
      <c r="F758" s="31"/>
      <c r="G758" s="31"/>
      <c r="H758" s="23"/>
    </row>
    <row r="759" spans="2:8" ht="30" x14ac:dyDescent="0.25">
      <c r="B759" s="27">
        <v>24280110</v>
      </c>
      <c r="C759" s="28" t="s">
        <v>2324</v>
      </c>
      <c r="D759" s="29" t="s">
        <v>4539</v>
      </c>
      <c r="E759" s="30" t="s">
        <v>4562</v>
      </c>
      <c r="F759" s="31"/>
      <c r="G759" s="31"/>
      <c r="H759" s="23"/>
    </row>
    <row r="760" spans="2:8" ht="30" x14ac:dyDescent="0.25">
      <c r="B760" s="57"/>
      <c r="C760" s="58"/>
      <c r="D760" s="49"/>
      <c r="E760" s="32" t="s">
        <v>4542</v>
      </c>
      <c r="F760" s="33">
        <v>24210000</v>
      </c>
      <c r="G760" s="42" t="s">
        <v>3571</v>
      </c>
      <c r="H760" s="43" t="s">
        <v>4541</v>
      </c>
    </row>
    <row r="761" spans="2:8" ht="30" x14ac:dyDescent="0.25">
      <c r="B761" s="21">
        <v>24280300</v>
      </c>
      <c r="C761" s="22" t="s">
        <v>3299</v>
      </c>
      <c r="D761" s="271" t="s">
        <v>4539</v>
      </c>
      <c r="E761" s="39" t="s">
        <v>4563</v>
      </c>
      <c r="F761" s="24">
        <v>24215000</v>
      </c>
      <c r="G761" s="24" t="s">
        <v>3299</v>
      </c>
      <c r="H761" s="39" t="s">
        <v>4539</v>
      </c>
    </row>
    <row r="762" spans="2:8" ht="30" x14ac:dyDescent="0.25">
      <c r="B762" s="27">
        <v>24280310</v>
      </c>
      <c r="C762" s="28" t="s">
        <v>3299</v>
      </c>
      <c r="D762" s="29" t="s">
        <v>4539</v>
      </c>
      <c r="E762" s="30" t="s">
        <v>4562</v>
      </c>
      <c r="F762" s="31"/>
      <c r="G762" s="31"/>
      <c r="H762" s="23"/>
    </row>
    <row r="763" spans="2:8" ht="30" x14ac:dyDescent="0.25">
      <c r="B763" s="31"/>
      <c r="C763" s="31"/>
      <c r="D763" s="31"/>
      <c r="E763" s="32" t="s">
        <v>4542</v>
      </c>
      <c r="F763" s="33">
        <v>24220000</v>
      </c>
      <c r="G763" s="42" t="s">
        <v>2262</v>
      </c>
      <c r="H763" s="43" t="s">
        <v>4541</v>
      </c>
    </row>
    <row r="764" spans="2:8" ht="30.75" thickBot="1" x14ac:dyDescent="0.3">
      <c r="B764" s="31"/>
      <c r="C764" s="31"/>
      <c r="D764" s="31"/>
      <c r="E764" s="32"/>
      <c r="F764" s="27">
        <v>24220100</v>
      </c>
      <c r="G764" s="27" t="s">
        <v>3302</v>
      </c>
      <c r="H764" s="47" t="s">
        <v>4540</v>
      </c>
    </row>
    <row r="765" spans="2:8" ht="30.75" thickBot="1" x14ac:dyDescent="0.3">
      <c r="B765" s="31"/>
      <c r="C765" s="31"/>
      <c r="D765" s="31"/>
      <c r="E765" s="32"/>
      <c r="F765" s="177" t="s">
        <v>4581</v>
      </c>
      <c r="G765" s="178" t="s">
        <v>3574</v>
      </c>
      <c r="H765" s="39" t="s">
        <v>4540</v>
      </c>
    </row>
    <row r="766" spans="2:8" ht="30" x14ac:dyDescent="0.25">
      <c r="B766" s="21">
        <v>24281000</v>
      </c>
      <c r="C766" s="22" t="s">
        <v>4529</v>
      </c>
      <c r="D766" s="271" t="s">
        <v>4539</v>
      </c>
      <c r="E766" s="270" t="s">
        <v>4563</v>
      </c>
      <c r="F766" s="31"/>
      <c r="G766" s="31"/>
      <c r="H766" s="31"/>
    </row>
    <row r="767" spans="2:8" ht="30" x14ac:dyDescent="0.25">
      <c r="B767" s="21">
        <v>24281010</v>
      </c>
      <c r="C767" s="22" t="s">
        <v>2265</v>
      </c>
      <c r="D767" s="271" t="s">
        <v>4539</v>
      </c>
      <c r="E767" s="39" t="s">
        <v>4563</v>
      </c>
      <c r="F767" s="24">
        <v>24225000</v>
      </c>
      <c r="G767" s="24" t="s">
        <v>2265</v>
      </c>
      <c r="H767" s="39" t="s">
        <v>4539</v>
      </c>
    </row>
    <row r="768" spans="2:8" ht="30" x14ac:dyDescent="0.25">
      <c r="B768" s="21">
        <v>24281020</v>
      </c>
      <c r="C768" s="22" t="s">
        <v>2274</v>
      </c>
      <c r="D768" s="271" t="s">
        <v>4539</v>
      </c>
      <c r="E768" s="39" t="s">
        <v>4563</v>
      </c>
      <c r="F768" s="24">
        <v>24225100</v>
      </c>
      <c r="G768" s="24" t="s">
        <v>2274</v>
      </c>
      <c r="H768" s="39" t="s">
        <v>4539</v>
      </c>
    </row>
    <row r="769" spans="2:8" ht="30" x14ac:dyDescent="0.25">
      <c r="B769" s="21">
        <v>24281050</v>
      </c>
      <c r="C769" s="22" t="s">
        <v>2284</v>
      </c>
      <c r="D769" s="271" t="s">
        <v>4539</v>
      </c>
      <c r="E769" s="39" t="s">
        <v>4563</v>
      </c>
      <c r="F769" s="24">
        <v>24225200</v>
      </c>
      <c r="G769" s="24" t="s">
        <v>2284</v>
      </c>
      <c r="H769" s="39" t="s">
        <v>4539</v>
      </c>
    </row>
    <row r="770" spans="2:8" ht="30" x14ac:dyDescent="0.25">
      <c r="B770" s="21">
        <v>24281060</v>
      </c>
      <c r="C770" s="22" t="s">
        <v>2294</v>
      </c>
      <c r="D770" s="271" t="s">
        <v>4539</v>
      </c>
      <c r="E770" s="39" t="s">
        <v>4563</v>
      </c>
      <c r="F770" s="24">
        <v>24225300</v>
      </c>
      <c r="G770" s="24" t="s">
        <v>2294</v>
      </c>
      <c r="H770" s="39" t="s">
        <v>4539</v>
      </c>
    </row>
    <row r="771" spans="2:8" ht="30" x14ac:dyDescent="0.25">
      <c r="B771" s="21">
        <v>24281070</v>
      </c>
      <c r="C771" s="22" t="s">
        <v>2303</v>
      </c>
      <c r="D771" s="271" t="s">
        <v>4539</v>
      </c>
      <c r="E771" s="39" t="s">
        <v>4563</v>
      </c>
      <c r="F771" s="24">
        <v>24225400</v>
      </c>
      <c r="G771" s="24" t="s">
        <v>2303</v>
      </c>
      <c r="H771" s="39" t="s">
        <v>4539</v>
      </c>
    </row>
    <row r="772" spans="2:8" ht="30" x14ac:dyDescent="0.25">
      <c r="B772" s="50">
        <v>24281090</v>
      </c>
      <c r="C772" s="51" t="s">
        <v>4072</v>
      </c>
      <c r="D772" s="52" t="s">
        <v>4539</v>
      </c>
      <c r="E772" s="32" t="s">
        <v>4542</v>
      </c>
      <c r="F772" s="179" t="s">
        <v>4582</v>
      </c>
      <c r="G772" s="42" t="s">
        <v>1282</v>
      </c>
      <c r="H772" s="32" t="s">
        <v>4540</v>
      </c>
    </row>
    <row r="773" spans="2:8" x14ac:dyDescent="0.25">
      <c r="B773" s="57"/>
      <c r="C773" s="58"/>
      <c r="D773" s="49"/>
      <c r="E773" s="32" t="s">
        <v>4542</v>
      </c>
      <c r="F773" s="33">
        <v>24290000</v>
      </c>
      <c r="G773" s="42" t="s">
        <v>2321</v>
      </c>
      <c r="H773" s="43" t="s">
        <v>4541</v>
      </c>
    </row>
    <row r="774" spans="2:8" ht="30" x14ac:dyDescent="0.25">
      <c r="B774" s="21">
        <v>24280100</v>
      </c>
      <c r="C774" s="22" t="s">
        <v>2324</v>
      </c>
      <c r="D774" s="271" t="s">
        <v>4539</v>
      </c>
      <c r="E774" s="39" t="s">
        <v>4563</v>
      </c>
      <c r="F774" s="24">
        <v>24295000</v>
      </c>
      <c r="G774" s="24" t="s">
        <v>2324</v>
      </c>
      <c r="H774" s="39" t="s">
        <v>4539</v>
      </c>
    </row>
    <row r="775" spans="2:8" ht="30" x14ac:dyDescent="0.25">
      <c r="B775" s="27">
        <v>24280110</v>
      </c>
      <c r="C775" s="28" t="s">
        <v>2324</v>
      </c>
      <c r="D775" s="29" t="s">
        <v>4539</v>
      </c>
      <c r="E775" s="30" t="s">
        <v>4562</v>
      </c>
      <c r="F775" s="31"/>
      <c r="G775" s="31"/>
      <c r="H775" s="23"/>
    </row>
    <row r="776" spans="2:8" ht="30" x14ac:dyDescent="0.25">
      <c r="B776" s="62">
        <v>24280500</v>
      </c>
      <c r="C776" s="55" t="s">
        <v>3308</v>
      </c>
      <c r="D776" s="56" t="s">
        <v>4539</v>
      </c>
      <c r="E776" s="39" t="s">
        <v>4563</v>
      </c>
      <c r="F776" s="24">
        <v>24295100</v>
      </c>
      <c r="G776" s="24" t="s">
        <v>3308</v>
      </c>
      <c r="H776" s="39" t="s">
        <v>4539</v>
      </c>
    </row>
    <row r="777" spans="2:8" ht="30" x14ac:dyDescent="0.25">
      <c r="B777" s="50">
        <v>24280510</v>
      </c>
      <c r="C777" s="51" t="s">
        <v>3308</v>
      </c>
      <c r="D777" s="52" t="s">
        <v>4539</v>
      </c>
      <c r="E777" s="30" t="s">
        <v>4562</v>
      </c>
      <c r="F777" s="31"/>
      <c r="G777" s="31"/>
      <c r="H777" s="23"/>
    </row>
    <row r="778" spans="2:8" x14ac:dyDescent="0.25">
      <c r="B778" s="31"/>
      <c r="C778" s="31"/>
      <c r="D778" s="23"/>
      <c r="E778" s="32" t="s">
        <v>4542</v>
      </c>
      <c r="F778" s="33">
        <v>24299900</v>
      </c>
      <c r="G778" s="42" t="s">
        <v>2321</v>
      </c>
      <c r="H778" s="43" t="s">
        <v>4540</v>
      </c>
    </row>
    <row r="779" spans="2:8" x14ac:dyDescent="0.25">
      <c r="B779" s="27">
        <v>24289900</v>
      </c>
      <c r="C779" s="28" t="s">
        <v>4080</v>
      </c>
      <c r="D779" s="29" t="s">
        <v>4539</v>
      </c>
      <c r="E779" s="30" t="s">
        <v>4562</v>
      </c>
      <c r="F779" s="31"/>
      <c r="G779" s="31"/>
      <c r="H779" s="23"/>
    </row>
    <row r="780" spans="2:8" x14ac:dyDescent="0.25">
      <c r="B780" s="27">
        <v>24289910</v>
      </c>
      <c r="C780" s="28" t="s">
        <v>4080</v>
      </c>
      <c r="D780" s="29" t="s">
        <v>4539</v>
      </c>
      <c r="E780" s="30" t="s">
        <v>4562</v>
      </c>
      <c r="F780" s="31"/>
      <c r="G780" s="31"/>
      <c r="H780" s="23"/>
    </row>
    <row r="781" spans="2:8" ht="30" x14ac:dyDescent="0.25">
      <c r="B781" s="31"/>
      <c r="C781" s="31"/>
      <c r="D781" s="23"/>
      <c r="E781" s="32" t="s">
        <v>4542</v>
      </c>
      <c r="F781" s="33">
        <v>24310000</v>
      </c>
      <c r="G781" s="42" t="s">
        <v>3577</v>
      </c>
      <c r="H781" s="43" t="s">
        <v>4541</v>
      </c>
    </row>
    <row r="782" spans="2:8" ht="30" x14ac:dyDescent="0.25">
      <c r="B782" s="31"/>
      <c r="C782" s="31"/>
      <c r="D782" s="23"/>
      <c r="E782" s="32" t="s">
        <v>4542</v>
      </c>
      <c r="F782" s="33">
        <v>24315000</v>
      </c>
      <c r="G782" s="42" t="s">
        <v>3577</v>
      </c>
      <c r="H782" s="43" t="s">
        <v>4539</v>
      </c>
    </row>
    <row r="783" spans="2:8" x14ac:dyDescent="0.25">
      <c r="B783" s="27">
        <v>24300010</v>
      </c>
      <c r="C783" s="28" t="s">
        <v>1310</v>
      </c>
      <c r="D783" s="29" t="s">
        <v>4540</v>
      </c>
      <c r="E783" s="32" t="s">
        <v>4542</v>
      </c>
      <c r="F783" s="33">
        <v>24399900</v>
      </c>
      <c r="G783" s="42" t="s">
        <v>1363</v>
      </c>
      <c r="H783" s="43" t="s">
        <v>4540</v>
      </c>
    </row>
    <row r="784" spans="2:8" ht="30" x14ac:dyDescent="0.25">
      <c r="B784" s="31"/>
      <c r="C784" s="31"/>
      <c r="D784" s="23"/>
      <c r="E784" s="32" t="s">
        <v>4542</v>
      </c>
      <c r="F784" s="33">
        <v>24320000</v>
      </c>
      <c r="G784" s="42" t="s">
        <v>2345</v>
      </c>
      <c r="H784" s="43" t="s">
        <v>4541</v>
      </c>
    </row>
    <row r="785" spans="2:8" ht="30" x14ac:dyDescent="0.25">
      <c r="B785" s="31"/>
      <c r="C785" s="31"/>
      <c r="D785" s="23"/>
      <c r="E785" s="30" t="s">
        <v>4562</v>
      </c>
      <c r="F785" s="27">
        <v>24320100</v>
      </c>
      <c r="G785" s="28" t="s">
        <v>2345</v>
      </c>
      <c r="H785" s="29" t="s">
        <v>4540</v>
      </c>
    </row>
    <row r="786" spans="2:8" ht="30" x14ac:dyDescent="0.25">
      <c r="B786" s="31"/>
      <c r="C786" s="31"/>
      <c r="D786" s="23"/>
      <c r="E786" s="30"/>
      <c r="F786" s="24" t="s">
        <v>4583</v>
      </c>
      <c r="G786" s="24" t="s">
        <v>1314</v>
      </c>
      <c r="H786" s="157" t="s">
        <v>4540</v>
      </c>
    </row>
    <row r="787" spans="2:8" x14ac:dyDescent="0.25">
      <c r="B787" s="27">
        <v>24380000</v>
      </c>
      <c r="C787" s="28" t="s">
        <v>1310</v>
      </c>
      <c r="D787" s="29" t="s">
        <v>4541</v>
      </c>
      <c r="E787" s="30" t="s">
        <v>4562</v>
      </c>
      <c r="F787" s="31"/>
      <c r="G787" s="31"/>
      <c r="H787" s="23"/>
    </row>
    <row r="788" spans="2:8" ht="30" x14ac:dyDescent="0.25">
      <c r="B788" s="27">
        <v>24381000</v>
      </c>
      <c r="C788" s="28" t="s">
        <v>4319</v>
      </c>
      <c r="D788" s="29" t="s">
        <v>4539</v>
      </c>
      <c r="E788" s="30" t="s">
        <v>4562</v>
      </c>
      <c r="F788" s="31"/>
      <c r="G788" s="31"/>
      <c r="H788" s="23"/>
    </row>
    <row r="789" spans="2:8" ht="30" x14ac:dyDescent="0.25">
      <c r="B789" s="21">
        <v>24381010</v>
      </c>
      <c r="C789" s="22" t="s">
        <v>2348</v>
      </c>
      <c r="D789" s="271" t="s">
        <v>4539</v>
      </c>
      <c r="E789" s="39" t="s">
        <v>4563</v>
      </c>
      <c r="F789" s="24">
        <v>24325000</v>
      </c>
      <c r="G789" s="24" t="s">
        <v>2348</v>
      </c>
      <c r="H789" s="39" t="s">
        <v>4539</v>
      </c>
    </row>
    <row r="790" spans="2:8" ht="30" x14ac:dyDescent="0.25">
      <c r="B790" s="21">
        <v>24381020</v>
      </c>
      <c r="C790" s="22" t="s">
        <v>1337</v>
      </c>
      <c r="D790" s="271" t="s">
        <v>4539</v>
      </c>
      <c r="E790" s="39" t="s">
        <v>4563</v>
      </c>
      <c r="F790" s="24">
        <v>24325100</v>
      </c>
      <c r="G790" s="24" t="s">
        <v>1337</v>
      </c>
      <c r="H790" s="39" t="s">
        <v>4539</v>
      </c>
    </row>
    <row r="791" spans="2:8" ht="30" x14ac:dyDescent="0.25">
      <c r="B791" s="21">
        <v>24381030</v>
      </c>
      <c r="C791" s="22" t="s">
        <v>2364</v>
      </c>
      <c r="D791" s="271" t="s">
        <v>4539</v>
      </c>
      <c r="E791" s="39" t="s">
        <v>4563</v>
      </c>
      <c r="F791" s="24">
        <v>24325200</v>
      </c>
      <c r="G791" s="24" t="s">
        <v>2364</v>
      </c>
      <c r="H791" s="39" t="s">
        <v>4539</v>
      </c>
    </row>
    <row r="792" spans="2:8" ht="30" x14ac:dyDescent="0.25">
      <c r="B792" s="27">
        <v>24381090</v>
      </c>
      <c r="C792" s="28" t="s">
        <v>3659</v>
      </c>
      <c r="D792" s="29" t="s">
        <v>4539</v>
      </c>
      <c r="E792" s="32" t="s">
        <v>4542</v>
      </c>
      <c r="F792" s="33">
        <v>24329900</v>
      </c>
      <c r="G792" s="42" t="s">
        <v>1348</v>
      </c>
      <c r="H792" s="180" t="s">
        <v>4540</v>
      </c>
    </row>
    <row r="793" spans="2:8" x14ac:dyDescent="0.25">
      <c r="B793" s="31"/>
      <c r="C793" s="31"/>
      <c r="D793" s="23"/>
      <c r="E793" s="32" t="s">
        <v>4542</v>
      </c>
      <c r="F793" s="33">
        <v>24390000</v>
      </c>
      <c r="G793" s="42" t="s">
        <v>1363</v>
      </c>
      <c r="H793" s="43" t="s">
        <v>4541</v>
      </c>
    </row>
    <row r="794" spans="2:8" x14ac:dyDescent="0.25">
      <c r="B794" s="21">
        <v>24380100</v>
      </c>
      <c r="C794" s="22" t="s">
        <v>1351</v>
      </c>
      <c r="D794" s="271" t="s">
        <v>4539</v>
      </c>
      <c r="E794" s="39" t="s">
        <v>4563</v>
      </c>
      <c r="F794" s="24">
        <v>24395000</v>
      </c>
      <c r="G794" s="24" t="s">
        <v>1351</v>
      </c>
      <c r="H794" s="39" t="s">
        <v>4539</v>
      </c>
    </row>
    <row r="795" spans="2:8" x14ac:dyDescent="0.25">
      <c r="B795" s="27">
        <v>24380110</v>
      </c>
      <c r="C795" s="28" t="s">
        <v>1351</v>
      </c>
      <c r="D795" s="29" t="s">
        <v>4539</v>
      </c>
      <c r="E795" s="30" t="s">
        <v>4562</v>
      </c>
      <c r="F795" s="21"/>
      <c r="G795" s="22"/>
      <c r="H795" s="271"/>
    </row>
    <row r="796" spans="2:8" x14ac:dyDescent="0.25">
      <c r="B796" s="31"/>
      <c r="C796" s="31"/>
      <c r="D796" s="23"/>
      <c r="E796" s="32" t="s">
        <v>4542</v>
      </c>
      <c r="F796" s="33">
        <v>24399900</v>
      </c>
      <c r="G796" s="42" t="s">
        <v>1363</v>
      </c>
      <c r="H796" s="43" t="s">
        <v>4540</v>
      </c>
    </row>
    <row r="797" spans="2:8" x14ac:dyDescent="0.25">
      <c r="B797" s="27">
        <v>24389900</v>
      </c>
      <c r="C797" s="28" t="s">
        <v>1363</v>
      </c>
      <c r="D797" s="29" t="s">
        <v>4539</v>
      </c>
      <c r="E797" s="30" t="s">
        <v>4562</v>
      </c>
      <c r="F797" s="31"/>
      <c r="G797" s="31"/>
      <c r="H797" s="23"/>
    </row>
    <row r="798" spans="2:8" x14ac:dyDescent="0.25">
      <c r="B798" s="27">
        <v>24389910</v>
      </c>
      <c r="C798" s="28" t="s">
        <v>1363</v>
      </c>
      <c r="D798" s="29" t="s">
        <v>4539</v>
      </c>
      <c r="E798" s="30" t="s">
        <v>4562</v>
      </c>
      <c r="F798" s="31"/>
      <c r="G798" s="31"/>
      <c r="H798" s="23"/>
    </row>
    <row r="799" spans="2:8" x14ac:dyDescent="0.25">
      <c r="B799" s="31"/>
      <c r="C799" s="31"/>
      <c r="D799" s="23"/>
      <c r="E799" s="32" t="s">
        <v>4542</v>
      </c>
      <c r="F799" s="33">
        <v>24410000</v>
      </c>
      <c r="G799" s="42" t="s">
        <v>1375</v>
      </c>
      <c r="H799" s="43" t="s">
        <v>4541</v>
      </c>
    </row>
    <row r="800" spans="2:8" x14ac:dyDescent="0.25">
      <c r="B800" s="31"/>
      <c r="C800" s="31"/>
      <c r="D800" s="23"/>
      <c r="E800" s="30" t="s">
        <v>4562</v>
      </c>
      <c r="F800" s="27">
        <v>24410100</v>
      </c>
      <c r="G800" s="27" t="s">
        <v>1375</v>
      </c>
      <c r="H800" s="47" t="s">
        <v>4540</v>
      </c>
    </row>
    <row r="801" spans="2:8" ht="30" x14ac:dyDescent="0.25">
      <c r="B801" s="21">
        <v>24400010</v>
      </c>
      <c r="C801" s="22" t="s">
        <v>1375</v>
      </c>
      <c r="D801" s="271" t="s">
        <v>4540</v>
      </c>
      <c r="E801" s="166" t="s">
        <v>4542</v>
      </c>
      <c r="F801" s="33" t="s">
        <v>4584</v>
      </c>
      <c r="G801" s="42" t="s">
        <v>3316</v>
      </c>
      <c r="H801" s="32" t="s">
        <v>4540</v>
      </c>
    </row>
    <row r="802" spans="2:8" ht="30" x14ac:dyDescent="0.25">
      <c r="B802" s="27">
        <v>24480000</v>
      </c>
      <c r="C802" s="28" t="s">
        <v>4104</v>
      </c>
      <c r="D802" s="29" t="s">
        <v>4541</v>
      </c>
      <c r="E802" s="30" t="s">
        <v>4562</v>
      </c>
      <c r="F802" s="31"/>
      <c r="G802" s="31"/>
      <c r="H802" s="23"/>
    </row>
    <row r="803" spans="2:8" ht="30" x14ac:dyDescent="0.25">
      <c r="B803" s="27">
        <v>24480100</v>
      </c>
      <c r="C803" s="28" t="s">
        <v>4329</v>
      </c>
      <c r="D803" s="29" t="s">
        <v>4539</v>
      </c>
      <c r="E803" s="32" t="s">
        <v>4542</v>
      </c>
      <c r="F803" s="33" t="s">
        <v>4584</v>
      </c>
      <c r="G803" s="42" t="s">
        <v>3316</v>
      </c>
      <c r="H803" s="32" t="s">
        <v>4540</v>
      </c>
    </row>
    <row r="804" spans="2:8" ht="30" x14ac:dyDescent="0.25">
      <c r="B804" s="21">
        <v>24480110</v>
      </c>
      <c r="C804" s="22" t="s">
        <v>2402</v>
      </c>
      <c r="D804" s="271" t="s">
        <v>4539</v>
      </c>
      <c r="E804" s="39" t="s">
        <v>4563</v>
      </c>
      <c r="F804" s="24">
        <v>24415000</v>
      </c>
      <c r="G804" s="24" t="s">
        <v>2402</v>
      </c>
      <c r="H804" s="39" t="s">
        <v>4539</v>
      </c>
    </row>
    <row r="805" spans="2:8" ht="30" x14ac:dyDescent="0.25">
      <c r="B805" s="21">
        <v>24480120</v>
      </c>
      <c r="C805" s="22" t="s">
        <v>2429</v>
      </c>
      <c r="D805" s="271" t="s">
        <v>4539</v>
      </c>
      <c r="E805" s="39" t="s">
        <v>4563</v>
      </c>
      <c r="F805" s="24">
        <v>24415100</v>
      </c>
      <c r="G805" s="24" t="s">
        <v>2429</v>
      </c>
      <c r="H805" s="39" t="s">
        <v>4539</v>
      </c>
    </row>
    <row r="806" spans="2:8" ht="30" x14ac:dyDescent="0.25">
      <c r="B806" s="50">
        <v>24480190</v>
      </c>
      <c r="C806" s="51" t="s">
        <v>3661</v>
      </c>
      <c r="D806" s="52" t="s">
        <v>4539</v>
      </c>
      <c r="E806" s="32" t="s">
        <v>4542</v>
      </c>
      <c r="F806" s="33">
        <v>24419900</v>
      </c>
      <c r="G806" s="42" t="s">
        <v>1418</v>
      </c>
      <c r="H806" s="32" t="s">
        <v>4540</v>
      </c>
    </row>
    <row r="807" spans="2:8" x14ac:dyDescent="0.25">
      <c r="B807" s="27">
        <v>24481000</v>
      </c>
      <c r="C807" s="28" t="s">
        <v>1418</v>
      </c>
      <c r="D807" s="29" t="s">
        <v>4539</v>
      </c>
      <c r="E807" s="30" t="s">
        <v>4562</v>
      </c>
      <c r="F807" s="31"/>
      <c r="G807" s="31"/>
      <c r="H807" s="23"/>
    </row>
    <row r="808" spans="2:8" x14ac:dyDescent="0.25">
      <c r="B808" s="27">
        <v>24481010</v>
      </c>
      <c r="C808" s="28" t="s">
        <v>1418</v>
      </c>
      <c r="D808" s="29" t="s">
        <v>4539</v>
      </c>
      <c r="E808" s="30" t="s">
        <v>4562</v>
      </c>
      <c r="F808" s="31"/>
      <c r="G808" s="31"/>
      <c r="H808" s="23"/>
    </row>
    <row r="809" spans="2:8" x14ac:dyDescent="0.25">
      <c r="B809" s="31"/>
      <c r="C809" s="31"/>
      <c r="D809" s="23"/>
      <c r="E809" s="32" t="s">
        <v>4542</v>
      </c>
      <c r="F809" s="33">
        <v>24510000</v>
      </c>
      <c r="G809" s="42" t="s">
        <v>1437</v>
      </c>
      <c r="H809" s="43" t="s">
        <v>4541</v>
      </c>
    </row>
    <row r="810" spans="2:8" x14ac:dyDescent="0.25">
      <c r="B810" s="21">
        <v>24500010</v>
      </c>
      <c r="C810" s="22" t="s">
        <v>1437</v>
      </c>
      <c r="D810" s="271" t="s">
        <v>4540</v>
      </c>
      <c r="E810" s="39" t="s">
        <v>4563</v>
      </c>
      <c r="F810" s="24">
        <v>24510100</v>
      </c>
      <c r="G810" s="24" t="s">
        <v>1437</v>
      </c>
      <c r="H810" s="39" t="s">
        <v>4540</v>
      </c>
    </row>
    <row r="811" spans="2:8" ht="30" x14ac:dyDescent="0.25">
      <c r="B811" s="27">
        <v>24580000</v>
      </c>
      <c r="C811" s="28" t="s">
        <v>4136</v>
      </c>
      <c r="D811" s="29" t="s">
        <v>4541</v>
      </c>
      <c r="E811" s="30" t="s">
        <v>4562</v>
      </c>
      <c r="F811" s="31"/>
      <c r="G811" s="31"/>
      <c r="H811" s="23"/>
    </row>
    <row r="812" spans="2:8" x14ac:dyDescent="0.25">
      <c r="B812" s="27">
        <v>24580100</v>
      </c>
      <c r="C812" s="28" t="s">
        <v>1437</v>
      </c>
      <c r="D812" s="29" t="s">
        <v>4539</v>
      </c>
      <c r="E812" s="30" t="s">
        <v>4562</v>
      </c>
      <c r="F812" s="31"/>
      <c r="G812" s="31"/>
      <c r="H812" s="23"/>
    </row>
    <row r="813" spans="2:8" x14ac:dyDescent="0.25">
      <c r="B813" s="27">
        <v>24580110</v>
      </c>
      <c r="C813" s="28" t="s">
        <v>1437</v>
      </c>
      <c r="D813" s="29" t="s">
        <v>4539</v>
      </c>
      <c r="E813" s="30" t="s">
        <v>4562</v>
      </c>
      <c r="F813" s="31"/>
      <c r="G813" s="31"/>
      <c r="H813" s="23"/>
    </row>
    <row r="814" spans="2:8" x14ac:dyDescent="0.25">
      <c r="B814" s="31"/>
      <c r="C814" s="31"/>
      <c r="D814" s="23"/>
      <c r="E814" s="32" t="s">
        <v>4542</v>
      </c>
      <c r="F814" s="33">
        <v>24610000</v>
      </c>
      <c r="G814" s="42" t="s">
        <v>1465</v>
      </c>
      <c r="H814" s="43" t="s">
        <v>4541</v>
      </c>
    </row>
    <row r="815" spans="2:8" x14ac:dyDescent="0.25">
      <c r="B815" s="31"/>
      <c r="C815" s="31"/>
      <c r="D815" s="23"/>
      <c r="E815" s="30" t="s">
        <v>4562</v>
      </c>
      <c r="F815" s="27">
        <v>24610100</v>
      </c>
      <c r="G815" s="27" t="s">
        <v>1465</v>
      </c>
      <c r="H815" s="47" t="s">
        <v>4540</v>
      </c>
    </row>
    <row r="816" spans="2:8" x14ac:dyDescent="0.25">
      <c r="B816" s="21">
        <v>24600010</v>
      </c>
      <c r="C816" s="22" t="s">
        <v>1465</v>
      </c>
      <c r="D816" s="271" t="s">
        <v>4540</v>
      </c>
      <c r="E816" s="41" t="s">
        <v>4542</v>
      </c>
      <c r="F816" s="42" t="s">
        <v>4585</v>
      </c>
      <c r="G816" s="32" t="s">
        <v>1468</v>
      </c>
      <c r="H816" s="166" t="s">
        <v>4540</v>
      </c>
    </row>
    <row r="817" spans="2:8" ht="30" x14ac:dyDescent="0.25">
      <c r="B817" s="27">
        <v>24680000</v>
      </c>
      <c r="C817" s="28" t="s">
        <v>4146</v>
      </c>
      <c r="D817" s="29" t="s">
        <v>4541</v>
      </c>
      <c r="E817" s="30" t="s">
        <v>4562</v>
      </c>
      <c r="F817" s="31"/>
      <c r="G817" s="31"/>
      <c r="H817" s="23"/>
    </row>
    <row r="818" spans="2:8" x14ac:dyDescent="0.25">
      <c r="B818" s="27">
        <v>24680100</v>
      </c>
      <c r="C818" s="28" t="s">
        <v>1465</v>
      </c>
      <c r="D818" s="29" t="s">
        <v>4539</v>
      </c>
      <c r="E818" s="30" t="s">
        <v>4562</v>
      </c>
      <c r="F818" s="42" t="s">
        <v>4585</v>
      </c>
      <c r="G818" s="32" t="s">
        <v>1468</v>
      </c>
      <c r="H818" s="32" t="s">
        <v>4540</v>
      </c>
    </row>
    <row r="819" spans="2:8" x14ac:dyDescent="0.25">
      <c r="B819" s="21">
        <v>24680110</v>
      </c>
      <c r="C819" s="22" t="s">
        <v>2481</v>
      </c>
      <c r="D819" s="271" t="s">
        <v>4539</v>
      </c>
      <c r="E819" s="39" t="s">
        <v>4563</v>
      </c>
      <c r="F819" s="24">
        <v>24615000</v>
      </c>
      <c r="G819" s="24" t="s">
        <v>2481</v>
      </c>
      <c r="H819" s="39" t="s">
        <v>4539</v>
      </c>
    </row>
    <row r="820" spans="2:8" x14ac:dyDescent="0.25">
      <c r="B820" s="21">
        <v>24680120</v>
      </c>
      <c r="C820" s="22" t="s">
        <v>2492</v>
      </c>
      <c r="D820" s="271" t="s">
        <v>4539</v>
      </c>
      <c r="E820" s="39" t="s">
        <v>4563</v>
      </c>
      <c r="F820" s="24">
        <v>24615100</v>
      </c>
      <c r="G820" s="24" t="s">
        <v>2492</v>
      </c>
      <c r="H820" s="39" t="s">
        <v>4539</v>
      </c>
    </row>
    <row r="821" spans="2:8" ht="30" x14ac:dyDescent="0.25">
      <c r="B821" s="27">
        <v>24680190</v>
      </c>
      <c r="C821" s="28" t="s">
        <v>4530</v>
      </c>
      <c r="D821" s="29" t="s">
        <v>4539</v>
      </c>
      <c r="E821" s="30" t="s">
        <v>4562</v>
      </c>
      <c r="F821" s="33">
        <v>24619900</v>
      </c>
      <c r="G821" s="42" t="s">
        <v>1494</v>
      </c>
      <c r="H821" s="32" t="s">
        <v>4540</v>
      </c>
    </row>
    <row r="822" spans="2:8" x14ac:dyDescent="0.25">
      <c r="B822" s="31"/>
      <c r="C822" s="31"/>
      <c r="D822" s="23"/>
      <c r="E822" s="32" t="s">
        <v>4542</v>
      </c>
      <c r="F822" s="33">
        <v>24900000</v>
      </c>
      <c r="G822" s="42" t="s">
        <v>2507</v>
      </c>
      <c r="H822" s="43" t="s">
        <v>4541</v>
      </c>
    </row>
    <row r="823" spans="2:8" x14ac:dyDescent="0.25">
      <c r="B823" s="31"/>
      <c r="C823" s="31"/>
      <c r="D823" s="23"/>
      <c r="E823" s="32" t="s">
        <v>4542</v>
      </c>
      <c r="F823" s="33">
        <v>24910000</v>
      </c>
      <c r="G823" s="42" t="s">
        <v>1505</v>
      </c>
      <c r="H823" s="43" t="s">
        <v>4541</v>
      </c>
    </row>
    <row r="824" spans="2:8" x14ac:dyDescent="0.25">
      <c r="B824" s="31"/>
      <c r="C824" s="31"/>
      <c r="D824" s="23"/>
      <c r="E824" s="30" t="s">
        <v>4562</v>
      </c>
      <c r="F824" s="27">
        <v>24910100</v>
      </c>
      <c r="G824" s="27" t="s">
        <v>1505</v>
      </c>
      <c r="H824" s="47" t="s">
        <v>4540</v>
      </c>
    </row>
    <row r="825" spans="2:8" ht="30" x14ac:dyDescent="0.25">
      <c r="B825" s="21">
        <v>24700000</v>
      </c>
      <c r="C825" s="22" t="s">
        <v>1505</v>
      </c>
      <c r="D825" s="271" t="s">
        <v>4541</v>
      </c>
      <c r="E825" s="39" t="s">
        <v>4542</v>
      </c>
      <c r="F825" s="24" t="s">
        <v>4586</v>
      </c>
      <c r="G825" s="24" t="s">
        <v>1508</v>
      </c>
      <c r="H825" s="166" t="s">
        <v>4540</v>
      </c>
    </row>
    <row r="826" spans="2:8" x14ac:dyDescent="0.25">
      <c r="B826" s="27">
        <v>24700010</v>
      </c>
      <c r="C826" s="28" t="s">
        <v>1505</v>
      </c>
      <c r="D826" s="29" t="s">
        <v>4540</v>
      </c>
      <c r="E826" s="30" t="s">
        <v>4562</v>
      </c>
      <c r="F826" s="31"/>
      <c r="G826" s="31"/>
      <c r="H826" s="23"/>
    </row>
    <row r="827" spans="2:8" ht="30" x14ac:dyDescent="0.25">
      <c r="B827" s="27">
        <v>24780000</v>
      </c>
      <c r="C827" s="28" t="s">
        <v>4163</v>
      </c>
      <c r="D827" s="29" t="s">
        <v>4541</v>
      </c>
      <c r="E827" s="30" t="s">
        <v>4562</v>
      </c>
      <c r="F827" s="31"/>
      <c r="G827" s="31"/>
      <c r="H827" s="23"/>
    </row>
    <row r="828" spans="2:8" ht="30" x14ac:dyDescent="0.25">
      <c r="B828" s="27">
        <v>24780100</v>
      </c>
      <c r="C828" s="28" t="s">
        <v>1505</v>
      </c>
      <c r="D828" s="29" t="s">
        <v>4539</v>
      </c>
      <c r="E828" s="32" t="s">
        <v>4542</v>
      </c>
      <c r="F828" s="24" t="s">
        <v>4586</v>
      </c>
      <c r="G828" s="24" t="s">
        <v>1508</v>
      </c>
      <c r="H828" s="157" t="s">
        <v>4540</v>
      </c>
    </row>
    <row r="829" spans="2:8" ht="30" x14ac:dyDescent="0.25">
      <c r="B829" s="21">
        <v>24780110</v>
      </c>
      <c r="C829" s="22" t="s">
        <v>2511</v>
      </c>
      <c r="D829" s="271" t="s">
        <v>4539</v>
      </c>
      <c r="E829" s="39" t="s">
        <v>4563</v>
      </c>
      <c r="F829" s="24">
        <v>24915000</v>
      </c>
      <c r="G829" s="24" t="s">
        <v>2511</v>
      </c>
      <c r="H829" s="39" t="s">
        <v>4539</v>
      </c>
    </row>
    <row r="830" spans="2:8" ht="30" x14ac:dyDescent="0.25">
      <c r="B830" s="21">
        <v>24780120</v>
      </c>
      <c r="C830" s="22" t="s">
        <v>2522</v>
      </c>
      <c r="D830" s="271" t="s">
        <v>4539</v>
      </c>
      <c r="E830" s="39" t="s">
        <v>4563</v>
      </c>
      <c r="F830" s="24">
        <v>24915100</v>
      </c>
      <c r="G830" s="24" t="s">
        <v>2522</v>
      </c>
      <c r="H830" s="39" t="s">
        <v>4539</v>
      </c>
    </row>
    <row r="831" spans="2:8" ht="30" x14ac:dyDescent="0.25">
      <c r="B831" s="27">
        <v>24780190</v>
      </c>
      <c r="C831" s="28" t="s">
        <v>4531</v>
      </c>
      <c r="D831" s="29" t="s">
        <v>4539</v>
      </c>
      <c r="E831" s="32" t="s">
        <v>4542</v>
      </c>
      <c r="F831" s="33">
        <v>24919900</v>
      </c>
      <c r="G831" s="42" t="s">
        <v>1534</v>
      </c>
      <c r="H831" s="43" t="s">
        <v>4540</v>
      </c>
    </row>
    <row r="832" spans="2:8" ht="30" x14ac:dyDescent="0.25">
      <c r="B832" s="21">
        <v>24800000</v>
      </c>
      <c r="C832" s="22" t="s">
        <v>3324</v>
      </c>
      <c r="D832" s="271" t="s">
        <v>4541</v>
      </c>
      <c r="E832" s="39" t="s">
        <v>4563</v>
      </c>
      <c r="F832" s="33">
        <v>24920000</v>
      </c>
      <c r="G832" s="42" t="s">
        <v>3324</v>
      </c>
      <c r="H832" s="43" t="s">
        <v>4541</v>
      </c>
    </row>
    <row r="833" spans="2:8" ht="30" x14ac:dyDescent="0.25">
      <c r="B833" s="21">
        <v>24800010</v>
      </c>
      <c r="C833" s="22" t="s">
        <v>4532</v>
      </c>
      <c r="D833" s="271" t="s">
        <v>4540</v>
      </c>
      <c r="E833" s="39" t="s">
        <v>4563</v>
      </c>
      <c r="F833" s="24">
        <v>24920100</v>
      </c>
      <c r="G833" s="24" t="s">
        <v>4587</v>
      </c>
      <c r="H833" s="39" t="s">
        <v>4540</v>
      </c>
    </row>
    <row r="834" spans="2:8" ht="30" x14ac:dyDescent="0.25">
      <c r="B834" s="27">
        <v>24880000</v>
      </c>
      <c r="C834" s="28" t="s">
        <v>4533</v>
      </c>
      <c r="D834" s="29" t="s">
        <v>4541</v>
      </c>
      <c r="E834" s="30" t="s">
        <v>4562</v>
      </c>
      <c r="F834" s="31"/>
      <c r="G834" s="31"/>
      <c r="H834" s="23"/>
    </row>
    <row r="835" spans="2:8" ht="30" x14ac:dyDescent="0.25">
      <c r="B835" s="27">
        <v>24880100</v>
      </c>
      <c r="C835" s="28" t="s">
        <v>4534</v>
      </c>
      <c r="D835" s="29" t="s">
        <v>4539</v>
      </c>
      <c r="E835" s="30" t="s">
        <v>4562</v>
      </c>
      <c r="F835" s="31"/>
      <c r="G835" s="31"/>
      <c r="H835" s="23"/>
    </row>
    <row r="836" spans="2:8" ht="30" x14ac:dyDescent="0.25">
      <c r="B836" s="27">
        <v>24880110</v>
      </c>
      <c r="C836" s="28" t="s">
        <v>4534</v>
      </c>
      <c r="D836" s="29" t="s">
        <v>4539</v>
      </c>
      <c r="E836" s="30" t="s">
        <v>4562</v>
      </c>
      <c r="F836" s="31"/>
      <c r="G836" s="31"/>
      <c r="H836" s="23"/>
    </row>
    <row r="837" spans="2:8" x14ac:dyDescent="0.25">
      <c r="B837" s="31"/>
      <c r="C837" s="31"/>
      <c r="D837" s="23"/>
      <c r="E837" s="32" t="s">
        <v>4542</v>
      </c>
      <c r="F837" s="33">
        <v>24990000</v>
      </c>
      <c r="G837" s="42" t="s">
        <v>3589</v>
      </c>
      <c r="H837" s="43" t="s">
        <v>4541</v>
      </c>
    </row>
    <row r="838" spans="2:8" x14ac:dyDescent="0.25">
      <c r="B838" s="31"/>
      <c r="C838" s="31"/>
      <c r="D838" s="23"/>
      <c r="E838" s="32" t="s">
        <v>4542</v>
      </c>
      <c r="F838" s="33">
        <v>24999900</v>
      </c>
      <c r="G838" s="42" t="s">
        <v>3589</v>
      </c>
      <c r="H838" s="43" t="s">
        <v>4540</v>
      </c>
    </row>
    <row r="839" spans="2:8" x14ac:dyDescent="0.25">
      <c r="B839" s="31"/>
      <c r="C839" s="31"/>
      <c r="D839" s="23"/>
      <c r="E839" s="32" t="s">
        <v>4542</v>
      </c>
      <c r="F839" s="33">
        <v>29110000</v>
      </c>
      <c r="G839" s="42" t="s">
        <v>3594</v>
      </c>
      <c r="H839" s="43" t="s">
        <v>4541</v>
      </c>
    </row>
    <row r="840" spans="2:8" x14ac:dyDescent="0.25">
      <c r="B840" s="21">
        <v>29100010</v>
      </c>
      <c r="C840" s="22" t="s">
        <v>3594</v>
      </c>
      <c r="D840" s="271" t="s">
        <v>4540</v>
      </c>
      <c r="E840" s="39" t="s">
        <v>4563</v>
      </c>
      <c r="F840" s="24">
        <v>29110100</v>
      </c>
      <c r="G840" s="24" t="s">
        <v>3594</v>
      </c>
      <c r="H840" s="39" t="s">
        <v>4540</v>
      </c>
    </row>
    <row r="841" spans="2:8" x14ac:dyDescent="0.25">
      <c r="B841" s="31"/>
      <c r="C841" s="31"/>
      <c r="D841" s="23"/>
      <c r="E841" s="41" t="s">
        <v>4542</v>
      </c>
      <c r="F841" s="33">
        <v>29210000</v>
      </c>
      <c r="G841" s="42" t="s">
        <v>3597</v>
      </c>
      <c r="H841" s="43" t="s">
        <v>4541</v>
      </c>
    </row>
    <row r="842" spans="2:8" ht="30" x14ac:dyDescent="0.25">
      <c r="B842" s="21">
        <v>29200010</v>
      </c>
      <c r="C842" s="22" t="s">
        <v>3599</v>
      </c>
      <c r="D842" s="271" t="s">
        <v>4540</v>
      </c>
      <c r="E842" s="39" t="s">
        <v>4563</v>
      </c>
      <c r="F842" s="24">
        <v>29210100</v>
      </c>
      <c r="G842" s="24" t="s">
        <v>3599</v>
      </c>
      <c r="H842" s="39" t="s">
        <v>4540</v>
      </c>
    </row>
    <row r="843" spans="2:8" x14ac:dyDescent="0.25">
      <c r="B843" s="21">
        <v>29200020</v>
      </c>
      <c r="C843" s="22" t="s">
        <v>3601</v>
      </c>
      <c r="D843" s="271" t="s">
        <v>4540</v>
      </c>
      <c r="E843" s="39" t="s">
        <v>4563</v>
      </c>
      <c r="F843" s="24">
        <v>29210200</v>
      </c>
      <c r="G843" s="24" t="s">
        <v>3601</v>
      </c>
      <c r="H843" s="39" t="s">
        <v>4540</v>
      </c>
    </row>
    <row r="844" spans="2:8" x14ac:dyDescent="0.25">
      <c r="B844" s="31"/>
      <c r="C844" s="31"/>
      <c r="D844" s="23"/>
      <c r="E844" s="32" t="s">
        <v>4542</v>
      </c>
      <c r="F844" s="33">
        <v>29310000</v>
      </c>
      <c r="G844" s="42" t="s">
        <v>3603</v>
      </c>
      <c r="H844" s="43" t="s">
        <v>4541</v>
      </c>
    </row>
    <row r="845" spans="2:8" x14ac:dyDescent="0.25">
      <c r="B845" s="21">
        <v>29300010</v>
      </c>
      <c r="C845" s="22" t="s">
        <v>3603</v>
      </c>
      <c r="D845" s="271" t="s">
        <v>4540</v>
      </c>
      <c r="E845" s="39" t="s">
        <v>4563</v>
      </c>
      <c r="F845" s="24">
        <v>29310100</v>
      </c>
      <c r="G845" s="24" t="s">
        <v>3603</v>
      </c>
      <c r="H845" s="39" t="s">
        <v>4540</v>
      </c>
    </row>
    <row r="846" spans="2:8" x14ac:dyDescent="0.25">
      <c r="B846" s="31"/>
      <c r="C846" s="31"/>
      <c r="D846" s="23"/>
      <c r="E846" s="32" t="s">
        <v>4542</v>
      </c>
      <c r="F846" s="33">
        <v>29410000</v>
      </c>
      <c r="G846" s="42" t="s">
        <v>3606</v>
      </c>
      <c r="H846" s="43" t="s">
        <v>4541</v>
      </c>
    </row>
    <row r="847" spans="2:8" x14ac:dyDescent="0.25">
      <c r="B847" s="21">
        <v>29400010</v>
      </c>
      <c r="C847" s="22" t="s">
        <v>3606</v>
      </c>
      <c r="D847" s="271" t="s">
        <v>4540</v>
      </c>
      <c r="E847" s="39" t="s">
        <v>4563</v>
      </c>
      <c r="F847" s="24">
        <v>29410100</v>
      </c>
      <c r="G847" s="24" t="s">
        <v>3606</v>
      </c>
      <c r="H847" s="39" t="s">
        <v>4540</v>
      </c>
    </row>
    <row r="848" spans="2:8" x14ac:dyDescent="0.25">
      <c r="B848" s="21">
        <v>29900010</v>
      </c>
      <c r="C848" s="22" t="s">
        <v>3609</v>
      </c>
      <c r="D848" s="271" t="s">
        <v>4540</v>
      </c>
      <c r="E848" s="32" t="s">
        <v>4542</v>
      </c>
      <c r="F848" s="33">
        <v>29990000</v>
      </c>
      <c r="G848" s="42" t="s">
        <v>3592</v>
      </c>
      <c r="H848" s="43" t="s">
        <v>4541</v>
      </c>
    </row>
    <row r="849" spans="2:8" ht="30" x14ac:dyDescent="0.25">
      <c r="B849" s="27">
        <v>29980000</v>
      </c>
      <c r="C849" s="28" t="s">
        <v>4535</v>
      </c>
      <c r="D849" s="29" t="s">
        <v>4541</v>
      </c>
      <c r="E849" s="30" t="s">
        <v>4562</v>
      </c>
      <c r="F849" s="31"/>
      <c r="G849" s="31"/>
      <c r="H849" s="23"/>
    </row>
    <row r="850" spans="2:8" x14ac:dyDescent="0.25">
      <c r="B850" s="27">
        <v>29980100</v>
      </c>
      <c r="C850" s="28" t="s">
        <v>4536</v>
      </c>
      <c r="D850" s="29" t="s">
        <v>4539</v>
      </c>
      <c r="E850" s="30" t="s">
        <v>4562</v>
      </c>
      <c r="F850" s="31"/>
      <c r="G850" s="31"/>
      <c r="H850" s="23"/>
    </row>
    <row r="851" spans="2:8" ht="30" x14ac:dyDescent="0.25">
      <c r="B851" s="21">
        <v>29980110</v>
      </c>
      <c r="C851" s="22" t="s">
        <v>3611</v>
      </c>
      <c r="D851" s="271" t="s">
        <v>4539</v>
      </c>
      <c r="E851" s="39" t="s">
        <v>4563</v>
      </c>
      <c r="F851" s="24">
        <v>29995000</v>
      </c>
      <c r="G851" s="24" t="s">
        <v>3611</v>
      </c>
      <c r="H851" s="39" t="s">
        <v>4539</v>
      </c>
    </row>
    <row r="852" spans="2:8" x14ac:dyDescent="0.25">
      <c r="B852" s="31"/>
      <c r="C852" s="31"/>
      <c r="D852" s="23"/>
      <c r="E852" s="32" t="s">
        <v>4542</v>
      </c>
      <c r="F852" s="33">
        <v>29999900</v>
      </c>
      <c r="G852" s="33" t="s">
        <v>3592</v>
      </c>
      <c r="H852" s="41" t="s">
        <v>4540</v>
      </c>
    </row>
  </sheetData>
  <autoFilter ref="B7:H852" xr:uid="{C3CD3FAB-7444-48D9-9BB5-47FFABAFC729}"/>
  <mergeCells count="4">
    <mergeCell ref="B6:H6"/>
    <mergeCell ref="B681:B682"/>
    <mergeCell ref="C681:C682"/>
    <mergeCell ref="D681:D682"/>
  </mergeCells>
  <conditionalFormatting sqref="B1:E5 B6 F8:G8 B7:G7">
    <cfRule type="expression" dxfId="13171" priority="9615">
      <formula>MID($C1,2,7)="0000000"</formula>
    </cfRule>
    <cfRule type="expression" dxfId="13170" priority="9616">
      <formula>MID($C1,3,6)="000000"</formula>
    </cfRule>
    <cfRule type="expression" dxfId="13169" priority="9617">
      <formula>MID($C1,4,5)="00000"</formula>
    </cfRule>
    <cfRule type="expression" dxfId="13168" priority="9618">
      <formula>MID($C1,5,4)="0000"</formula>
    </cfRule>
    <cfRule type="expression" dxfId="13167" priority="9619">
      <formula>MID($C1,7,2)="00"</formula>
    </cfRule>
    <cfRule type="expression" dxfId="13166" priority="9620">
      <formula>MID($C1,8,1)="0"</formula>
    </cfRule>
    <cfRule type="expression" dxfId="13165" priority="9621">
      <formula>$E1="Alterar"</formula>
    </cfRule>
    <cfRule type="expression" dxfId="13164" priority="9622">
      <formula>$E1="Excluir"</formula>
    </cfRule>
    <cfRule type="expression" dxfId="13163" priority="9623">
      <formula>$E1="Incluir"</formula>
    </cfRule>
  </conditionalFormatting>
  <conditionalFormatting sqref="F9:F12">
    <cfRule type="expression" dxfId="13162" priority="9604">
      <formula>IF($J8="",FALSE,IF($J8&gt;9999999,IF($J8&lt;100000000,FALSE,TRUE),TRUE))</formula>
    </cfRule>
  </conditionalFormatting>
  <conditionalFormatting sqref="F9:F12">
    <cfRule type="expression" dxfId="13161" priority="9605">
      <formula>MID($J8,2,7)="0000000"</formula>
    </cfRule>
    <cfRule type="expression" dxfId="13160" priority="9606">
      <formula>MID($J8,3,6)="000000"</formula>
    </cfRule>
    <cfRule type="expression" dxfId="13159" priority="9607">
      <formula>MID($J8,4,5)="00000"</formula>
    </cfRule>
    <cfRule type="expression" dxfId="13158" priority="9608">
      <formula>MID($J8,5,4)="0000"</formula>
    </cfRule>
    <cfRule type="expression" dxfId="13157" priority="9609">
      <formula>MID($J8,7,2)="00"</formula>
    </cfRule>
    <cfRule type="expression" dxfId="13156" priority="9610">
      <formula>MID($J8,8,1)="0"</formula>
    </cfRule>
    <cfRule type="expression" dxfId="13155" priority="9611">
      <formula>$O8="Excluído"</formula>
    </cfRule>
    <cfRule type="expression" dxfId="13154" priority="9612">
      <formula>$O8="Alterar"</formula>
    </cfRule>
    <cfRule type="expression" dxfId="13153" priority="9613">
      <formula>$O8="Excluir"</formula>
    </cfRule>
    <cfRule type="expression" dxfId="13152" priority="9614">
      <formula>$O8="Incluir"</formula>
    </cfRule>
  </conditionalFormatting>
  <conditionalFormatting sqref="B13:B14">
    <cfRule type="expression" dxfId="13151" priority="9593">
      <formula>IF($J13="",FALSE,IF($J13&gt;9999999,IF($J13&lt;100000000,FALSE,TRUE),TRUE))</formula>
    </cfRule>
  </conditionalFormatting>
  <conditionalFormatting sqref="B13:D14">
    <cfRule type="expression" dxfId="13150" priority="9594">
      <formula>MID($J13,2,7)="0000000"</formula>
    </cfRule>
    <cfRule type="expression" dxfId="13149" priority="9595">
      <formula>MID($J13,3,6)="000000"</formula>
    </cfRule>
    <cfRule type="expression" dxfId="13148" priority="9596">
      <formula>MID($J13,4,5)="00000"</formula>
    </cfRule>
    <cfRule type="expression" dxfId="13147" priority="9597">
      <formula>MID($J13,5,4)="0000"</formula>
    </cfRule>
    <cfRule type="expression" dxfId="13146" priority="9598">
      <formula>MID($J13,7,2)="00"</formula>
    </cfRule>
    <cfRule type="expression" dxfId="13145" priority="9599">
      <formula>MID($J13,8,1)="0"</formula>
    </cfRule>
    <cfRule type="expression" dxfId="13144" priority="9600">
      <formula>$O13="Excluído"</formula>
    </cfRule>
    <cfRule type="expression" dxfId="13143" priority="9601">
      <formula>$O13="Alterar"</formula>
    </cfRule>
    <cfRule type="expression" dxfId="13142" priority="9602">
      <formula>$O13="Excluir"</formula>
    </cfRule>
    <cfRule type="expression" dxfId="13141" priority="9603">
      <formula>$O13="Incluir"</formula>
    </cfRule>
  </conditionalFormatting>
  <conditionalFormatting sqref="F27 B25:B27 F22:F23 E36 F87:F90 H87:H90 F99:F103 H99:H104 F119:F122 H119:H122 H109:H112 F159:F162 H159:H162 F242 B346 F378 F402 B444 B650 F778 E205:E212 F92:F93 H92:H93 H96 E91:E93 E96:F96 B817:B821 E454:E455 E327:E331 E349 E352:E355 B350 E364 E367 B454:B456 B471 E500:E502 E488:E490 B802:B808 E292:E295 E119:E121 H127:H129 E127:F129 F125 H125 E109:F111 E114:E116 F112 E408:E411 E395:E399 E39:F40 E45:F47 F41 F48 B94 E422:E425 E451">
    <cfRule type="expression" dxfId="13140" priority="9582">
      <formula>IF($I21="",FALSE,IF($I21&gt;9999999,IF($I21&lt;100000000,FALSE,TRUE),TRUE))</formula>
    </cfRule>
  </conditionalFormatting>
  <conditionalFormatting sqref="F27 B25:D27 F22:F23 E36 F87:F90 H87:H90 F99:F103 H99:H104 F119:F122 H119:H122 H109:H112 F159:F162 H159:H162 F242:H242 B346:D346 F378:H378 F402 H402 B444:D444 B650:D650 F778:H778 E205:E212 F92:F93 H92:H93 H96 E91:E93 E96:F96 B817:D821 E327:E331 E349 E352:E355 B350:D350 E364 E367 B454:E455 B456:D456 B471:D471 E500:E502 E488:E490 B802:D808 E292:E295 E119:E121 H127:H129 E127:F129 F125 H125 E109:F111 E114:E116 F112 E408:E411 E395:E399 E39:F40 E45:F47 F41 F48 B94:D94 E422:E425 E451">
    <cfRule type="expression" dxfId="13139" priority="9583">
      <formula>MID($I21,2,7)="0000000"</formula>
    </cfRule>
    <cfRule type="expression" dxfId="13138" priority="9584">
      <formula>MID($I21,3,6)="000000"</formula>
    </cfRule>
    <cfRule type="expression" dxfId="13137" priority="9585">
      <formula>MID($I21,4,5)="00000"</formula>
    </cfRule>
    <cfRule type="expression" dxfId="13136" priority="9586">
      <formula>MID($I21,5,4)="0000"</formula>
    </cfRule>
    <cfRule type="expression" dxfId="13135" priority="9587">
      <formula>MID($I21,7,2)="00"</formula>
    </cfRule>
    <cfRule type="expression" dxfId="13134" priority="9588">
      <formula>MID($I21,8,1)="0"</formula>
    </cfRule>
    <cfRule type="expression" dxfId="13133" priority="9589">
      <formula>$N21="Excluído"</formula>
    </cfRule>
    <cfRule type="expression" dxfId="13132" priority="9590">
      <formula>$N21="Alterar"</formula>
    </cfRule>
    <cfRule type="expression" dxfId="13131" priority="9591">
      <formula>$N21="Excluir"</formula>
    </cfRule>
    <cfRule type="expression" dxfId="13130" priority="9592">
      <formula>$N21="Incluir"</formula>
    </cfRule>
  </conditionalFormatting>
  <conditionalFormatting sqref="B8:B12 B21:B24 B88:B89 B289 B341:B344 B347 B351:B360 B366:B367 F379 B404:B412 B446:B449 B625:B645 F715 B734:B738 B714 B756:B762 B787:B792 B766:B773 F450 B465:B469 B472:B473 F799:F800 F374 B438 B95:B97 B497:B503">
    <cfRule type="expression" dxfId="13129" priority="9571">
      <formula>IF($I8="",FALSE,IF($I8&gt;9999999,IF($I8&lt;100000000,FALSE,TRUE),TRUE))</formula>
    </cfRule>
  </conditionalFormatting>
  <conditionalFormatting sqref="B8:D12 B21:D24 B88:D89 B289:D289 B341:D344 B347:D347 B351:D360 B366:D367 F379:H379 B404:D412 B446:D449 B625:D645 F715:H715 B734:D738 B714:D714 B756:D762 B787:D792 B766:D773 F450:H450 B465:D469 B472:D473 F799:H800 F374:H374 B438:D438 B95:D97 B497:D503">
    <cfRule type="expression" dxfId="13128" priority="9572">
      <formula>MID($I8,2,7)="0000000"</formula>
    </cfRule>
    <cfRule type="expression" dxfId="13127" priority="9573">
      <formula>MID($I8,3,6)="000000"</formula>
    </cfRule>
    <cfRule type="expression" dxfId="13126" priority="9574">
      <formula>MID($I8,4,5)="00000"</formula>
    </cfRule>
    <cfRule type="expression" dxfId="13125" priority="9575">
      <formula>MID($I8,5,4)="0000"</formula>
    </cfRule>
    <cfRule type="expression" dxfId="13124" priority="9576">
      <formula>MID($I8,7,2)="00"</formula>
    </cfRule>
    <cfRule type="expression" dxfId="13123" priority="9577">
      <formula>MID($I8,8,1)="0"</formula>
    </cfRule>
    <cfRule type="expression" dxfId="13122" priority="9578">
      <formula>$N8="Excluído"</formula>
    </cfRule>
    <cfRule type="expression" dxfId="13121" priority="9579">
      <formula>$N8="Alterar"</formula>
    </cfRule>
    <cfRule type="expression" dxfId="13120" priority="9580">
      <formula>$N8="Excluir"</formula>
    </cfRule>
    <cfRule type="expression" dxfId="13119" priority="9581">
      <formula>$N8="Incluir"</formula>
    </cfRule>
  </conditionalFormatting>
  <conditionalFormatting sqref="F24:F26">
    <cfRule type="expression" dxfId="13118" priority="9560">
      <formula>IF($I24="",FALSE,IF($I24&gt;9999999,IF($I24&lt;100000000,FALSE,TRUE),TRUE))</formula>
    </cfRule>
  </conditionalFormatting>
  <conditionalFormatting sqref="F24:F26">
    <cfRule type="expression" dxfId="13117" priority="9561">
      <formula>MID($I24,2,7)="0000000"</formula>
    </cfRule>
    <cfRule type="expression" dxfId="13116" priority="9562">
      <formula>MID($I24,3,6)="000000"</formula>
    </cfRule>
    <cfRule type="expression" dxfId="13115" priority="9563">
      <formula>MID($I24,4,5)="00000"</formula>
    </cfRule>
    <cfRule type="expression" dxfId="13114" priority="9564">
      <formula>MID($I24,5,4)="0000"</formula>
    </cfRule>
    <cfRule type="expression" dxfId="13113" priority="9565">
      <formula>MID($I24,7,2)="00"</formula>
    </cfRule>
    <cfRule type="expression" dxfId="13112" priority="9566">
      <formula>MID($I24,8,1)="0"</formula>
    </cfRule>
    <cfRule type="expression" dxfId="13111" priority="9567">
      <formula>$N24="Excluído"</formula>
    </cfRule>
    <cfRule type="expression" dxfId="13110" priority="9568">
      <formula>$N24="Alterar"</formula>
    </cfRule>
    <cfRule type="expression" dxfId="13109" priority="9569">
      <formula>$N24="Excluir"</formula>
    </cfRule>
    <cfRule type="expression" dxfId="13108" priority="9570">
      <formula>$N24="Incluir"</formula>
    </cfRule>
  </conditionalFormatting>
  <conditionalFormatting sqref="F21 H172 F172 F185:F187 H185:H187 F266 H266 E421">
    <cfRule type="expression" dxfId="13107" priority="9624">
      <formula>IF($I15="",FALSE,IF($I15&gt;9999999,IF($I15&lt;100000000,FALSE,TRUE),TRUE))</formula>
    </cfRule>
  </conditionalFormatting>
  <conditionalFormatting sqref="F21 H172 F172 F185:F187 H185:H187 F266:H266 E421">
    <cfRule type="expression" dxfId="13106" priority="9625">
      <formula>MID($I15,2,7)="0000000"</formula>
    </cfRule>
    <cfRule type="expression" dxfId="13105" priority="9626">
      <formula>MID($I15,3,6)="000000"</formula>
    </cfRule>
    <cfRule type="expression" dxfId="13104" priority="9627">
      <formula>MID($I15,4,5)="00000"</formula>
    </cfRule>
    <cfRule type="expression" dxfId="13103" priority="9628">
      <formula>MID($I15,5,4)="0000"</formula>
    </cfRule>
    <cfRule type="expression" dxfId="13102" priority="9629">
      <formula>MID($I15,7,2)="00"</formula>
    </cfRule>
    <cfRule type="expression" dxfId="13101" priority="9630">
      <formula>MID($I15,8,1)="0"</formula>
    </cfRule>
    <cfRule type="expression" dxfId="13100" priority="9631">
      <formula>$N15="Excluído"</formula>
    </cfRule>
    <cfRule type="expression" dxfId="13099" priority="9632">
      <formula>$N15="Alterar"</formula>
    </cfRule>
    <cfRule type="expression" dxfId="13098" priority="9633">
      <formula>$N15="Excluir"</formula>
    </cfRule>
    <cfRule type="expression" dxfId="13097" priority="9634">
      <formula>$N15="Incluir"</formula>
    </cfRule>
  </conditionalFormatting>
  <conditionalFormatting sqref="B15:B18">
    <cfRule type="expression" dxfId="13096" priority="9549">
      <formula>IF($I15="",FALSE,IF($I15&gt;9999999,IF($I15&lt;100000000,FALSE,TRUE),TRUE))</formula>
    </cfRule>
  </conditionalFormatting>
  <conditionalFormatting sqref="B15:D18">
    <cfRule type="expression" dxfId="13095" priority="9550">
      <formula>MID($I15,2,7)="0000000"</formula>
    </cfRule>
    <cfRule type="expression" dxfId="13094" priority="9551">
      <formula>MID($I15,3,6)="000000"</formula>
    </cfRule>
    <cfRule type="expression" dxfId="13093" priority="9552">
      <formula>MID($I15,4,5)="00000"</formula>
    </cfRule>
    <cfRule type="expression" dxfId="13092" priority="9553">
      <formula>MID($I15,5,4)="0000"</formula>
    </cfRule>
    <cfRule type="expression" dxfId="13091" priority="9554">
      <formula>MID($I15,7,2)="00"</formula>
    </cfRule>
    <cfRule type="expression" dxfId="13090" priority="9555">
      <formula>MID($I15,8,1)="0"</formula>
    </cfRule>
    <cfRule type="expression" dxfId="13089" priority="9556">
      <formula>$N15="Excluído"</formula>
    </cfRule>
    <cfRule type="expression" dxfId="13088" priority="9557">
      <formula>$N15="Alterar"</formula>
    </cfRule>
    <cfRule type="expression" dxfId="13087" priority="9558">
      <formula>$N15="Excluir"</formula>
    </cfRule>
    <cfRule type="expression" dxfId="13086" priority="9559">
      <formula>$N15="Incluir"</formula>
    </cfRule>
  </conditionalFormatting>
  <conditionalFormatting sqref="B28:B29">
    <cfRule type="expression" dxfId="13085" priority="9538">
      <formula>IF($I28="",FALSE,IF($I28&gt;9999999,IF($I28&lt;100000000,FALSE,TRUE),TRUE))</formula>
    </cfRule>
  </conditionalFormatting>
  <conditionalFormatting sqref="B28:C29">
    <cfRule type="expression" dxfId="13084" priority="9539">
      <formula>MID($I28,2,7)="0000000"</formula>
    </cfRule>
    <cfRule type="expression" dxfId="13083" priority="9540">
      <formula>MID($I28,3,6)="000000"</formula>
    </cfRule>
    <cfRule type="expression" dxfId="13082" priority="9541">
      <formula>MID($I28,4,5)="00000"</formula>
    </cfRule>
    <cfRule type="expression" dxfId="13081" priority="9542">
      <formula>MID($I28,5,4)="0000"</formula>
    </cfRule>
    <cfRule type="expression" dxfId="13080" priority="9543">
      <formula>MID($I28,7,2)="00"</formula>
    </cfRule>
    <cfRule type="expression" dxfId="13079" priority="9544">
      <formula>MID($I28,8,1)="0"</formula>
    </cfRule>
    <cfRule type="expression" dxfId="13078" priority="9545">
      <formula>$N28="Excluído"</formula>
    </cfRule>
    <cfRule type="expression" dxfId="13077" priority="9546">
      <formula>$N28="Alterar"</formula>
    </cfRule>
    <cfRule type="expression" dxfId="13076" priority="9547">
      <formula>$N28="Excluir"</formula>
    </cfRule>
    <cfRule type="expression" dxfId="13075" priority="9548">
      <formula>$N28="Incluir"</formula>
    </cfRule>
  </conditionalFormatting>
  <conditionalFormatting sqref="F30">
    <cfRule type="expression" dxfId="13074" priority="9527">
      <formula>IF($I29="",FALSE,IF($I29&gt;9999999,IF($I29&lt;100000000,FALSE,TRUE),TRUE))</formula>
    </cfRule>
  </conditionalFormatting>
  <conditionalFormatting sqref="F30">
    <cfRule type="expression" dxfId="13073" priority="9528">
      <formula>MID($I29,2,7)="0000000"</formula>
    </cfRule>
    <cfRule type="expression" dxfId="13072" priority="9529">
      <formula>MID($I29,3,6)="000000"</formula>
    </cfRule>
    <cfRule type="expression" dxfId="13071" priority="9530">
      <formula>MID($I29,4,5)="00000"</formula>
    </cfRule>
    <cfRule type="expression" dxfId="13070" priority="9531">
      <formula>MID($I29,5,4)="0000"</formula>
    </cfRule>
    <cfRule type="expression" dxfId="13069" priority="9532">
      <formula>MID($I29,7,2)="00"</formula>
    </cfRule>
    <cfRule type="expression" dxfId="13068" priority="9533">
      <formula>MID($I29,8,1)="0"</formula>
    </cfRule>
    <cfRule type="expression" dxfId="13067" priority="9534">
      <formula>$N29="Excluído"</formula>
    </cfRule>
    <cfRule type="expression" dxfId="13066" priority="9535">
      <formula>$N29="Alterar"</formula>
    </cfRule>
    <cfRule type="expression" dxfId="13065" priority="9536">
      <formula>$N29="Excluir"</formula>
    </cfRule>
    <cfRule type="expression" dxfId="13064" priority="9537">
      <formula>$N29="Incluir"</formula>
    </cfRule>
  </conditionalFormatting>
  <conditionalFormatting sqref="B31:B32">
    <cfRule type="expression" dxfId="13063" priority="9516">
      <formula>IF($I31="",FALSE,IF($I31&gt;9999999,IF($I31&lt;100000000,FALSE,TRUE),TRUE))</formula>
    </cfRule>
  </conditionalFormatting>
  <conditionalFormatting sqref="B31:D32">
    <cfRule type="expression" dxfId="13062" priority="9517">
      <formula>MID($I31,2,7)="0000000"</formula>
    </cfRule>
    <cfRule type="expression" dxfId="13061" priority="9518">
      <formula>MID($I31,3,6)="000000"</formula>
    </cfRule>
    <cfRule type="expression" dxfId="13060" priority="9519">
      <formula>MID($I31,4,5)="00000"</formula>
    </cfRule>
    <cfRule type="expression" dxfId="13059" priority="9520">
      <formula>MID($I31,5,4)="0000"</formula>
    </cfRule>
    <cfRule type="expression" dxfId="13058" priority="9521">
      <formula>MID($I31,7,2)="00"</formula>
    </cfRule>
    <cfRule type="expression" dxfId="13057" priority="9522">
      <formula>MID($I31,8,1)="0"</formula>
    </cfRule>
    <cfRule type="expression" dxfId="13056" priority="9523">
      <formula>$N31="Excluído"</formula>
    </cfRule>
    <cfRule type="expression" dxfId="13055" priority="9524">
      <formula>$N31="Alterar"</formula>
    </cfRule>
    <cfRule type="expression" dxfId="13054" priority="9525">
      <formula>$N31="Excluir"</formula>
    </cfRule>
    <cfRule type="expression" dxfId="13053" priority="9526">
      <formula>$N31="Incluir"</formula>
    </cfRule>
  </conditionalFormatting>
  <conditionalFormatting sqref="E32">
    <cfRule type="expression" dxfId="13052" priority="9505">
      <formula>IF($I31="",FALSE,IF($I31&gt;9999999,IF($I31&lt;100000000,FALSE,TRUE),TRUE))</formula>
    </cfRule>
  </conditionalFormatting>
  <conditionalFormatting sqref="E32">
    <cfRule type="expression" dxfId="13051" priority="9506">
      <formula>MID($I31,2,7)="0000000"</formula>
    </cfRule>
    <cfRule type="expression" dxfId="13050" priority="9507">
      <formula>MID($I31,3,6)="000000"</formula>
    </cfRule>
    <cfRule type="expression" dxfId="13049" priority="9508">
      <formula>MID($I31,4,5)="00000"</formula>
    </cfRule>
    <cfRule type="expression" dxfId="13048" priority="9509">
      <formula>MID($I31,5,4)="0000"</formula>
    </cfRule>
    <cfRule type="expression" dxfId="13047" priority="9510">
      <formula>MID($I31,7,2)="00"</formula>
    </cfRule>
    <cfRule type="expression" dxfId="13046" priority="9511">
      <formula>MID($I31,8,1)="0"</formula>
    </cfRule>
    <cfRule type="expression" dxfId="13045" priority="9512">
      <formula>$N31="Excluído"</formula>
    </cfRule>
    <cfRule type="expression" dxfId="13044" priority="9513">
      <formula>$N31="Alterar"</formula>
    </cfRule>
    <cfRule type="expression" dxfId="13043" priority="9514">
      <formula>$N31="Excluir"</formula>
    </cfRule>
    <cfRule type="expression" dxfId="13042" priority="9515">
      <formula>$N31="Incluir"</formula>
    </cfRule>
  </conditionalFormatting>
  <conditionalFormatting sqref="F32">
    <cfRule type="expression" dxfId="13041" priority="9494">
      <formula>IF($I31="",FALSE,IF($I31&gt;9999999,IF($I31&lt;100000000,FALSE,TRUE),TRUE))</formula>
    </cfRule>
  </conditionalFormatting>
  <conditionalFormatting sqref="F32">
    <cfRule type="expression" dxfId="13040" priority="9495">
      <formula>MID($I31,2,7)="0000000"</formula>
    </cfRule>
    <cfRule type="expression" dxfId="13039" priority="9496">
      <formula>MID($I31,3,6)="000000"</formula>
    </cfRule>
    <cfRule type="expression" dxfId="13038" priority="9497">
      <formula>MID($I31,4,5)="00000"</formula>
    </cfRule>
    <cfRule type="expression" dxfId="13037" priority="9498">
      <formula>MID($I31,5,4)="0000"</formula>
    </cfRule>
    <cfRule type="expression" dxfId="13036" priority="9499">
      <formula>MID($I31,7,2)="00"</formula>
    </cfRule>
    <cfRule type="expression" dxfId="13035" priority="9500">
      <formula>MID($I31,8,1)="0"</formula>
    </cfRule>
    <cfRule type="expression" dxfId="13034" priority="9501">
      <formula>$N31="Excluído"</formula>
    </cfRule>
    <cfRule type="expression" dxfId="13033" priority="9502">
      <formula>$N31="Alterar"</formula>
    </cfRule>
    <cfRule type="expression" dxfId="13032" priority="9503">
      <formula>$N31="Excluir"</formula>
    </cfRule>
    <cfRule type="expression" dxfId="13031" priority="9504">
      <formula>$N31="Incluir"</formula>
    </cfRule>
  </conditionalFormatting>
  <conditionalFormatting sqref="B33">
    <cfRule type="expression" dxfId="13030" priority="9483">
      <formula>IF($I33="",FALSE,IF($I33&gt;9999999,IF($I33&lt;100000000,FALSE,TRUE),TRUE))</formula>
    </cfRule>
  </conditionalFormatting>
  <conditionalFormatting sqref="B33:C33">
    <cfRule type="expression" dxfId="13029" priority="9484">
      <formula>MID($I33,2,7)="0000000"</formula>
    </cfRule>
    <cfRule type="expression" dxfId="13028" priority="9485">
      <formula>MID($I33,3,6)="000000"</formula>
    </cfRule>
    <cfRule type="expression" dxfId="13027" priority="9486">
      <formula>MID($I33,4,5)="00000"</formula>
    </cfRule>
    <cfRule type="expression" dxfId="13026" priority="9487">
      <formula>MID($I33,5,4)="0000"</formula>
    </cfRule>
    <cfRule type="expression" dxfId="13025" priority="9488">
      <formula>MID($I33,7,2)="00"</formula>
    </cfRule>
    <cfRule type="expression" dxfId="13024" priority="9489">
      <formula>MID($I33,8,1)="0"</formula>
    </cfRule>
    <cfRule type="expression" dxfId="13023" priority="9490">
      <formula>$N33="Excluído"</formula>
    </cfRule>
    <cfRule type="expression" dxfId="13022" priority="9491">
      <formula>$N33="Alterar"</formula>
    </cfRule>
    <cfRule type="expression" dxfId="13021" priority="9492">
      <formula>$N33="Excluir"</formula>
    </cfRule>
    <cfRule type="expression" dxfId="13020" priority="9493">
      <formula>$N33="Incluir"</formula>
    </cfRule>
  </conditionalFormatting>
  <conditionalFormatting sqref="B34">
    <cfRule type="expression" dxfId="13019" priority="9472">
      <formula>IF($I34="",FALSE,IF($I34&gt;9999999,IF($I34&lt;100000000,FALSE,TRUE),TRUE))</formula>
    </cfRule>
  </conditionalFormatting>
  <conditionalFormatting sqref="B34:C34">
    <cfRule type="expression" dxfId="13018" priority="9473">
      <formula>MID($I34,2,7)="0000000"</formula>
    </cfRule>
    <cfRule type="expression" dxfId="13017" priority="9474">
      <formula>MID($I34,3,6)="000000"</formula>
    </cfRule>
    <cfRule type="expression" dxfId="13016" priority="9475">
      <formula>MID($I34,4,5)="00000"</formula>
    </cfRule>
    <cfRule type="expression" dxfId="13015" priority="9476">
      <formula>MID($I34,5,4)="0000"</formula>
    </cfRule>
    <cfRule type="expression" dxfId="13014" priority="9477">
      <formula>MID($I34,7,2)="00"</formula>
    </cfRule>
    <cfRule type="expression" dxfId="13013" priority="9478">
      <formula>MID($I34,8,1)="0"</formula>
    </cfRule>
    <cfRule type="expression" dxfId="13012" priority="9479">
      <formula>$N34="Excluído"</formula>
    </cfRule>
    <cfRule type="expression" dxfId="13011" priority="9480">
      <formula>$N34="Alterar"</formula>
    </cfRule>
    <cfRule type="expression" dxfId="13010" priority="9481">
      <formula>$N34="Excluir"</formula>
    </cfRule>
    <cfRule type="expression" dxfId="13009" priority="9482">
      <formula>$N34="Incluir"</formula>
    </cfRule>
  </conditionalFormatting>
  <conditionalFormatting sqref="B35">
    <cfRule type="expression" dxfId="13008" priority="9461">
      <formula>IF($I35="",FALSE,IF($I35&gt;9999999,IF($I35&lt;100000000,FALSE,TRUE),TRUE))</formula>
    </cfRule>
  </conditionalFormatting>
  <conditionalFormatting sqref="B35:C35">
    <cfRule type="expression" dxfId="13007" priority="9462">
      <formula>MID($I35,2,7)="0000000"</formula>
    </cfRule>
    <cfRule type="expression" dxfId="13006" priority="9463">
      <formula>MID($I35,3,6)="000000"</formula>
    </cfRule>
    <cfRule type="expression" dxfId="13005" priority="9464">
      <formula>MID($I35,4,5)="00000"</formula>
    </cfRule>
    <cfRule type="expression" dxfId="13004" priority="9465">
      <formula>MID($I35,5,4)="0000"</formula>
    </cfRule>
    <cfRule type="expression" dxfId="13003" priority="9466">
      <formula>MID($I35,7,2)="00"</formula>
    </cfRule>
    <cfRule type="expression" dxfId="13002" priority="9467">
      <formula>MID($I35,8,1)="0"</formula>
    </cfRule>
    <cfRule type="expression" dxfId="13001" priority="9468">
      <formula>$N35="Excluído"</formula>
    </cfRule>
    <cfRule type="expression" dxfId="13000" priority="9469">
      <formula>$N35="Alterar"</formula>
    </cfRule>
    <cfRule type="expression" dxfId="12999" priority="9470">
      <formula>$N35="Excluir"</formula>
    </cfRule>
    <cfRule type="expression" dxfId="12998" priority="9471">
      <formula>$N35="Incluir"</formula>
    </cfRule>
  </conditionalFormatting>
  <conditionalFormatting sqref="D33">
    <cfRule type="expression" dxfId="12997" priority="9451">
      <formula>MID($I33,2,7)="0000000"</formula>
    </cfRule>
    <cfRule type="expression" dxfId="12996" priority="9452">
      <formula>MID($I33,3,6)="000000"</formula>
    </cfRule>
    <cfRule type="expression" dxfId="12995" priority="9453">
      <formula>MID($I33,4,5)="00000"</formula>
    </cfRule>
    <cfRule type="expression" dxfId="12994" priority="9454">
      <formula>MID($I33,5,4)="0000"</formula>
    </cfRule>
    <cfRule type="expression" dxfId="12993" priority="9455">
      <formula>MID($I33,7,2)="00"</formula>
    </cfRule>
    <cfRule type="expression" dxfId="12992" priority="9456">
      <formula>MID($I33,8,1)="0"</formula>
    </cfRule>
    <cfRule type="expression" dxfId="12991" priority="9457">
      <formula>$N33="Excluído"</formula>
    </cfRule>
    <cfRule type="expression" dxfId="12990" priority="9458">
      <formula>$N33="Alterar"</formula>
    </cfRule>
    <cfRule type="expression" dxfId="12989" priority="9459">
      <formula>$N33="Excluir"</formula>
    </cfRule>
    <cfRule type="expression" dxfId="12988" priority="9460">
      <formula>$N33="Incluir"</formula>
    </cfRule>
  </conditionalFormatting>
  <conditionalFormatting sqref="D34">
    <cfRule type="expression" dxfId="12987" priority="9441">
      <formula>MID($I34,2,7)="0000000"</formula>
    </cfRule>
    <cfRule type="expression" dxfId="12986" priority="9442">
      <formula>MID($I34,3,6)="000000"</formula>
    </cfRule>
    <cfRule type="expression" dxfId="12985" priority="9443">
      <formula>MID($I34,4,5)="00000"</formula>
    </cfRule>
    <cfRule type="expression" dxfId="12984" priority="9444">
      <formula>MID($I34,5,4)="0000"</formula>
    </cfRule>
    <cfRule type="expression" dxfId="12983" priority="9445">
      <formula>MID($I34,7,2)="00"</formula>
    </cfRule>
    <cfRule type="expression" dxfId="12982" priority="9446">
      <formula>MID($I34,8,1)="0"</formula>
    </cfRule>
    <cfRule type="expression" dxfId="12981" priority="9447">
      <formula>$N34="Excluído"</formula>
    </cfRule>
    <cfRule type="expression" dxfId="12980" priority="9448">
      <formula>$N34="Alterar"</formula>
    </cfRule>
    <cfRule type="expression" dxfId="12979" priority="9449">
      <formula>$N34="Excluir"</formula>
    </cfRule>
    <cfRule type="expression" dxfId="12978" priority="9450">
      <formula>$N34="Incluir"</formula>
    </cfRule>
  </conditionalFormatting>
  <conditionalFormatting sqref="D35">
    <cfRule type="expression" dxfId="12977" priority="9431">
      <formula>MID($I35,2,7)="0000000"</formula>
    </cfRule>
    <cfRule type="expression" dxfId="12976" priority="9432">
      <formula>MID($I35,3,6)="000000"</formula>
    </cfRule>
    <cfRule type="expression" dxfId="12975" priority="9433">
      <formula>MID($I35,4,5)="00000"</formula>
    </cfRule>
    <cfRule type="expression" dxfId="12974" priority="9434">
      <formula>MID($I35,5,4)="0000"</formula>
    </cfRule>
    <cfRule type="expression" dxfId="12973" priority="9435">
      <formula>MID($I35,7,2)="00"</formula>
    </cfRule>
    <cfRule type="expression" dxfId="12972" priority="9436">
      <formula>MID($I35,8,1)="0"</formula>
    </cfRule>
    <cfRule type="expression" dxfId="12971" priority="9437">
      <formula>$N35="Excluído"</formula>
    </cfRule>
    <cfRule type="expression" dxfId="12970" priority="9438">
      <formula>$N35="Alterar"</formula>
    </cfRule>
    <cfRule type="expression" dxfId="12969" priority="9439">
      <formula>$N35="Excluir"</formula>
    </cfRule>
    <cfRule type="expression" dxfId="12968" priority="9440">
      <formula>$N35="Incluir"</formula>
    </cfRule>
  </conditionalFormatting>
  <conditionalFormatting sqref="F36:F38">
    <cfRule type="expression" dxfId="12967" priority="9420">
      <formula>IF($I36="",FALSE,IF($I36&gt;9999999,IF($I36&lt;100000000,FALSE,TRUE),TRUE))</formula>
    </cfRule>
  </conditionalFormatting>
  <conditionalFormatting sqref="F36:H38">
    <cfRule type="expression" dxfId="12966" priority="9421">
      <formula>MID($I36,2,7)="0000000"</formula>
    </cfRule>
    <cfRule type="expression" dxfId="12965" priority="9422">
      <formula>MID($I36,3,6)="000000"</formula>
    </cfRule>
    <cfRule type="expression" dxfId="12964" priority="9423">
      <formula>MID($I36,4,5)="00000"</formula>
    </cfRule>
    <cfRule type="expression" dxfId="12963" priority="9424">
      <formula>MID($I36,5,4)="0000"</formula>
    </cfRule>
    <cfRule type="expression" dxfId="12962" priority="9425">
      <formula>MID($I36,7,2)="00"</formula>
    </cfRule>
    <cfRule type="expression" dxfId="12961" priority="9426">
      <formula>MID($I36,8,1)="0"</formula>
    </cfRule>
    <cfRule type="expression" dxfId="12960" priority="9427">
      <formula>$N36="Excluído"</formula>
    </cfRule>
    <cfRule type="expression" dxfId="12959" priority="9428">
      <formula>$N36="Alterar"</formula>
    </cfRule>
    <cfRule type="expression" dxfId="12958" priority="9429">
      <formula>$N36="Excluir"</formula>
    </cfRule>
    <cfRule type="expression" dxfId="12957" priority="9430">
      <formula>$N36="Incluir"</formula>
    </cfRule>
  </conditionalFormatting>
  <conditionalFormatting sqref="B63">
    <cfRule type="expression" dxfId="12956" priority="9278">
      <formula>IF($I63="",FALSE,IF($I63&gt;9999999,IF($I63&lt;100000000,FALSE,TRUE),TRUE))</formula>
    </cfRule>
  </conditionalFormatting>
  <conditionalFormatting sqref="B39:B42">
    <cfRule type="expression" dxfId="12955" priority="9409">
      <formula>IF($I39="",FALSE,IF($I39&gt;9999999,IF($I39&lt;100000000,FALSE,TRUE),TRUE))</formula>
    </cfRule>
  </conditionalFormatting>
  <conditionalFormatting sqref="B39:D42">
    <cfRule type="expression" dxfId="12954" priority="9410">
      <formula>MID($I39,2,7)="0000000"</formula>
    </cfRule>
    <cfRule type="expression" dxfId="12953" priority="9411">
      <formula>MID($I39,3,6)="000000"</formula>
    </cfRule>
    <cfRule type="expression" dxfId="12952" priority="9412">
      <formula>MID($I39,4,5)="00000"</formula>
    </cfRule>
    <cfRule type="expression" dxfId="12951" priority="9413">
      <formula>MID($I39,5,4)="0000"</formula>
    </cfRule>
    <cfRule type="expression" dxfId="12950" priority="9414">
      <formula>MID($I39,7,2)="00"</formula>
    </cfRule>
    <cfRule type="expression" dxfId="12949" priority="9415">
      <formula>MID($I39,8,1)="0"</formula>
    </cfRule>
    <cfRule type="expression" dxfId="12948" priority="9416">
      <formula>$N39="Excluído"</formula>
    </cfRule>
    <cfRule type="expression" dxfId="12947" priority="9417">
      <formula>$N39="Alterar"</formula>
    </cfRule>
    <cfRule type="expression" dxfId="12946" priority="9418">
      <formula>$N39="Excluir"</formula>
    </cfRule>
    <cfRule type="expression" dxfId="12945" priority="9419">
      <formula>$N39="Incluir"</formula>
    </cfRule>
  </conditionalFormatting>
  <conditionalFormatting sqref="B43">
    <cfRule type="expression" dxfId="12944" priority="9398">
      <formula>IF($I43="",FALSE,IF($I43&gt;9999999,IF($I43&lt;100000000,FALSE,TRUE),TRUE))</formula>
    </cfRule>
  </conditionalFormatting>
  <conditionalFormatting sqref="B43:D43">
    <cfRule type="expression" dxfId="12943" priority="9399">
      <formula>MID($I43,2,7)="0000000"</formula>
    </cfRule>
    <cfRule type="expression" dxfId="12942" priority="9400">
      <formula>MID($I43,3,6)="000000"</formula>
    </cfRule>
    <cfRule type="expression" dxfId="12941" priority="9401">
      <formula>MID($I43,4,5)="00000"</formula>
    </cfRule>
    <cfRule type="expression" dxfId="12940" priority="9402">
      <formula>MID($I43,5,4)="0000"</formula>
    </cfRule>
    <cfRule type="expression" dxfId="12939" priority="9403">
      <formula>MID($I43,7,2)="00"</formula>
    </cfRule>
    <cfRule type="expression" dxfId="12938" priority="9404">
      <formula>MID($I43,8,1)="0"</formula>
    </cfRule>
    <cfRule type="expression" dxfId="12937" priority="9405">
      <formula>$N43="Excluído"</formula>
    </cfRule>
    <cfRule type="expression" dxfId="12936" priority="9406">
      <formula>$N43="Alterar"</formula>
    </cfRule>
    <cfRule type="expression" dxfId="12935" priority="9407">
      <formula>$N43="Excluir"</formula>
    </cfRule>
    <cfRule type="expression" dxfId="12934" priority="9408">
      <formula>$N43="Incluir"</formula>
    </cfRule>
  </conditionalFormatting>
  <conditionalFormatting sqref="B44">
    <cfRule type="expression" dxfId="12933" priority="9387">
      <formula>IF($I44="",FALSE,IF($I44&gt;9999999,IF($I44&lt;100000000,FALSE,TRUE),TRUE))</formula>
    </cfRule>
  </conditionalFormatting>
  <conditionalFormatting sqref="B44:D44">
    <cfRule type="expression" dxfId="12932" priority="9388">
      <formula>MID($I44,2,7)="0000000"</formula>
    </cfRule>
    <cfRule type="expression" dxfId="12931" priority="9389">
      <formula>MID($I44,3,6)="000000"</formula>
    </cfRule>
    <cfRule type="expression" dxfId="12930" priority="9390">
      <formula>MID($I44,4,5)="00000"</formula>
    </cfRule>
    <cfRule type="expression" dxfId="12929" priority="9391">
      <formula>MID($I44,5,4)="0000"</formula>
    </cfRule>
    <cfRule type="expression" dxfId="12928" priority="9392">
      <formula>MID($I44,7,2)="00"</formula>
    </cfRule>
    <cfRule type="expression" dxfId="12927" priority="9393">
      <formula>MID($I44,8,1)="0"</formula>
    </cfRule>
    <cfRule type="expression" dxfId="12926" priority="9394">
      <formula>$N44="Excluído"</formula>
    </cfRule>
    <cfRule type="expression" dxfId="12925" priority="9395">
      <formula>$N44="Alterar"</formula>
    </cfRule>
    <cfRule type="expression" dxfId="12924" priority="9396">
      <formula>$N44="Excluir"</formula>
    </cfRule>
    <cfRule type="expression" dxfId="12923" priority="9397">
      <formula>$N44="Incluir"</formula>
    </cfRule>
  </conditionalFormatting>
  <conditionalFormatting sqref="B45:B50">
    <cfRule type="expression" dxfId="12922" priority="9376">
      <formula>IF($I45="",FALSE,IF($I45&gt;9999999,IF($I45&lt;100000000,FALSE,TRUE),TRUE))</formula>
    </cfRule>
  </conditionalFormatting>
  <conditionalFormatting sqref="B45:D50">
    <cfRule type="expression" dxfId="12921" priority="9377">
      <formula>MID($I45,2,7)="0000000"</formula>
    </cfRule>
    <cfRule type="expression" dxfId="12920" priority="9378">
      <formula>MID($I45,3,6)="000000"</formula>
    </cfRule>
    <cfRule type="expression" dxfId="12919" priority="9379">
      <formula>MID($I45,4,5)="00000"</formula>
    </cfRule>
    <cfRule type="expression" dxfId="12918" priority="9380">
      <formula>MID($I45,5,4)="0000"</formula>
    </cfRule>
    <cfRule type="expression" dxfId="12917" priority="9381">
      <formula>MID($I45,7,2)="00"</formula>
    </cfRule>
    <cfRule type="expression" dxfId="12916" priority="9382">
      <formula>MID($I45,8,1)="0"</formula>
    </cfRule>
    <cfRule type="expression" dxfId="12915" priority="9383">
      <formula>$N45="Excluído"</formula>
    </cfRule>
    <cfRule type="expression" dxfId="12914" priority="9384">
      <formula>$N45="Alterar"</formula>
    </cfRule>
    <cfRule type="expression" dxfId="12913" priority="9385">
      <formula>$N45="Excluir"</formula>
    </cfRule>
    <cfRule type="expression" dxfId="12912" priority="9386">
      <formula>$N45="Incluir"</formula>
    </cfRule>
  </conditionalFormatting>
  <conditionalFormatting sqref="B37:B38">
    <cfRule type="expression" dxfId="12911" priority="9365">
      <formula>IF($I37="",FALSE,IF($I37&gt;9999999,IF($I37&lt;100000000,FALSE,TRUE),TRUE))</formula>
    </cfRule>
  </conditionalFormatting>
  <conditionalFormatting sqref="B37:D38">
    <cfRule type="expression" dxfId="12910" priority="9366">
      <formula>MID($I37,2,7)="0000000"</formula>
    </cfRule>
    <cfRule type="expression" dxfId="12909" priority="9367">
      <formula>MID($I37,3,6)="000000"</formula>
    </cfRule>
    <cfRule type="expression" dxfId="12908" priority="9368">
      <formula>MID($I37,4,5)="00000"</formula>
    </cfRule>
    <cfRule type="expression" dxfId="12907" priority="9369">
      <formula>MID($I37,5,4)="0000"</formula>
    </cfRule>
    <cfRule type="expression" dxfId="12906" priority="9370">
      <formula>MID($I37,7,2)="00"</formula>
    </cfRule>
    <cfRule type="expression" dxfId="12905" priority="9371">
      <formula>MID($I37,8,1)="0"</formula>
    </cfRule>
    <cfRule type="expression" dxfId="12904" priority="9372">
      <formula>$N37="Excluído"</formula>
    </cfRule>
    <cfRule type="expression" dxfId="12903" priority="9373">
      <formula>$N37="Alterar"</formula>
    </cfRule>
    <cfRule type="expression" dxfId="12902" priority="9374">
      <formula>$N37="Excluir"</formula>
    </cfRule>
    <cfRule type="expression" dxfId="12901" priority="9375">
      <formula>$N37="Incluir"</formula>
    </cfRule>
  </conditionalFormatting>
  <conditionalFormatting sqref="B51">
    <cfRule type="expression" dxfId="12900" priority="9354">
      <formula>IF($I51="",FALSE,IF($I51&gt;9999999,IF($I51&lt;100000000,FALSE,TRUE),TRUE))</formula>
    </cfRule>
  </conditionalFormatting>
  <conditionalFormatting sqref="B51">
    <cfRule type="expression" dxfId="12899" priority="9355">
      <formula>MID($I51,2,7)="0000000"</formula>
    </cfRule>
    <cfRule type="expression" dxfId="12898" priority="9356">
      <formula>MID($I51,3,6)="000000"</formula>
    </cfRule>
    <cfRule type="expression" dxfId="12897" priority="9357">
      <formula>MID($I51,4,5)="00000"</formula>
    </cfRule>
    <cfRule type="expression" dxfId="12896" priority="9358">
      <formula>MID($I51,5,4)="0000"</formula>
    </cfRule>
    <cfRule type="expression" dxfId="12895" priority="9359">
      <formula>MID($I51,7,2)="00"</formula>
    </cfRule>
    <cfRule type="expression" dxfId="12894" priority="9360">
      <formula>MID($I51,8,1)="0"</formula>
    </cfRule>
    <cfRule type="expression" dxfId="12893" priority="9361">
      <formula>$N51="Excluído"</formula>
    </cfRule>
    <cfRule type="expression" dxfId="12892" priority="9362">
      <formula>$N51="Alterar"</formula>
    </cfRule>
    <cfRule type="expression" dxfId="12891" priority="9363">
      <formula>$N51="Excluir"</formula>
    </cfRule>
    <cfRule type="expression" dxfId="12890" priority="9364">
      <formula>$N51="Incluir"</formula>
    </cfRule>
  </conditionalFormatting>
  <conditionalFormatting sqref="C51">
    <cfRule type="expression" dxfId="12889" priority="9343">
      <formula>IF($I51="",FALSE,IF($I51&gt;9999999,IF($I51&lt;100000000,FALSE,TRUE),TRUE))</formula>
    </cfRule>
  </conditionalFormatting>
  <conditionalFormatting sqref="C51">
    <cfRule type="expression" dxfId="12888" priority="9344">
      <formula>MID($I51,2,7)="0000000"</formula>
    </cfRule>
    <cfRule type="expression" dxfId="12887" priority="9345">
      <formula>MID($I51,3,6)="000000"</formula>
    </cfRule>
    <cfRule type="expression" dxfId="12886" priority="9346">
      <formula>MID($I51,4,5)="00000"</formula>
    </cfRule>
    <cfRule type="expression" dxfId="12885" priority="9347">
      <formula>MID($I51,5,4)="0000"</formula>
    </cfRule>
    <cfRule type="expression" dxfId="12884" priority="9348">
      <formula>MID($I51,7,2)="00"</formula>
    </cfRule>
    <cfRule type="expression" dxfId="12883" priority="9349">
      <formula>MID($I51,8,1)="0"</formula>
    </cfRule>
    <cfRule type="expression" dxfId="12882" priority="9350">
      <formula>$N51="Excluído"</formula>
    </cfRule>
    <cfRule type="expression" dxfId="12881" priority="9351">
      <formula>$N51="Alterar"</formula>
    </cfRule>
    <cfRule type="expression" dxfId="12880" priority="9352">
      <formula>$N51="Excluir"</formula>
    </cfRule>
    <cfRule type="expression" dxfId="12879" priority="9353">
      <formula>$N51="Incluir"</formula>
    </cfRule>
  </conditionalFormatting>
  <conditionalFormatting sqref="D51">
    <cfRule type="expression" dxfId="12878" priority="9332">
      <formula>IF($I51="",FALSE,IF($I51&gt;9999999,IF($I51&lt;100000000,FALSE,TRUE),TRUE))</formula>
    </cfRule>
  </conditionalFormatting>
  <conditionalFormatting sqref="D51">
    <cfRule type="expression" dxfId="12877" priority="9333">
      <formula>MID($I51,2,7)="0000000"</formula>
    </cfRule>
    <cfRule type="expression" dxfId="12876" priority="9334">
      <formula>MID($I51,3,6)="000000"</formula>
    </cfRule>
    <cfRule type="expression" dxfId="12875" priority="9335">
      <formula>MID($I51,4,5)="00000"</formula>
    </cfRule>
    <cfRule type="expression" dxfId="12874" priority="9336">
      <formula>MID($I51,5,4)="0000"</formula>
    </cfRule>
    <cfRule type="expression" dxfId="12873" priority="9337">
      <formula>MID($I51,7,2)="00"</formula>
    </cfRule>
    <cfRule type="expression" dxfId="12872" priority="9338">
      <formula>MID($I51,8,1)="0"</formula>
    </cfRule>
    <cfRule type="expression" dxfId="12871" priority="9339">
      <formula>$N51="Excluído"</formula>
    </cfRule>
    <cfRule type="expression" dxfId="12870" priority="9340">
      <formula>$N51="Alterar"</formula>
    </cfRule>
    <cfRule type="expression" dxfId="12869" priority="9341">
      <formula>$N51="Excluir"</formula>
    </cfRule>
    <cfRule type="expression" dxfId="12868" priority="9342">
      <formula>$N51="Incluir"</formula>
    </cfRule>
  </conditionalFormatting>
  <conditionalFormatting sqref="F50">
    <cfRule type="expression" dxfId="12867" priority="9321">
      <formula>IF($I50="",FALSE,IF($I50&gt;9999999,IF($I50&lt;100000000,FALSE,TRUE),TRUE))</formula>
    </cfRule>
  </conditionalFormatting>
  <conditionalFormatting sqref="F50">
    <cfRule type="expression" dxfId="12866" priority="9322">
      <formula>MID($I50,2,7)="0000000"</formula>
    </cfRule>
    <cfRule type="expression" dxfId="12865" priority="9323">
      <formula>MID($I50,3,6)="000000"</formula>
    </cfRule>
    <cfRule type="expression" dxfId="12864" priority="9324">
      <formula>MID($I50,4,5)="00000"</formula>
    </cfRule>
    <cfRule type="expression" dxfId="12863" priority="9325">
      <formula>MID($I50,5,4)="0000"</formula>
    </cfRule>
    <cfRule type="expression" dxfId="12862" priority="9326">
      <formula>MID($I50,7,2)="00"</formula>
    </cfRule>
    <cfRule type="expression" dxfId="12861" priority="9327">
      <formula>MID($I50,8,1)="0"</formula>
    </cfRule>
    <cfRule type="expression" dxfId="12860" priority="9328">
      <formula>$N50="Excluído"</formula>
    </cfRule>
    <cfRule type="expression" dxfId="12859" priority="9329">
      <formula>$N50="Alterar"</formula>
    </cfRule>
    <cfRule type="expression" dxfId="12858" priority="9330">
      <formula>$N50="Excluir"</formula>
    </cfRule>
    <cfRule type="expression" dxfId="12857" priority="9331">
      <formula>$N50="Incluir"</formula>
    </cfRule>
  </conditionalFormatting>
  <conditionalFormatting sqref="E50">
    <cfRule type="expression" dxfId="12856" priority="9310">
      <formula>IF($I49="",FALSE,IF($I49&gt;9999999,IF($I49&lt;100000000,FALSE,TRUE),TRUE))</formula>
    </cfRule>
  </conditionalFormatting>
  <conditionalFormatting sqref="E50">
    <cfRule type="expression" dxfId="12855" priority="9311">
      <formula>MID($I49,2,7)="0000000"</formula>
    </cfRule>
    <cfRule type="expression" dxfId="12854" priority="9312">
      <formula>MID($I49,3,6)="000000"</formula>
    </cfRule>
    <cfRule type="expression" dxfId="12853" priority="9313">
      <formula>MID($I49,4,5)="00000"</formula>
    </cfRule>
    <cfRule type="expression" dxfId="12852" priority="9314">
      <formula>MID($I49,5,4)="0000"</formula>
    </cfRule>
    <cfRule type="expression" dxfId="12851" priority="9315">
      <formula>MID($I49,7,2)="00"</formula>
    </cfRule>
    <cfRule type="expression" dxfId="12850" priority="9316">
      <formula>MID($I49,8,1)="0"</formula>
    </cfRule>
    <cfRule type="expression" dxfId="12849" priority="9317">
      <formula>$N49="Excluído"</formula>
    </cfRule>
    <cfRule type="expression" dxfId="12848" priority="9318">
      <formula>$N49="Alterar"</formula>
    </cfRule>
    <cfRule type="expression" dxfId="12847" priority="9319">
      <formula>$N49="Excluir"</formula>
    </cfRule>
    <cfRule type="expression" dxfId="12846" priority="9320">
      <formula>$N49="Incluir"</formula>
    </cfRule>
  </conditionalFormatting>
  <conditionalFormatting sqref="B52:B55 B58:B62">
    <cfRule type="expression" dxfId="12845" priority="9299">
      <formula>IF($I52="",FALSE,IF($I52&gt;9999999,IF($I52&lt;100000000,FALSE,TRUE),TRUE))</formula>
    </cfRule>
  </conditionalFormatting>
  <conditionalFormatting sqref="B52:C55 B58:C62">
    <cfRule type="expression" dxfId="12844" priority="9300">
      <formula>MID($I52,2,7)="0000000"</formula>
    </cfRule>
    <cfRule type="expression" dxfId="12843" priority="9301">
      <formula>MID($I52,3,6)="000000"</formula>
    </cfRule>
    <cfRule type="expression" dxfId="12842" priority="9302">
      <formula>MID($I52,4,5)="00000"</formula>
    </cfRule>
    <cfRule type="expression" dxfId="12841" priority="9303">
      <formula>MID($I52,5,4)="0000"</formula>
    </cfRule>
    <cfRule type="expression" dxfId="12840" priority="9304">
      <formula>MID($I52,7,2)="00"</formula>
    </cfRule>
    <cfRule type="expression" dxfId="12839" priority="9305">
      <formula>MID($I52,8,1)="0"</formula>
    </cfRule>
    <cfRule type="expression" dxfId="12838" priority="9306">
      <formula>$N52="Excluído"</formula>
    </cfRule>
    <cfRule type="expression" dxfId="12837" priority="9307">
      <formula>$N52="Alterar"</formula>
    </cfRule>
    <cfRule type="expression" dxfId="12836" priority="9308">
      <formula>$N52="Excluir"</formula>
    </cfRule>
    <cfRule type="expression" dxfId="12835" priority="9309">
      <formula>$N52="Incluir"</formula>
    </cfRule>
  </conditionalFormatting>
  <conditionalFormatting sqref="D52:D55 D58:D62">
    <cfRule type="expression" dxfId="12834" priority="9289">
      <formula>MID($I52,2,7)="0000000"</formula>
    </cfRule>
    <cfRule type="expression" dxfId="12833" priority="9290">
      <formula>MID($I52,3,6)="000000"</formula>
    </cfRule>
    <cfRule type="expression" dxfId="12832" priority="9291">
      <formula>MID($I52,4,5)="00000"</formula>
    </cfRule>
    <cfRule type="expression" dxfId="12831" priority="9292">
      <formula>MID($I52,5,4)="0000"</formula>
    </cfRule>
    <cfRule type="expression" dxfId="12830" priority="9293">
      <formula>MID($I52,7,2)="00"</formula>
    </cfRule>
    <cfRule type="expression" dxfId="12829" priority="9294">
      <formula>MID($I52,8,1)="0"</formula>
    </cfRule>
    <cfRule type="expression" dxfId="12828" priority="9295">
      <formula>$N52="Excluído"</formula>
    </cfRule>
    <cfRule type="expression" dxfId="12827" priority="9296">
      <formula>$N52="Alterar"</formula>
    </cfRule>
    <cfRule type="expression" dxfId="12826" priority="9297">
      <formula>$N52="Excluir"</formula>
    </cfRule>
    <cfRule type="expression" dxfId="12825" priority="9298">
      <formula>$N52="Incluir"</formula>
    </cfRule>
  </conditionalFormatting>
  <conditionalFormatting sqref="B63:D63">
    <cfRule type="expression" dxfId="12824" priority="9279">
      <formula>MID($I63,2,7)="0000000"</formula>
    </cfRule>
    <cfRule type="expression" dxfId="12823" priority="9280">
      <formula>MID($I63,3,6)="000000"</formula>
    </cfRule>
    <cfRule type="expression" dxfId="12822" priority="9281">
      <formula>MID($I63,4,5)="00000"</formula>
    </cfRule>
    <cfRule type="expression" dxfId="12821" priority="9282">
      <formula>MID($I63,5,4)="0000"</formula>
    </cfRule>
    <cfRule type="expression" dxfId="12820" priority="9283">
      <formula>MID($I63,7,2)="00"</formula>
    </cfRule>
    <cfRule type="expression" dxfId="12819" priority="9284">
      <formula>MID($I63,8,1)="0"</formula>
    </cfRule>
    <cfRule type="expression" dxfId="12818" priority="9285">
      <formula>$M63="Excluído"</formula>
    </cfRule>
    <cfRule type="expression" dxfId="12817" priority="9286">
      <formula>$M63="Alterar"</formula>
    </cfRule>
    <cfRule type="expression" dxfId="12816" priority="9287">
      <formula>$M63="Excluir"</formula>
    </cfRule>
    <cfRule type="expression" dxfId="12815" priority="9288">
      <formula>$M63="Incluir"</formula>
    </cfRule>
  </conditionalFormatting>
  <conditionalFormatting sqref="B64">
    <cfRule type="expression" dxfId="12814" priority="9267">
      <formula>IF($I64="",FALSE,IF($I64&gt;9999999,IF($I64&lt;100000000,FALSE,TRUE),TRUE))</formula>
    </cfRule>
  </conditionalFormatting>
  <conditionalFormatting sqref="B64:D64">
    <cfRule type="expression" dxfId="12813" priority="9268">
      <formula>MID($I64,2,7)="0000000"</formula>
    </cfRule>
    <cfRule type="expression" dxfId="12812" priority="9269">
      <formula>MID($I64,3,6)="000000"</formula>
    </cfRule>
    <cfRule type="expression" dxfId="12811" priority="9270">
      <formula>MID($I64,4,5)="00000"</formula>
    </cfRule>
    <cfRule type="expression" dxfId="12810" priority="9271">
      <formula>MID($I64,5,4)="0000"</formula>
    </cfRule>
    <cfRule type="expression" dxfId="12809" priority="9272">
      <formula>MID($I64,7,2)="00"</formula>
    </cfRule>
    <cfRule type="expression" dxfId="12808" priority="9273">
      <formula>MID($I64,8,1)="0"</formula>
    </cfRule>
    <cfRule type="expression" dxfId="12807" priority="9274">
      <formula>$N64="Excluído"</formula>
    </cfRule>
    <cfRule type="expression" dxfId="12806" priority="9275">
      <formula>$N64="Alterar"</formula>
    </cfRule>
    <cfRule type="expression" dxfId="12805" priority="9276">
      <formula>$N64="Excluir"</formula>
    </cfRule>
    <cfRule type="expression" dxfId="12804" priority="9277">
      <formula>$N64="Incluir"</formula>
    </cfRule>
  </conditionalFormatting>
  <conditionalFormatting sqref="B65">
    <cfRule type="expression" dxfId="12803" priority="9256">
      <formula>IF($I65="",FALSE,IF($I65&gt;9999999,IF($I65&lt;100000000,FALSE,TRUE),TRUE))</formula>
    </cfRule>
  </conditionalFormatting>
  <conditionalFormatting sqref="B65:D65">
    <cfRule type="expression" dxfId="12802" priority="9257">
      <formula>MID($I65,2,7)="0000000"</formula>
    </cfRule>
    <cfRule type="expression" dxfId="12801" priority="9258">
      <formula>MID($I65,3,6)="000000"</formula>
    </cfRule>
    <cfRule type="expression" dxfId="12800" priority="9259">
      <formula>MID($I65,4,5)="00000"</formula>
    </cfRule>
    <cfRule type="expression" dxfId="12799" priority="9260">
      <formula>MID($I65,5,4)="0000"</formula>
    </cfRule>
    <cfRule type="expression" dxfId="12798" priority="9261">
      <formula>MID($I65,7,2)="00"</formula>
    </cfRule>
    <cfRule type="expression" dxfId="12797" priority="9262">
      <formula>MID($I65,8,1)="0"</formula>
    </cfRule>
    <cfRule type="expression" dxfId="12796" priority="9263">
      <formula>$N65="Excluído"</formula>
    </cfRule>
    <cfRule type="expression" dxfId="12795" priority="9264">
      <formula>$N65="Alterar"</formula>
    </cfRule>
    <cfRule type="expression" dxfId="12794" priority="9265">
      <formula>$N65="Excluir"</formula>
    </cfRule>
    <cfRule type="expression" dxfId="12793" priority="9266">
      <formula>$N65="Incluir"</formula>
    </cfRule>
  </conditionalFormatting>
  <conditionalFormatting sqref="F52">
    <cfRule type="expression" dxfId="12792" priority="9245">
      <formula>IF($I52="",FALSE,IF($I52&gt;9999999,IF($I52&lt;100000000,FALSE,TRUE),TRUE))</formula>
    </cfRule>
  </conditionalFormatting>
  <conditionalFormatting sqref="F52">
    <cfRule type="expression" dxfId="12791" priority="9246">
      <formula>MID($I52,2,7)="0000000"</formula>
    </cfRule>
    <cfRule type="expression" dxfId="12790" priority="9247">
      <formula>MID($I52,3,6)="000000"</formula>
    </cfRule>
    <cfRule type="expression" dxfId="12789" priority="9248">
      <formula>MID($I52,4,5)="00000"</formula>
    </cfRule>
    <cfRule type="expression" dxfId="12788" priority="9249">
      <formula>MID($I52,5,4)="0000"</formula>
    </cfRule>
    <cfRule type="expression" dxfId="12787" priority="9250">
      <formula>MID($I52,7,2)="00"</formula>
    </cfRule>
    <cfRule type="expression" dxfId="12786" priority="9251">
      <formula>MID($I52,8,1)="0"</formula>
    </cfRule>
    <cfRule type="expression" dxfId="12785" priority="9252">
      <formula>$N52="Excluído"</formula>
    </cfRule>
    <cfRule type="expression" dxfId="12784" priority="9253">
      <formula>$N52="Alterar"</formula>
    </cfRule>
    <cfRule type="expression" dxfId="12783" priority="9254">
      <formula>$N52="Excluir"</formula>
    </cfRule>
    <cfRule type="expression" dxfId="12782" priority="9255">
      <formula>$N52="Incluir"</formula>
    </cfRule>
  </conditionalFormatting>
  <conditionalFormatting sqref="F54">
    <cfRule type="expression" dxfId="12781" priority="9234">
      <formula>IF($I54="",FALSE,IF($I54&gt;9999999,IF($I54&lt;100000000,FALSE,TRUE),TRUE))</formula>
    </cfRule>
  </conditionalFormatting>
  <conditionalFormatting sqref="F54">
    <cfRule type="expression" dxfId="12780" priority="9235">
      <formula>MID($I54,2,7)="0000000"</formula>
    </cfRule>
    <cfRule type="expression" dxfId="12779" priority="9236">
      <formula>MID($I54,3,6)="000000"</formula>
    </cfRule>
    <cfRule type="expression" dxfId="12778" priority="9237">
      <formula>MID($I54,4,5)="00000"</formula>
    </cfRule>
    <cfRule type="expression" dxfId="12777" priority="9238">
      <formula>MID($I54,5,4)="0000"</formula>
    </cfRule>
    <cfRule type="expression" dxfId="12776" priority="9239">
      <formula>MID($I54,7,2)="00"</formula>
    </cfRule>
    <cfRule type="expression" dxfId="12775" priority="9240">
      <formula>MID($I54,8,1)="0"</formula>
    </cfRule>
    <cfRule type="expression" dxfId="12774" priority="9241">
      <formula>$N54="Excluído"</formula>
    </cfRule>
    <cfRule type="expression" dxfId="12773" priority="9242">
      <formula>$N54="Alterar"</formula>
    </cfRule>
    <cfRule type="expression" dxfId="12772" priority="9243">
      <formula>$N54="Excluir"</formula>
    </cfRule>
    <cfRule type="expression" dxfId="12771" priority="9244">
      <formula>$N54="Incluir"</formula>
    </cfRule>
  </conditionalFormatting>
  <conditionalFormatting sqref="F56">
    <cfRule type="expression" dxfId="12770" priority="9223">
      <formula>IF($I56="",FALSE,IF($I56&gt;9999999,IF($I56&lt;100000000,FALSE,TRUE),TRUE))</formula>
    </cfRule>
  </conditionalFormatting>
  <conditionalFormatting sqref="F56">
    <cfRule type="expression" dxfId="12769" priority="9224">
      <formula>MID($I56,2,7)="0000000"</formula>
    </cfRule>
    <cfRule type="expression" dxfId="12768" priority="9225">
      <formula>MID($I56,3,6)="000000"</formula>
    </cfRule>
    <cfRule type="expression" dxfId="12767" priority="9226">
      <formula>MID($I56,4,5)="00000"</formula>
    </cfRule>
    <cfRule type="expression" dxfId="12766" priority="9227">
      <formula>MID($I56,5,4)="0000"</formula>
    </cfRule>
    <cfRule type="expression" dxfId="12765" priority="9228">
      <formula>MID($I56,7,2)="00"</formula>
    </cfRule>
    <cfRule type="expression" dxfId="12764" priority="9229">
      <formula>MID($I56,8,1)="0"</formula>
    </cfRule>
    <cfRule type="expression" dxfId="12763" priority="9230">
      <formula>$N56="Excluído"</formula>
    </cfRule>
    <cfRule type="expression" dxfId="12762" priority="9231">
      <formula>$N56="Alterar"</formula>
    </cfRule>
    <cfRule type="expression" dxfId="12761" priority="9232">
      <formula>$N56="Excluir"</formula>
    </cfRule>
    <cfRule type="expression" dxfId="12760" priority="9233">
      <formula>$N56="Incluir"</formula>
    </cfRule>
  </conditionalFormatting>
  <conditionalFormatting sqref="F58">
    <cfRule type="expression" dxfId="12759" priority="9212">
      <formula>IF($I58="",FALSE,IF($I58&gt;9999999,IF($I58&lt;100000000,FALSE,TRUE),TRUE))</formula>
    </cfRule>
  </conditionalFormatting>
  <conditionalFormatting sqref="F58">
    <cfRule type="expression" dxfId="12758" priority="9213">
      <formula>MID($I58,2,7)="0000000"</formula>
    </cfRule>
    <cfRule type="expression" dxfId="12757" priority="9214">
      <formula>MID($I58,3,6)="000000"</formula>
    </cfRule>
    <cfRule type="expression" dxfId="12756" priority="9215">
      <formula>MID($I58,4,5)="00000"</formula>
    </cfRule>
    <cfRule type="expression" dxfId="12755" priority="9216">
      <formula>MID($I58,5,4)="0000"</formula>
    </cfRule>
    <cfRule type="expression" dxfId="12754" priority="9217">
      <formula>MID($I58,7,2)="00"</formula>
    </cfRule>
    <cfRule type="expression" dxfId="12753" priority="9218">
      <formula>MID($I58,8,1)="0"</formula>
    </cfRule>
    <cfRule type="expression" dxfId="12752" priority="9219">
      <formula>$N58="Excluído"</formula>
    </cfRule>
    <cfRule type="expression" dxfId="12751" priority="9220">
      <formula>$N58="Alterar"</formula>
    </cfRule>
    <cfRule type="expression" dxfId="12750" priority="9221">
      <formula>$N58="Excluir"</formula>
    </cfRule>
    <cfRule type="expression" dxfId="12749" priority="9222">
      <formula>$N58="Incluir"</formula>
    </cfRule>
  </conditionalFormatting>
  <conditionalFormatting sqref="F60 H484 B495">
    <cfRule type="expression" dxfId="12748" priority="9201">
      <formula>IF($I61="",FALSE,IF($I61&gt;9999999,IF($I61&lt;100000000,FALSE,TRUE),TRUE))</formula>
    </cfRule>
  </conditionalFormatting>
  <conditionalFormatting sqref="F60 H432 B495:D495">
    <cfRule type="expression" dxfId="12747" priority="9202">
      <formula>MID($I61,2,7)="0000000"</formula>
    </cfRule>
    <cfRule type="expression" dxfId="12746" priority="9203">
      <formula>MID($I61,3,6)="000000"</formula>
    </cfRule>
    <cfRule type="expression" dxfId="12745" priority="9204">
      <formula>MID($I61,4,5)="00000"</formula>
    </cfRule>
    <cfRule type="expression" dxfId="12744" priority="9205">
      <formula>MID($I61,5,4)="0000"</formula>
    </cfRule>
    <cfRule type="expression" dxfId="12743" priority="9206">
      <formula>MID($I61,7,2)="00"</formula>
    </cfRule>
    <cfRule type="expression" dxfId="12742" priority="9207">
      <formula>MID($I61,8,1)="0"</formula>
    </cfRule>
    <cfRule type="expression" dxfId="12741" priority="9208">
      <formula>$N61="Excluído"</formula>
    </cfRule>
    <cfRule type="expression" dxfId="12740" priority="9209">
      <formula>$N61="Alterar"</formula>
    </cfRule>
    <cfRule type="expression" dxfId="12739" priority="9210">
      <formula>$N61="Excluir"</formula>
    </cfRule>
    <cfRule type="expression" dxfId="12738" priority="9211">
      <formula>$N61="Incluir"</formula>
    </cfRule>
  </conditionalFormatting>
  <conditionalFormatting sqref="F68">
    <cfRule type="expression" dxfId="12737" priority="9190">
      <formula>IF($I67="",FALSE,IF($I67&gt;9999999,IF($I67&lt;100000000,FALSE,TRUE),TRUE))</formula>
    </cfRule>
  </conditionalFormatting>
  <conditionalFormatting sqref="F68">
    <cfRule type="expression" dxfId="12736" priority="9191">
      <formula>MID($I67,2,7)="0000000"</formula>
    </cfRule>
    <cfRule type="expression" dxfId="12735" priority="9192">
      <formula>MID($I67,3,6)="000000"</formula>
    </cfRule>
    <cfRule type="expression" dxfId="12734" priority="9193">
      <formula>MID($I67,4,5)="00000"</formula>
    </cfRule>
    <cfRule type="expression" dxfId="12733" priority="9194">
      <formula>MID($I67,5,4)="0000"</formula>
    </cfRule>
    <cfRule type="expression" dxfId="12732" priority="9195">
      <formula>MID($I67,7,2)="00"</formula>
    </cfRule>
    <cfRule type="expression" dxfId="12731" priority="9196">
      <formula>MID($I67,8,1)="0"</formula>
    </cfRule>
    <cfRule type="expression" dxfId="12730" priority="9197">
      <formula>$N67="Excluído"</formula>
    </cfRule>
    <cfRule type="expression" dxfId="12729" priority="9198">
      <formula>$N67="Alterar"</formula>
    </cfRule>
    <cfRule type="expression" dxfId="12728" priority="9199">
      <formula>$N67="Excluir"</formula>
    </cfRule>
    <cfRule type="expression" dxfId="12727" priority="9200">
      <formula>$N67="Incluir"</formula>
    </cfRule>
  </conditionalFormatting>
  <conditionalFormatting sqref="B68:C68">
    <cfRule type="expression" dxfId="12726" priority="9180">
      <formula>MID($I68,2,7)="0000000"</formula>
    </cfRule>
    <cfRule type="expression" dxfId="12725" priority="9181">
      <formula>MID($I68,3,6)="000000"</formula>
    </cfRule>
    <cfRule type="expression" dxfId="12724" priority="9182">
      <formula>MID($I68,4,5)="00000"</formula>
    </cfRule>
    <cfRule type="expression" dxfId="12723" priority="9183">
      <formula>MID($I68,5,4)="0000"</formula>
    </cfRule>
    <cfRule type="expression" dxfId="12722" priority="9184">
      <formula>MID($I68,7,2)="00"</formula>
    </cfRule>
    <cfRule type="expression" dxfId="12721" priority="9185">
      <formula>MID($I68,8,1)="0"</formula>
    </cfRule>
    <cfRule type="expression" dxfId="12720" priority="9186">
      <formula>$N68="Excluído"</formula>
    </cfRule>
    <cfRule type="expression" dxfId="12719" priority="9187">
      <formula>$N68="Alterar"</formula>
    </cfRule>
    <cfRule type="expression" dxfId="12718" priority="9188">
      <formula>$N68="Excluir"</formula>
    </cfRule>
    <cfRule type="expression" dxfId="12717" priority="9189">
      <formula>$N68="Incluir"</formula>
    </cfRule>
  </conditionalFormatting>
  <conditionalFormatting sqref="F67 F91 H91 F98 H98 H105 H164 F164 F244 F586 H95 E95:F95 B816 E332 E351 E366 B801 E297 E108 E118 E113 E413 E400 E453">
    <cfRule type="expression" dxfId="12716" priority="9158">
      <formula>IF($I65="",FALSE,IF($I65&gt;9999999,IF($I65&lt;100000000,FALSE,TRUE),TRUE))</formula>
    </cfRule>
  </conditionalFormatting>
  <conditionalFormatting sqref="F67 F91 H91 F98 H98 H105 H164 F164 F244:H244 F586:H586 H95 E95:F95 B816:D816 E332 E351 E366 B801:D801 E297 E108 E118 E113 E413 E400 E453">
    <cfRule type="expression" dxfId="12715" priority="9159">
      <formula>MID($I65,2,7)="0000000"</formula>
    </cfRule>
    <cfRule type="expression" dxfId="12714" priority="9160">
      <formula>MID($I65,3,6)="000000"</formula>
    </cfRule>
    <cfRule type="expression" dxfId="12713" priority="9161">
      <formula>MID($I65,4,5)="00000"</formula>
    </cfRule>
    <cfRule type="expression" dxfId="12712" priority="9162">
      <formula>MID($I65,5,4)="0000"</formula>
    </cfRule>
    <cfRule type="expression" dxfId="12711" priority="9163">
      <formula>MID($I65,7,2)="00"</formula>
    </cfRule>
    <cfRule type="expression" dxfId="12710" priority="9164">
      <formula>MID($I65,8,1)="0"</formula>
    </cfRule>
    <cfRule type="expression" dxfId="12709" priority="9165">
      <formula>$N65="Excluído"</formula>
    </cfRule>
    <cfRule type="expression" dxfId="12708" priority="9166">
      <formula>$N65="Alterar"</formula>
    </cfRule>
    <cfRule type="expression" dxfId="12707" priority="9167">
      <formula>$N65="Excluir"</formula>
    </cfRule>
    <cfRule type="expression" dxfId="12706" priority="9168">
      <formula>$N65="Incluir"</formula>
    </cfRule>
  </conditionalFormatting>
  <conditionalFormatting sqref="E68">
    <cfRule type="expression" dxfId="12705" priority="9169">
      <formula>IF($I67="",FALSE,IF($I67&gt;9999999,IF($I67&lt;100000000,FALSE,TRUE),TRUE))</formula>
    </cfRule>
  </conditionalFormatting>
  <conditionalFormatting sqref="E68">
    <cfRule type="expression" dxfId="12704" priority="9170">
      <formula>MID($I67,2,7)="0000000"</formula>
    </cfRule>
    <cfRule type="expression" dxfId="12703" priority="9171">
      <formula>MID($I67,3,6)="000000"</formula>
    </cfRule>
    <cfRule type="expression" dxfId="12702" priority="9172">
      <formula>MID($I67,4,5)="00000"</formula>
    </cfRule>
    <cfRule type="expression" dxfId="12701" priority="9173">
      <formula>MID($I67,5,4)="0000"</formula>
    </cfRule>
    <cfRule type="expression" dxfId="12700" priority="9174">
      <formula>MID($I67,7,2)="00"</formula>
    </cfRule>
    <cfRule type="expression" dxfId="12699" priority="9175">
      <formula>MID($I67,8,1)="0"</formula>
    </cfRule>
    <cfRule type="expression" dxfId="12698" priority="9176">
      <formula>$N67="Excluído"</formula>
    </cfRule>
    <cfRule type="expression" dxfId="12697" priority="9177">
      <formula>$N67="Alterar"</formula>
    </cfRule>
    <cfRule type="expression" dxfId="12696" priority="9178">
      <formula>$N67="Excluir"</formula>
    </cfRule>
    <cfRule type="expression" dxfId="12695" priority="9179">
      <formula>$N67="Incluir"</formula>
    </cfRule>
  </conditionalFormatting>
  <conditionalFormatting sqref="E67">
    <cfRule type="expression" dxfId="12694" priority="9147">
      <formula>IF($I65="",FALSE,IF($I65&gt;9999999,IF($I65&lt;100000000,FALSE,TRUE),TRUE))</formula>
    </cfRule>
  </conditionalFormatting>
  <conditionalFormatting sqref="E67">
    <cfRule type="expression" dxfId="12693" priority="9148">
      <formula>MID($I65,2,7)="0000000"</formula>
    </cfRule>
    <cfRule type="expression" dxfId="12692" priority="9149">
      <formula>MID($I65,3,6)="000000"</formula>
    </cfRule>
    <cfRule type="expression" dxfId="12691" priority="9150">
      <formula>MID($I65,4,5)="00000"</formula>
    </cfRule>
    <cfRule type="expression" dxfId="12690" priority="9151">
      <formula>MID($I65,5,4)="0000"</formula>
    </cfRule>
    <cfRule type="expression" dxfId="12689" priority="9152">
      <formula>MID($I65,7,2)="00"</formula>
    </cfRule>
    <cfRule type="expression" dxfId="12688" priority="9153">
      <formula>MID($I65,8,1)="0"</formula>
    </cfRule>
    <cfRule type="expression" dxfId="12687" priority="9154">
      <formula>$N65="Excluído"</formula>
    </cfRule>
    <cfRule type="expression" dxfId="12686" priority="9155">
      <formula>$N65="Alterar"</formula>
    </cfRule>
    <cfRule type="expression" dxfId="12685" priority="9156">
      <formula>$N65="Excluir"</formula>
    </cfRule>
    <cfRule type="expression" dxfId="12684" priority="9157">
      <formula>$N65="Incluir"</formula>
    </cfRule>
  </conditionalFormatting>
  <conditionalFormatting sqref="B67:C68">
    <cfRule type="expression" dxfId="12683" priority="9635">
      <formula>MID($I70,2,7)="0000000"</formula>
    </cfRule>
    <cfRule type="expression" dxfId="12682" priority="9636">
      <formula>MID($I70,3,6)="000000"</formula>
    </cfRule>
    <cfRule type="expression" dxfId="12681" priority="9637">
      <formula>MID($I70,4,5)="00000"</formula>
    </cfRule>
    <cfRule type="expression" dxfId="12680" priority="9638">
      <formula>MID($I70,5,4)="0000"</formula>
    </cfRule>
    <cfRule type="expression" dxfId="12679" priority="9639">
      <formula>MID($I70,7,2)="00"</formula>
    </cfRule>
    <cfRule type="expression" dxfId="12678" priority="9640">
      <formula>MID($I70,8,1)="0"</formula>
    </cfRule>
    <cfRule type="expression" dxfId="12677" priority="9641">
      <formula>$M70="Excluído"</formula>
    </cfRule>
    <cfRule type="expression" dxfId="12676" priority="9642">
      <formula>$M70="Alterar"</formula>
    </cfRule>
    <cfRule type="expression" dxfId="12675" priority="9643">
      <formula>$M70="Excluir"</formula>
    </cfRule>
    <cfRule type="expression" dxfId="12674" priority="9644">
      <formula>$M70="Incluir"</formula>
    </cfRule>
  </conditionalFormatting>
  <conditionalFormatting sqref="B67:B68 B474:B475 B717:B719">
    <cfRule type="expression" dxfId="12673" priority="9645">
      <formula>IF($I70="",FALSE,IF($I70&gt;9999999,IF($I70&lt;100000000,FALSE,TRUE),TRUE))</formula>
    </cfRule>
  </conditionalFormatting>
  <conditionalFormatting sqref="B69">
    <cfRule type="expression" dxfId="12672" priority="9136">
      <formula>IF($I69="",FALSE,IF($I69&gt;9999999,IF($I69&lt;100000000,FALSE,TRUE),TRUE))</formula>
    </cfRule>
  </conditionalFormatting>
  <conditionalFormatting sqref="B69:D69 D76:D82">
    <cfRule type="expression" dxfId="12671" priority="9137">
      <formula>MID($I69,2,7)="0000000"</formula>
    </cfRule>
    <cfRule type="expression" dxfId="12670" priority="9138">
      <formula>MID($I69,3,6)="000000"</formula>
    </cfRule>
    <cfRule type="expression" dxfId="12669" priority="9139">
      <formula>MID($I69,4,5)="00000"</formula>
    </cfRule>
    <cfRule type="expression" dxfId="12668" priority="9140">
      <formula>MID($I69,5,4)="0000"</formula>
    </cfRule>
    <cfRule type="expression" dxfId="12667" priority="9141">
      <formula>MID($I69,7,2)="00"</formula>
    </cfRule>
    <cfRule type="expression" dxfId="12666" priority="9142">
      <formula>MID($I69,8,1)="0"</formula>
    </cfRule>
    <cfRule type="expression" dxfId="12665" priority="9143">
      <formula>$N69="Excluído"</formula>
    </cfRule>
    <cfRule type="expression" dxfId="12664" priority="9144">
      <formula>$N69="Alterar"</formula>
    </cfRule>
    <cfRule type="expression" dxfId="12663" priority="9145">
      <formula>$N69="Excluir"</formula>
    </cfRule>
    <cfRule type="expression" dxfId="12662" priority="9146">
      <formula>$N69="Incluir"</formula>
    </cfRule>
  </conditionalFormatting>
  <conditionalFormatting sqref="B69">
    <cfRule type="expression" dxfId="12661" priority="9125">
      <formula>IF($I92="",FALSE,IF($I92&gt;9999999,IF($I92&lt;100000000,FALSE,TRUE),TRUE))</formula>
    </cfRule>
  </conditionalFormatting>
  <conditionalFormatting sqref="B69:D69 D70">
    <cfRule type="expression" dxfId="12660" priority="9126">
      <formula>MID($I92,2,7)="0000000"</formula>
    </cfRule>
    <cfRule type="expression" dxfId="12659" priority="9127">
      <formula>MID($I92,3,6)="000000"</formula>
    </cfRule>
    <cfRule type="expression" dxfId="12658" priority="9128">
      <formula>MID($I92,4,5)="00000"</formula>
    </cfRule>
    <cfRule type="expression" dxfId="12657" priority="9129">
      <formula>MID($I92,5,4)="0000"</formula>
    </cfRule>
    <cfRule type="expression" dxfId="12656" priority="9130">
      <formula>MID($I92,7,2)="00"</formula>
    </cfRule>
    <cfRule type="expression" dxfId="12655" priority="9131">
      <formula>MID($I92,8,1)="0"</formula>
    </cfRule>
    <cfRule type="expression" dxfId="12654" priority="9132">
      <formula>$N92="Excluído"</formula>
    </cfRule>
    <cfRule type="expression" dxfId="12653" priority="9133">
      <formula>$N92="Alterar"</formula>
    </cfRule>
    <cfRule type="expression" dxfId="12652" priority="9134">
      <formula>$N92="Excluir"</formula>
    </cfRule>
    <cfRule type="expression" dxfId="12651" priority="9135">
      <formula>$N92="Incluir"</formula>
    </cfRule>
  </conditionalFormatting>
  <conditionalFormatting sqref="B19:B20">
    <cfRule type="expression" dxfId="12650" priority="9114">
      <formula>IF($I19="",FALSE,IF($I19&gt;9999999,IF($I19&lt;100000000,FALSE,TRUE),TRUE))</formula>
    </cfRule>
  </conditionalFormatting>
  <conditionalFormatting sqref="B19:D20">
    <cfRule type="expression" dxfId="12649" priority="9115">
      <formula>MID($I19,2,7)="0000000"</formula>
    </cfRule>
    <cfRule type="expression" dxfId="12648" priority="9116">
      <formula>MID($I19,3,6)="000000"</formula>
    </cfRule>
    <cfRule type="expression" dxfId="12647" priority="9117">
      <formula>MID($I19,4,5)="00000"</formula>
    </cfRule>
    <cfRule type="expression" dxfId="12646" priority="9118">
      <formula>MID($I19,5,4)="0000"</formula>
    </cfRule>
    <cfRule type="expression" dxfId="12645" priority="9119">
      <formula>MID($I19,7,2)="00"</formula>
    </cfRule>
    <cfRule type="expression" dxfId="12644" priority="9120">
      <formula>MID($I19,8,1)="0"</formula>
    </cfRule>
    <cfRule type="expression" dxfId="12643" priority="9121">
      <formula>$N19="Excluído"</formula>
    </cfRule>
    <cfRule type="expression" dxfId="12642" priority="9122">
      <formula>$N19="Alterar"</formula>
    </cfRule>
    <cfRule type="expression" dxfId="12641" priority="9123">
      <formula>$N19="Excluir"</formula>
    </cfRule>
    <cfRule type="expression" dxfId="12640" priority="9124">
      <formula>$N19="Incluir"</formula>
    </cfRule>
  </conditionalFormatting>
  <conditionalFormatting sqref="B70:B71">
    <cfRule type="expression" dxfId="12639" priority="9092">
      <formula>IF($I70="",FALSE,IF($I70&gt;9999999,IF($I70&lt;100000000,FALSE,TRUE),TRUE))</formula>
    </cfRule>
  </conditionalFormatting>
  <conditionalFormatting sqref="F70:F71">
    <cfRule type="expression" dxfId="12638" priority="9103">
      <formula>IF($I69="",FALSE,IF($I69&gt;9999999,IF($I69&lt;100000000,FALSE,TRUE),TRUE))</formula>
    </cfRule>
  </conditionalFormatting>
  <conditionalFormatting sqref="F70:F71">
    <cfRule type="expression" dxfId="12637" priority="9104">
      <formula>MID($I69,2,7)="0000000"</formula>
    </cfRule>
    <cfRule type="expression" dxfId="12636" priority="9105">
      <formula>MID($I69,3,6)="000000"</formula>
    </cfRule>
    <cfRule type="expression" dxfId="12635" priority="9106">
      <formula>MID($I69,4,5)="00000"</formula>
    </cfRule>
    <cfRule type="expression" dxfId="12634" priority="9107">
      <formula>MID($I69,5,4)="0000"</formula>
    </cfRule>
    <cfRule type="expression" dxfId="12633" priority="9108">
      <formula>MID($I69,7,2)="00"</formula>
    </cfRule>
    <cfRule type="expression" dxfId="12632" priority="9109">
      <formula>MID($I69,8,1)="0"</formula>
    </cfRule>
    <cfRule type="expression" dxfId="12631" priority="9110">
      <formula>$N69="Excluído"</formula>
    </cfRule>
    <cfRule type="expression" dxfId="12630" priority="9111">
      <formula>$N69="Alterar"</formula>
    </cfRule>
    <cfRule type="expression" dxfId="12629" priority="9112">
      <formula>$N69="Excluir"</formula>
    </cfRule>
    <cfRule type="expression" dxfId="12628" priority="9113">
      <formula>$N69="Incluir"</formula>
    </cfRule>
  </conditionalFormatting>
  <conditionalFormatting sqref="B70:C71">
    <cfRule type="expression" dxfId="12627" priority="9093">
      <formula>MID($I70,2,7)="0000000"</formula>
    </cfRule>
    <cfRule type="expression" dxfId="12626" priority="9094">
      <formula>MID($I70,3,6)="000000"</formula>
    </cfRule>
    <cfRule type="expression" dxfId="12625" priority="9095">
      <formula>MID($I70,4,5)="00000"</formula>
    </cfRule>
    <cfRule type="expression" dxfId="12624" priority="9096">
      <formula>MID($I70,5,4)="0000"</formula>
    </cfRule>
    <cfRule type="expression" dxfId="12623" priority="9097">
      <formula>MID($I70,7,2)="00"</formula>
    </cfRule>
    <cfRule type="expression" dxfId="12622" priority="9098">
      <formula>MID($I70,8,1)="0"</formula>
    </cfRule>
    <cfRule type="expression" dxfId="12621" priority="9099">
      <formula>$M70="Excluído"</formula>
    </cfRule>
    <cfRule type="expression" dxfId="12620" priority="9100">
      <formula>$M70="Alterar"</formula>
    </cfRule>
    <cfRule type="expression" dxfId="12619" priority="9101">
      <formula>$M70="Excluir"</formula>
    </cfRule>
    <cfRule type="expression" dxfId="12618" priority="9102">
      <formula>$M70="Incluir"</formula>
    </cfRule>
  </conditionalFormatting>
  <conditionalFormatting sqref="D70:D71">
    <cfRule type="expression" dxfId="12617" priority="9082">
      <formula>MID($I70,2,7)="0000000"</formula>
    </cfRule>
    <cfRule type="expression" dxfId="12616" priority="9083">
      <formula>MID($I70,3,6)="000000"</formula>
    </cfRule>
    <cfRule type="expression" dxfId="12615" priority="9084">
      <formula>MID($I70,4,5)="00000"</formula>
    </cfRule>
    <cfRule type="expression" dxfId="12614" priority="9085">
      <formula>MID($I70,5,4)="0000"</formula>
    </cfRule>
    <cfRule type="expression" dxfId="12613" priority="9086">
      <formula>MID($I70,7,2)="00"</formula>
    </cfRule>
    <cfRule type="expression" dxfId="12612" priority="9087">
      <formula>MID($I70,8,1)="0"</formula>
    </cfRule>
    <cfRule type="expression" dxfId="12611" priority="9088">
      <formula>$N70="Excluído"</formula>
    </cfRule>
    <cfRule type="expression" dxfId="12610" priority="9089">
      <formula>$N70="Alterar"</formula>
    </cfRule>
    <cfRule type="expression" dxfId="12609" priority="9090">
      <formula>$N70="Excluir"</formula>
    </cfRule>
    <cfRule type="expression" dxfId="12608" priority="9091">
      <formula>$N70="Incluir"</formula>
    </cfRule>
  </conditionalFormatting>
  <conditionalFormatting sqref="B66">
    <cfRule type="expression" dxfId="12607" priority="9071">
      <formula>IF($I66="",FALSE,IF($I66&gt;9999999,IF($I66&lt;100000000,FALSE,TRUE),TRUE))</formula>
    </cfRule>
  </conditionalFormatting>
  <conditionalFormatting sqref="B66:C66">
    <cfRule type="expression" dxfId="12606" priority="9072">
      <formula>MID($I66,2,7)="0000000"</formula>
    </cfRule>
    <cfRule type="expression" dxfId="12605" priority="9073">
      <formula>MID($I66,3,6)="000000"</formula>
    </cfRule>
    <cfRule type="expression" dxfId="12604" priority="9074">
      <formula>MID($I66,4,5)="00000"</formula>
    </cfRule>
    <cfRule type="expression" dxfId="12603" priority="9075">
      <formula>MID($I66,5,4)="0000"</formula>
    </cfRule>
    <cfRule type="expression" dxfId="12602" priority="9076">
      <formula>MID($I66,7,2)="00"</formula>
    </cfRule>
    <cfRule type="expression" dxfId="12601" priority="9077">
      <formula>MID($I66,8,1)="0"</formula>
    </cfRule>
    <cfRule type="expression" dxfId="12600" priority="9078">
      <formula>$N66="Excluído"</formula>
    </cfRule>
    <cfRule type="expression" dxfId="12599" priority="9079">
      <formula>$N66="Alterar"</formula>
    </cfRule>
    <cfRule type="expression" dxfId="12598" priority="9080">
      <formula>$N66="Excluir"</formula>
    </cfRule>
    <cfRule type="expression" dxfId="12597" priority="9081">
      <formula>$N66="Incluir"</formula>
    </cfRule>
  </conditionalFormatting>
  <conditionalFormatting sqref="D66">
    <cfRule type="expression" dxfId="12596" priority="9061">
      <formula>MID($I66,2,7)="0000000"</formula>
    </cfRule>
    <cfRule type="expression" dxfId="12595" priority="9062">
      <formula>MID($I66,3,6)="000000"</formula>
    </cfRule>
    <cfRule type="expression" dxfId="12594" priority="9063">
      <formula>MID($I66,4,5)="00000"</formula>
    </cfRule>
    <cfRule type="expression" dxfId="12593" priority="9064">
      <formula>MID($I66,5,4)="0000"</formula>
    </cfRule>
    <cfRule type="expression" dxfId="12592" priority="9065">
      <formula>MID($I66,7,2)="00"</formula>
    </cfRule>
    <cfRule type="expression" dxfId="12591" priority="9066">
      <formula>MID($I66,8,1)="0"</formula>
    </cfRule>
    <cfRule type="expression" dxfId="12590" priority="9067">
      <formula>$N66="Excluído"</formula>
    </cfRule>
    <cfRule type="expression" dxfId="12589" priority="9068">
      <formula>$N66="Alterar"</formula>
    </cfRule>
    <cfRule type="expression" dxfId="12588" priority="9069">
      <formula>$N66="Excluir"</formula>
    </cfRule>
    <cfRule type="expression" dxfId="12587" priority="9070">
      <formula>$N66="Incluir"</formula>
    </cfRule>
  </conditionalFormatting>
  <conditionalFormatting sqref="B72">
    <cfRule type="expression" dxfId="12586" priority="9050">
      <formula>IF($I72="",FALSE,IF($I72&gt;9999999,IF($I72&lt;100000000,FALSE,TRUE),TRUE))</formula>
    </cfRule>
  </conditionalFormatting>
  <conditionalFormatting sqref="B72:D72">
    <cfRule type="expression" dxfId="12585" priority="9051">
      <formula>MID($I72,2,7)="0000000"</formula>
    </cfRule>
    <cfRule type="expression" dxfId="12584" priority="9052">
      <formula>MID($I72,3,6)="000000"</formula>
    </cfRule>
    <cfRule type="expression" dxfId="12583" priority="9053">
      <formula>MID($I72,4,5)="00000"</formula>
    </cfRule>
    <cfRule type="expression" dxfId="12582" priority="9054">
      <formula>MID($I72,5,4)="0000"</formula>
    </cfRule>
    <cfRule type="expression" dxfId="12581" priority="9055">
      <formula>MID($I72,7,2)="00"</formula>
    </cfRule>
    <cfRule type="expression" dxfId="12580" priority="9056">
      <formula>MID($I72,8,1)="0"</formula>
    </cfRule>
    <cfRule type="expression" dxfId="12579" priority="9057">
      <formula>$N72="Excluído"</formula>
    </cfRule>
    <cfRule type="expression" dxfId="12578" priority="9058">
      <formula>$N72="Alterar"</formula>
    </cfRule>
    <cfRule type="expression" dxfId="12577" priority="9059">
      <formula>$N72="Excluir"</formula>
    </cfRule>
    <cfRule type="expression" dxfId="12576" priority="9060">
      <formula>$N72="Incluir"</formula>
    </cfRule>
  </conditionalFormatting>
  <conditionalFormatting sqref="B73">
    <cfRule type="expression" dxfId="12575" priority="9039">
      <formula>IF($I73="",FALSE,IF($I73&gt;9999999,IF($I73&lt;100000000,FALSE,TRUE),TRUE))</formula>
    </cfRule>
  </conditionalFormatting>
  <conditionalFormatting sqref="B73:D73">
    <cfRule type="expression" dxfId="12574" priority="9040">
      <formula>MID($I73,2,7)="0000000"</formula>
    </cfRule>
    <cfRule type="expression" dxfId="12573" priority="9041">
      <formula>MID($I73,3,6)="000000"</formula>
    </cfRule>
    <cfRule type="expression" dxfId="12572" priority="9042">
      <formula>MID($I73,4,5)="00000"</formula>
    </cfRule>
    <cfRule type="expression" dxfId="12571" priority="9043">
      <formula>MID($I73,5,4)="0000"</formula>
    </cfRule>
    <cfRule type="expression" dxfId="12570" priority="9044">
      <formula>MID($I73,7,2)="00"</formula>
    </cfRule>
    <cfRule type="expression" dxfId="12569" priority="9045">
      <formula>MID($I73,8,1)="0"</formula>
    </cfRule>
    <cfRule type="expression" dxfId="12568" priority="9046">
      <formula>$N73="Excluído"</formula>
    </cfRule>
    <cfRule type="expression" dxfId="12567" priority="9047">
      <formula>$N73="Alterar"</formula>
    </cfRule>
    <cfRule type="expression" dxfId="12566" priority="9048">
      <formula>$N73="Excluir"</formula>
    </cfRule>
    <cfRule type="expression" dxfId="12565" priority="9049">
      <formula>$N73="Incluir"</formula>
    </cfRule>
  </conditionalFormatting>
  <conditionalFormatting sqref="B90:B92 B97:B102 B129 F361:F363 B433:B434 B738 B848:B851">
    <cfRule type="expression" dxfId="12564" priority="8938">
      <formula>IF($I91="",FALSE,IF($I91&gt;9999999,IF($I91&lt;100000000,FALSE,TRUE),TRUE))</formula>
    </cfRule>
  </conditionalFormatting>
  <conditionalFormatting sqref="B90:D92 B97:D102 B129:D129 F361:H363 B433:D434 B738:D738 B848:D851">
    <cfRule type="expression" dxfId="12563" priority="8939">
      <formula>MID($I91,2,7)="0000000"</formula>
    </cfRule>
    <cfRule type="expression" dxfId="12562" priority="8940">
      <formula>MID($I91,3,6)="000000"</formula>
    </cfRule>
    <cfRule type="expression" dxfId="12561" priority="8941">
      <formula>MID($I91,4,5)="00000"</formula>
    </cfRule>
    <cfRule type="expression" dxfId="12560" priority="8942">
      <formula>MID($I91,5,4)="0000"</formula>
    </cfRule>
    <cfRule type="expression" dxfId="12559" priority="8943">
      <formula>MID($I91,7,2)="00"</formula>
    </cfRule>
    <cfRule type="expression" dxfId="12558" priority="8944">
      <formula>MID($I91,8,1)="0"</formula>
    </cfRule>
    <cfRule type="expression" dxfId="12557" priority="8945">
      <formula>$N91="Excluído"</formula>
    </cfRule>
    <cfRule type="expression" dxfId="12556" priority="8946">
      <formula>$N91="Alterar"</formula>
    </cfRule>
    <cfRule type="expression" dxfId="12555" priority="8947">
      <formula>$N91="Excluir"</formula>
    </cfRule>
    <cfRule type="expression" dxfId="12554" priority="8948">
      <formula>$N91="Incluir"</formula>
    </cfRule>
  </conditionalFormatting>
  <conditionalFormatting sqref="B74">
    <cfRule type="expression" dxfId="12553" priority="9028">
      <formula>IF($I74="",FALSE,IF($I74&gt;9999999,IF($I74&lt;100000000,FALSE,TRUE),TRUE))</formula>
    </cfRule>
  </conditionalFormatting>
  <conditionalFormatting sqref="B74:D74">
    <cfRule type="expression" dxfId="12552" priority="9029">
      <formula>MID($I74,2,7)="0000000"</formula>
    </cfRule>
    <cfRule type="expression" dxfId="12551" priority="9030">
      <formula>MID($I74,3,6)="000000"</formula>
    </cfRule>
    <cfRule type="expression" dxfId="12550" priority="9031">
      <formula>MID($I74,4,5)="00000"</formula>
    </cfRule>
    <cfRule type="expression" dxfId="12549" priority="9032">
      <formula>MID($I74,5,4)="0000"</formula>
    </cfRule>
    <cfRule type="expression" dxfId="12548" priority="9033">
      <formula>MID($I74,7,2)="00"</formula>
    </cfRule>
    <cfRule type="expression" dxfId="12547" priority="9034">
      <formula>MID($I74,8,1)="0"</formula>
    </cfRule>
    <cfRule type="expression" dxfId="12546" priority="9035">
      <formula>$N74="Excluído"</formula>
    </cfRule>
    <cfRule type="expression" dxfId="12545" priority="9036">
      <formula>$N74="Alterar"</formula>
    </cfRule>
    <cfRule type="expression" dxfId="12544" priority="9037">
      <formula>$N74="Excluir"</formula>
    </cfRule>
    <cfRule type="expression" dxfId="12543" priority="9038">
      <formula>$N74="Incluir"</formula>
    </cfRule>
  </conditionalFormatting>
  <conditionalFormatting sqref="B76:B82">
    <cfRule type="expression" dxfId="12542" priority="9017">
      <formula>IF($I76="",FALSE,IF($I76&gt;9999999,IF($I76&lt;100000000,FALSE,TRUE),TRUE))</formula>
    </cfRule>
  </conditionalFormatting>
  <conditionalFormatting sqref="B76:C82">
    <cfRule type="expression" dxfId="12541" priority="9018">
      <formula>MID($I76,2,7)="0000000"</formula>
    </cfRule>
    <cfRule type="expression" dxfId="12540" priority="9019">
      <formula>MID($I76,3,6)="000000"</formula>
    </cfRule>
    <cfRule type="expression" dxfId="12539" priority="9020">
      <formula>MID($I76,4,5)="00000"</formula>
    </cfRule>
    <cfRule type="expression" dxfId="12538" priority="9021">
      <formula>MID($I76,5,4)="0000"</formula>
    </cfRule>
    <cfRule type="expression" dxfId="12537" priority="9022">
      <formula>MID($I76,7,2)="00"</formula>
    </cfRule>
    <cfRule type="expression" dxfId="12536" priority="9023">
      <formula>MID($I76,8,1)="0"</formula>
    </cfRule>
    <cfRule type="expression" dxfId="12535" priority="9024">
      <formula>$N76="Excluído"</formula>
    </cfRule>
    <cfRule type="expression" dxfId="12534" priority="9025">
      <formula>$N76="Alterar"</formula>
    </cfRule>
    <cfRule type="expression" dxfId="12533" priority="9026">
      <formula>$N76="Excluir"</formula>
    </cfRule>
    <cfRule type="expression" dxfId="12532" priority="9027">
      <formula>$N76="Incluir"</formula>
    </cfRule>
  </conditionalFormatting>
  <conditionalFormatting sqref="B75">
    <cfRule type="expression" dxfId="12531" priority="9006">
      <formula>IF($I75="",FALSE,IF($I75&gt;9999999,IF($I75&lt;100000000,FALSE,TRUE),TRUE))</formula>
    </cfRule>
  </conditionalFormatting>
  <conditionalFormatting sqref="B75:D75">
    <cfRule type="expression" dxfId="12530" priority="9007">
      <formula>MID($I75,2,7)="0000000"</formula>
    </cfRule>
    <cfRule type="expression" dxfId="12529" priority="9008">
      <formula>MID($I75,3,6)="000000"</formula>
    </cfRule>
    <cfRule type="expression" dxfId="12528" priority="9009">
      <formula>MID($I75,4,5)="00000"</formula>
    </cfRule>
    <cfRule type="expression" dxfId="12527" priority="9010">
      <formula>MID($I75,5,4)="0000"</formula>
    </cfRule>
    <cfRule type="expression" dxfId="12526" priority="9011">
      <formula>MID($I75,7,2)="00"</formula>
    </cfRule>
    <cfRule type="expression" dxfId="12525" priority="9012">
      <formula>MID($I75,8,1)="0"</formula>
    </cfRule>
    <cfRule type="expression" dxfId="12524" priority="9013">
      <formula>$N75="Excluído"</formula>
    </cfRule>
    <cfRule type="expression" dxfId="12523" priority="9014">
      <formula>$N75="Alterar"</formula>
    </cfRule>
    <cfRule type="expression" dxfId="12522" priority="9015">
      <formula>$N75="Excluir"</formula>
    </cfRule>
    <cfRule type="expression" dxfId="12521" priority="9016">
      <formula>$N75="Incluir"</formula>
    </cfRule>
  </conditionalFormatting>
  <conditionalFormatting sqref="F75:F85 H75:H85">
    <cfRule type="expression" dxfId="12520" priority="8995">
      <formula>IF($I74="",FALSE,IF($I74&gt;9999999,IF($I74&lt;100000000,FALSE,TRUE),TRUE))</formula>
    </cfRule>
  </conditionalFormatting>
  <conditionalFormatting sqref="F75:F85 H75:H85">
    <cfRule type="expression" dxfId="12519" priority="8996">
      <formula>MID($I74,2,7)="0000000"</formula>
    </cfRule>
    <cfRule type="expression" dxfId="12518" priority="8997">
      <formula>MID($I74,3,6)="000000"</formula>
    </cfRule>
    <cfRule type="expression" dxfId="12517" priority="8998">
      <formula>MID($I74,4,5)="00000"</formula>
    </cfRule>
    <cfRule type="expression" dxfId="12516" priority="8999">
      <formula>MID($I74,5,4)="0000"</formula>
    </cfRule>
    <cfRule type="expression" dxfId="12515" priority="9000">
      <formula>MID($I74,7,2)="00"</formula>
    </cfRule>
    <cfRule type="expression" dxfId="12514" priority="9001">
      <formula>MID($I74,8,1)="0"</formula>
    </cfRule>
    <cfRule type="expression" dxfId="12513" priority="9002">
      <formula>$N74="Excluído"</formula>
    </cfRule>
    <cfRule type="expression" dxfId="12512" priority="9003">
      <formula>$N74="Alterar"</formula>
    </cfRule>
    <cfRule type="expression" dxfId="12511" priority="9004">
      <formula>$N74="Excluir"</formula>
    </cfRule>
    <cfRule type="expression" dxfId="12510" priority="9005">
      <formula>$N74="Incluir"</formula>
    </cfRule>
  </conditionalFormatting>
  <conditionalFormatting sqref="B83:B85">
    <cfRule type="expression" dxfId="12509" priority="8984">
      <formula>IF($I83="",FALSE,IF($I83&gt;9999999,IF($I83&lt;100000000,FALSE,TRUE),TRUE))</formula>
    </cfRule>
  </conditionalFormatting>
  <conditionalFormatting sqref="B83:D85">
    <cfRule type="expression" dxfId="12508" priority="8985">
      <formula>MID($I83,2,7)="0000000"</formula>
    </cfRule>
    <cfRule type="expression" dxfId="12507" priority="8986">
      <formula>MID($I83,3,6)="000000"</formula>
    </cfRule>
    <cfRule type="expression" dxfId="12506" priority="8987">
      <formula>MID($I83,4,5)="00000"</formula>
    </cfRule>
    <cfRule type="expression" dxfId="12505" priority="8988">
      <formula>MID($I83,5,4)="0000"</formula>
    </cfRule>
    <cfRule type="expression" dxfId="12504" priority="8989">
      <formula>MID($I83,7,2)="00"</formula>
    </cfRule>
    <cfRule type="expression" dxfId="12503" priority="8990">
      <formula>MID($I83,8,1)="0"</formula>
    </cfRule>
    <cfRule type="expression" dxfId="12502" priority="8991">
      <formula>$N83="Excluído"</formula>
    </cfRule>
    <cfRule type="expression" dxfId="12501" priority="8992">
      <formula>$N83="Alterar"</formula>
    </cfRule>
    <cfRule type="expression" dxfId="12500" priority="8993">
      <formula>$N83="Excluir"</formula>
    </cfRule>
    <cfRule type="expression" dxfId="12499" priority="8994">
      <formula>$N83="Incluir"</formula>
    </cfRule>
  </conditionalFormatting>
  <conditionalFormatting sqref="B86:B87">
    <cfRule type="expression" dxfId="12498" priority="8973">
      <formula>IF($I86="",FALSE,IF($I86&gt;9999999,IF($I86&lt;100000000,FALSE,TRUE),TRUE))</formula>
    </cfRule>
  </conditionalFormatting>
  <conditionalFormatting sqref="B86:D87">
    <cfRule type="expression" dxfId="12497" priority="8974">
      <formula>MID($I86,2,7)="0000000"</formula>
    </cfRule>
    <cfRule type="expression" dxfId="12496" priority="8975">
      <formula>MID($I86,3,6)="000000"</formula>
    </cfRule>
    <cfRule type="expression" dxfId="12495" priority="8976">
      <formula>MID($I86,4,5)="00000"</formula>
    </cfRule>
    <cfRule type="expression" dxfId="12494" priority="8977">
      <formula>MID($I86,5,4)="0000"</formula>
    </cfRule>
    <cfRule type="expression" dxfId="12493" priority="8978">
      <formula>MID($I86,7,2)="00"</formula>
    </cfRule>
    <cfRule type="expression" dxfId="12492" priority="8979">
      <formula>MID($I86,8,1)="0"</formula>
    </cfRule>
    <cfRule type="expression" dxfId="12491" priority="8980">
      <formula>$N86="Excluído"</formula>
    </cfRule>
    <cfRule type="expression" dxfId="12490" priority="8981">
      <formula>$N86="Alterar"</formula>
    </cfRule>
    <cfRule type="expression" dxfId="12489" priority="8982">
      <formula>$N86="Excluir"</formula>
    </cfRule>
    <cfRule type="expression" dxfId="12488" priority="8983">
      <formula>$N86="Incluir"</formula>
    </cfRule>
  </conditionalFormatting>
  <conditionalFormatting sqref="F123:F125 F130 F132:F134">
    <cfRule type="expression" dxfId="12487" priority="8962">
      <formula>IF($I123="",FALSE,IF($I123&gt;9999999,IF($I123&lt;100000000,FALSE,TRUE),TRUE))</formula>
    </cfRule>
  </conditionalFormatting>
  <conditionalFormatting sqref="F132:F134">
    <cfRule type="expression" dxfId="12486" priority="8961">
      <formula>IF($I132="",FALSE,IF($I132&gt;9999999,IF($I132&lt;100000000,FALSE,TRUE),TRUE))</formula>
    </cfRule>
  </conditionalFormatting>
  <conditionalFormatting sqref="F130">
    <cfRule type="expression" dxfId="12485" priority="8960">
      <formula>IF($I130="",FALSE,IF($I130&gt;9999999,IF($I130&lt;100000000,FALSE,TRUE),TRUE))</formula>
    </cfRule>
  </conditionalFormatting>
  <conditionalFormatting sqref="F123:H125 F130:H130 F132:H134">
    <cfRule type="expression" dxfId="12484" priority="8963">
      <formula>MID($I123,2,7)="0000000"</formula>
    </cfRule>
    <cfRule type="expression" dxfId="12483" priority="8964">
      <formula>MID($I123,3,6)="000000"</formula>
    </cfRule>
    <cfRule type="expression" dxfId="12482" priority="8965">
      <formula>MID($I123,4,5)="00000"</formula>
    </cfRule>
    <cfRule type="expression" dxfId="12481" priority="8966">
      <formula>MID($I123,5,4)="0000"</formula>
    </cfRule>
    <cfRule type="expression" dxfId="12480" priority="8967">
      <formula>MID($I123,7,2)="00"</formula>
    </cfRule>
    <cfRule type="expression" dxfId="12479" priority="8968">
      <formula>MID($I123,8,1)="0"</formula>
    </cfRule>
    <cfRule type="expression" dxfId="12478" priority="8969">
      <formula>$N123="Excluído"</formula>
    </cfRule>
    <cfRule type="expression" dxfId="12477" priority="8970">
      <formula>$N123="Alterar"</formula>
    </cfRule>
    <cfRule type="expression" dxfId="12476" priority="8971">
      <formula>$N123="Excluir"</formula>
    </cfRule>
    <cfRule type="expression" dxfId="12475" priority="8972">
      <formula>$N123="Incluir"</formula>
    </cfRule>
  </conditionalFormatting>
  <conditionalFormatting sqref="D154:D155">
    <cfRule type="expression" dxfId="12474" priority="8861">
      <formula>MID($I154,2,7)="0000000"</formula>
    </cfRule>
    <cfRule type="expression" dxfId="12473" priority="8862">
      <formula>MID($I154,3,6)="000000"</formula>
    </cfRule>
    <cfRule type="expression" dxfId="12472" priority="8863">
      <formula>MID($I154,4,5)="00000"</formula>
    </cfRule>
    <cfRule type="expression" dxfId="12471" priority="8864">
      <formula>MID($I154,5,4)="0000"</formula>
    </cfRule>
    <cfRule type="expression" dxfId="12470" priority="8865">
      <formula>MID($I154,7,2)="00"</formula>
    </cfRule>
    <cfRule type="expression" dxfId="12469" priority="8866">
      <formula>MID($I154,8,1)="0"</formula>
    </cfRule>
    <cfRule type="expression" dxfId="12468" priority="8867">
      <formula>$N154="Excluído"</formula>
    </cfRule>
    <cfRule type="expression" dxfId="12467" priority="8868">
      <formula>$N154="Alterar"</formula>
    </cfRule>
    <cfRule type="expression" dxfId="12466" priority="8869">
      <formula>$N154="Excluir"</formula>
    </cfRule>
    <cfRule type="expression" dxfId="12465" priority="8870">
      <formula>$N154="Incluir"</formula>
    </cfRule>
  </conditionalFormatting>
  <conditionalFormatting sqref="B135:B137">
    <cfRule type="expression" dxfId="12464" priority="8949">
      <formula>IF($I135="",FALSE,IF($I135&gt;9999999,IF($I135&lt;100000000,FALSE,TRUE),TRUE))</formula>
    </cfRule>
  </conditionalFormatting>
  <conditionalFormatting sqref="B135:D137">
    <cfRule type="expression" dxfId="12463" priority="8950">
      <formula>MID($I135,2,7)="0000000"</formula>
    </cfRule>
    <cfRule type="expression" dxfId="12462" priority="8951">
      <formula>MID($I135,3,6)="000000"</formula>
    </cfRule>
    <cfRule type="expression" dxfId="12461" priority="8952">
      <formula>MID($I135,4,5)="00000"</formula>
    </cfRule>
    <cfRule type="expression" dxfId="12460" priority="8953">
      <formula>MID($I135,5,4)="0000"</formula>
    </cfRule>
    <cfRule type="expression" dxfId="12459" priority="8954">
      <formula>MID($I135,7,2)="00"</formula>
    </cfRule>
    <cfRule type="expression" dxfId="12458" priority="8955">
      <formula>MID($I135,8,1)="0"</formula>
    </cfRule>
    <cfRule type="expression" dxfId="12457" priority="8956">
      <formula>$N135="Excluído"</formula>
    </cfRule>
    <cfRule type="expression" dxfId="12456" priority="8957">
      <formula>$N135="Alterar"</formula>
    </cfRule>
    <cfRule type="expression" dxfId="12455" priority="8958">
      <formula>$N135="Excluir"</formula>
    </cfRule>
    <cfRule type="expression" dxfId="12454" priority="8959">
      <formula>$N135="Incluir"</formula>
    </cfRule>
  </conditionalFormatting>
  <conditionalFormatting sqref="H168 F168 F248 F262 H262 B460:B461 F559:F560 F649 B727:B729 B744 B365">
    <cfRule type="expression" dxfId="12453" priority="9646">
      <formula>IF($I164="",FALSE,IF($I164&gt;9999999,IF($I164&lt;100000000,FALSE,TRUE),TRUE))</formula>
    </cfRule>
  </conditionalFormatting>
  <conditionalFormatting sqref="H168 F168 F248:H248 F262:H262 B460:D461 F559:H560 F649:H649 B727:D729 B744:D744 B365:D365">
    <cfRule type="expression" dxfId="12452" priority="9647">
      <formula>MID($I164,2,7)="0000000"</formula>
    </cfRule>
    <cfRule type="expression" dxfId="12451" priority="9648">
      <formula>MID($I164,3,6)="000000"</formula>
    </cfRule>
    <cfRule type="expression" dxfId="12450" priority="9649">
      <formula>MID($I164,4,5)="00000"</formula>
    </cfRule>
    <cfRule type="expression" dxfId="12449" priority="9650">
      <formula>MID($I164,5,4)="0000"</formula>
    </cfRule>
    <cfRule type="expression" dxfId="12448" priority="9651">
      <formula>MID($I164,7,2)="00"</formula>
    </cfRule>
    <cfRule type="expression" dxfId="12447" priority="9652">
      <formula>MID($I164,8,1)="0"</formula>
    </cfRule>
    <cfRule type="expression" dxfId="12446" priority="9653">
      <formula>$N164="Excluído"</formula>
    </cfRule>
    <cfRule type="expression" dxfId="12445" priority="9654">
      <formula>$N164="Alterar"</formula>
    </cfRule>
    <cfRule type="expression" dxfId="12444" priority="9655">
      <formula>$N164="Excluir"</formula>
    </cfRule>
    <cfRule type="expression" dxfId="12443" priority="9656">
      <formula>$N164="Incluir"</formula>
    </cfRule>
  </conditionalFormatting>
  <conditionalFormatting sqref="H106 H166 F166 F246 B653:B654 F647 F652 B745:B749 B443 B453">
    <cfRule type="expression" dxfId="12442" priority="9657">
      <formula>IF($I103="",FALSE,IF($I103&gt;9999999,IF($I103&lt;100000000,FALSE,TRUE),TRUE))</formula>
    </cfRule>
  </conditionalFormatting>
  <conditionalFormatting sqref="H106 H166 F166 F246:H246 B653:D654 F647:H647 F652:H652 B745:D749 B443:D443 B453:D453">
    <cfRule type="expression" dxfId="12441" priority="9658">
      <formula>MID($I103,2,7)="0000000"</formula>
    </cfRule>
    <cfRule type="expression" dxfId="12440" priority="9659">
      <formula>MID($I103,3,6)="000000"</formula>
    </cfRule>
    <cfRule type="expression" dxfId="12439" priority="9660">
      <formula>MID($I103,4,5)="00000"</formula>
    </cfRule>
    <cfRule type="expression" dxfId="12438" priority="9661">
      <formula>MID($I103,5,4)="0000"</formula>
    </cfRule>
    <cfRule type="expression" dxfId="12437" priority="9662">
      <formula>MID($I103,7,2)="00"</formula>
    </cfRule>
    <cfRule type="expression" dxfId="12436" priority="9663">
      <formula>MID($I103,8,1)="0"</formula>
    </cfRule>
    <cfRule type="expression" dxfId="12435" priority="9664">
      <formula>$N103="Excluído"</formula>
    </cfRule>
    <cfRule type="expression" dxfId="12434" priority="9665">
      <formula>$N103="Alterar"</formula>
    </cfRule>
    <cfRule type="expression" dxfId="12433" priority="9666">
      <formula>$N103="Excluir"</formula>
    </cfRule>
    <cfRule type="expression" dxfId="12432" priority="9667">
      <formula>$N103="Incluir"</formula>
    </cfRule>
  </conditionalFormatting>
  <conditionalFormatting sqref="B103:B106">
    <cfRule type="expression" dxfId="12431" priority="9668">
      <formula>IF($I108="",FALSE,IF($I108&gt;9999999,IF($I108&lt;100000000,FALSE,TRUE),TRUE))</formula>
    </cfRule>
  </conditionalFormatting>
  <conditionalFormatting sqref="B103:D106">
    <cfRule type="expression" dxfId="12430" priority="9669">
      <formula>MID($I108,2,7)="0000000"</formula>
    </cfRule>
    <cfRule type="expression" dxfId="12429" priority="9670">
      <formula>MID($I108,3,6)="000000"</formula>
    </cfRule>
    <cfRule type="expression" dxfId="12428" priority="9671">
      <formula>MID($I108,4,5)="00000"</formula>
    </cfRule>
    <cfRule type="expression" dxfId="12427" priority="9672">
      <formula>MID($I108,5,4)="0000"</formula>
    </cfRule>
    <cfRule type="expression" dxfId="12426" priority="9673">
      <formula>MID($I108,7,2)="00"</formula>
    </cfRule>
    <cfRule type="expression" dxfId="12425" priority="9674">
      <formula>MID($I108,8,1)="0"</formula>
    </cfRule>
    <cfRule type="expression" dxfId="12424" priority="9675">
      <formula>$N108="Excluído"</formula>
    </cfRule>
    <cfRule type="expression" dxfId="12423" priority="9676">
      <formula>$N108="Alterar"</formula>
    </cfRule>
    <cfRule type="expression" dxfId="12422" priority="9677">
      <formula>$N108="Excluir"</formula>
    </cfRule>
    <cfRule type="expression" dxfId="12421" priority="9678">
      <formula>$N108="Incluir"</formula>
    </cfRule>
  </conditionalFormatting>
  <conditionalFormatting sqref="H170 F170 F264 H264 F558 B651:B652 F108 H108">
    <cfRule type="expression" dxfId="12420" priority="9679">
      <formula>IF($I103="",FALSE,IF($I103&gt;9999999,IF($I103&lt;100000000,FALSE,TRUE),TRUE))</formula>
    </cfRule>
  </conditionalFormatting>
  <conditionalFormatting sqref="H170 F170 F264:H264 F558:H558 B651:D652 F108 H108">
    <cfRule type="expression" dxfId="12419" priority="9680">
      <formula>MID($I103,2,7)="0000000"</formula>
    </cfRule>
    <cfRule type="expression" dxfId="12418" priority="9681">
      <formula>MID($I103,3,6)="000000"</formula>
    </cfRule>
    <cfRule type="expression" dxfId="12417" priority="9682">
      <formula>MID($I103,4,5)="00000"</formula>
    </cfRule>
    <cfRule type="expression" dxfId="12416" priority="9683">
      <formula>MID($I103,5,4)="0000"</formula>
    </cfRule>
    <cfRule type="expression" dxfId="12415" priority="9684">
      <formula>MID($I103,7,2)="00"</formula>
    </cfRule>
    <cfRule type="expression" dxfId="12414" priority="9685">
      <formula>MID($I103,8,1)="0"</formula>
    </cfRule>
    <cfRule type="expression" dxfId="12413" priority="9686">
      <formula>$N103="Excluído"</formula>
    </cfRule>
    <cfRule type="expression" dxfId="12412" priority="9687">
      <formula>$N103="Alterar"</formula>
    </cfRule>
    <cfRule type="expression" dxfId="12411" priority="9688">
      <formula>$N103="Excluir"</formula>
    </cfRule>
    <cfRule type="expression" dxfId="12410" priority="9689">
      <formula>$N103="Incluir"</formula>
    </cfRule>
  </conditionalFormatting>
  <conditionalFormatting sqref="B118:B120 B113:B115">
    <cfRule type="expression" dxfId="12409" priority="9690">
      <formula>IF($I122="",FALSE,IF($I122&gt;9999999,IF($I122&lt;100000000,FALSE,TRUE),TRUE))</formula>
    </cfRule>
  </conditionalFormatting>
  <conditionalFormatting sqref="B118:D120 B113:D115">
    <cfRule type="expression" dxfId="12408" priority="9691">
      <formula>MID($I122,2,7)="0000000"</formula>
    </cfRule>
    <cfRule type="expression" dxfId="12407" priority="9692">
      <formula>MID($I122,3,6)="000000"</formula>
    </cfRule>
    <cfRule type="expression" dxfId="12406" priority="9693">
      <formula>MID($I122,4,5)="00000"</formula>
    </cfRule>
    <cfRule type="expression" dxfId="12405" priority="9694">
      <formula>MID($I122,5,4)="0000"</formula>
    </cfRule>
    <cfRule type="expression" dxfId="12404" priority="9695">
      <formula>MID($I122,7,2)="00"</formula>
    </cfRule>
    <cfRule type="expression" dxfId="12403" priority="9696">
      <formula>MID($I122,8,1)="0"</formula>
    </cfRule>
    <cfRule type="expression" dxfId="12402" priority="9697">
      <formula>$N122="Excluído"</formula>
    </cfRule>
    <cfRule type="expression" dxfId="12401" priority="9698">
      <formula>$N122="Alterar"</formula>
    </cfRule>
    <cfRule type="expression" dxfId="12400" priority="9699">
      <formula>$N122="Excluir"</formula>
    </cfRule>
    <cfRule type="expression" dxfId="12399" priority="9700">
      <formula>$N122="Incluir"</formula>
    </cfRule>
  </conditionalFormatting>
  <conditionalFormatting sqref="F112 H112">
    <cfRule type="expression" dxfId="12398" priority="9701">
      <formula>IF($I129="",FALSE,IF($I129&gt;9999999,IF($I129&lt;100000000,FALSE,TRUE),TRUE))</formula>
    </cfRule>
  </conditionalFormatting>
  <conditionalFormatting sqref="F112 H112">
    <cfRule type="expression" dxfId="12397" priority="9702">
      <formula>MID($I129,2,7)="0000000"</formula>
    </cfRule>
    <cfRule type="expression" dxfId="12396" priority="9703">
      <formula>MID($I129,3,6)="000000"</formula>
    </cfRule>
    <cfRule type="expression" dxfId="12395" priority="9704">
      <formula>MID($I129,4,5)="00000"</formula>
    </cfRule>
    <cfRule type="expression" dxfId="12394" priority="9705">
      <formula>MID($I129,5,4)="0000"</formula>
    </cfRule>
    <cfRule type="expression" dxfId="12393" priority="9706">
      <formula>MID($I129,7,2)="00"</formula>
    </cfRule>
    <cfRule type="expression" dxfId="12392" priority="9707">
      <formula>MID($I129,8,1)="0"</formula>
    </cfRule>
    <cfRule type="expression" dxfId="12391" priority="9708">
      <formula>$N129="Excluído"</formula>
    </cfRule>
    <cfRule type="expression" dxfId="12390" priority="9709">
      <formula>$N129="Alterar"</formula>
    </cfRule>
    <cfRule type="expression" dxfId="12389" priority="9710">
      <formula>$N129="Excluir"</formula>
    </cfRule>
    <cfRule type="expression" dxfId="12388" priority="9711">
      <formula>$N129="Incluir"</formula>
    </cfRule>
  </conditionalFormatting>
  <conditionalFormatting sqref="B121">
    <cfRule type="expression" dxfId="12387" priority="9712">
      <formula>IF(#REF!="",FALSE,IF(#REF!&gt;9999999,IF(#REF!&lt;100000000,FALSE,TRUE),TRUE))</formula>
    </cfRule>
  </conditionalFormatting>
  <conditionalFormatting sqref="B121:D121">
    <cfRule type="expression" dxfId="12386" priority="9713">
      <formula>MID(#REF!,2,7)="0000000"</formula>
    </cfRule>
    <cfRule type="expression" dxfId="12385" priority="9714">
      <formula>MID(#REF!,3,6)="000000"</formula>
    </cfRule>
    <cfRule type="expression" dxfId="12384" priority="9715">
      <formula>MID(#REF!,4,5)="00000"</formula>
    </cfRule>
    <cfRule type="expression" dxfId="12383" priority="9716">
      <formula>MID(#REF!,5,4)="0000"</formula>
    </cfRule>
    <cfRule type="expression" dxfId="12382" priority="9717">
      <formula>MID(#REF!,7,2)="00"</formula>
    </cfRule>
    <cfRule type="expression" dxfId="12381" priority="9718">
      <formula>MID(#REF!,8,1)="0"</formula>
    </cfRule>
    <cfRule type="expression" dxfId="12380" priority="9719">
      <formula>#REF!="Excluído"</formula>
    </cfRule>
    <cfRule type="expression" dxfId="12379" priority="9720">
      <formula>#REF!="Alterar"</formula>
    </cfRule>
    <cfRule type="expression" dxfId="12378" priority="9721">
      <formula>#REF!="Excluir"</formula>
    </cfRule>
    <cfRule type="expression" dxfId="12377" priority="9722">
      <formula>#REF!="Incluir"</formula>
    </cfRule>
  </conditionalFormatting>
  <conditionalFormatting sqref="F114:F116 H114:H116">
    <cfRule type="expression" dxfId="12376" priority="9723">
      <formula>IF(#REF!="",FALSE,IF(#REF!&gt;9999999,IF(#REF!&lt;100000000,FALSE,TRUE),TRUE))</formula>
    </cfRule>
  </conditionalFormatting>
  <conditionalFormatting sqref="F114:F116 H114:H116">
    <cfRule type="expression" dxfId="12375" priority="9724">
      <formula>MID(#REF!,2,7)="0000000"</formula>
    </cfRule>
    <cfRule type="expression" dxfId="12374" priority="9725">
      <formula>MID(#REF!,3,6)="000000"</formula>
    </cfRule>
    <cfRule type="expression" dxfId="12373" priority="9726">
      <formula>MID(#REF!,4,5)="00000"</formula>
    </cfRule>
    <cfRule type="expression" dxfId="12372" priority="9727">
      <formula>MID(#REF!,5,4)="0000"</formula>
    </cfRule>
    <cfRule type="expression" dxfId="12371" priority="9728">
      <formula>MID(#REF!,7,2)="00"</formula>
    </cfRule>
    <cfRule type="expression" dxfId="12370" priority="9729">
      <formula>MID(#REF!,8,1)="0"</formula>
    </cfRule>
    <cfRule type="expression" dxfId="12369" priority="9730">
      <formula>#REF!="Excluído"</formula>
    </cfRule>
    <cfRule type="expression" dxfId="12368" priority="9731">
      <formula>#REF!="Alterar"</formula>
    </cfRule>
    <cfRule type="expression" dxfId="12367" priority="9732">
      <formula>#REF!="Excluir"</formula>
    </cfRule>
    <cfRule type="expression" dxfId="12366" priority="9733">
      <formula>#REF!="Incluir"</formula>
    </cfRule>
  </conditionalFormatting>
  <conditionalFormatting sqref="B126:B128">
    <cfRule type="expression" dxfId="12365" priority="9734">
      <formula>IF(#REF!="",FALSE,IF(#REF!&gt;9999999,IF(#REF!&lt;100000000,FALSE,TRUE),TRUE))</formula>
    </cfRule>
  </conditionalFormatting>
  <conditionalFormatting sqref="B126:D128">
    <cfRule type="expression" dxfId="12364" priority="9735">
      <formula>MID(#REF!,2,7)="0000000"</formula>
    </cfRule>
    <cfRule type="expression" dxfId="12363" priority="9736">
      <formula>MID(#REF!,3,6)="000000"</formula>
    </cfRule>
    <cfRule type="expression" dxfId="12362" priority="9737">
      <formula>MID(#REF!,4,5)="00000"</formula>
    </cfRule>
    <cfRule type="expression" dxfId="12361" priority="9738">
      <formula>MID(#REF!,5,4)="0000"</formula>
    </cfRule>
    <cfRule type="expression" dxfId="12360" priority="9739">
      <formula>MID(#REF!,7,2)="00"</formula>
    </cfRule>
    <cfRule type="expression" dxfId="12359" priority="9740">
      <formula>MID(#REF!,8,1)="0"</formula>
    </cfRule>
    <cfRule type="expression" dxfId="12358" priority="9741">
      <formula>#REF!="Excluído"</formula>
    </cfRule>
    <cfRule type="expression" dxfId="12357" priority="9742">
      <formula>#REF!="Alterar"</formula>
    </cfRule>
    <cfRule type="expression" dxfId="12356" priority="9743">
      <formula>#REF!="Excluir"</formula>
    </cfRule>
    <cfRule type="expression" dxfId="12355" priority="9744">
      <formula>#REF!="Incluir"</formula>
    </cfRule>
  </conditionalFormatting>
  <conditionalFormatting sqref="B159:B190">
    <cfRule type="expression" dxfId="12354" priority="8816">
      <formula>IF($I159="",FALSE,IF($I159&gt;9999999,IF($I159&lt;100000000,FALSE,TRUE),TRUE))</formula>
    </cfRule>
  </conditionalFormatting>
  <conditionalFormatting sqref="F135:F137 H135:H137">
    <cfRule type="expression" dxfId="12353" priority="8927">
      <formula>IF($I134="",FALSE,IF($I134&gt;9999999,IF($I134&lt;100000000,FALSE,TRUE),TRUE))</formula>
    </cfRule>
  </conditionalFormatting>
  <conditionalFormatting sqref="F135:F137 H135:H137">
    <cfRule type="expression" dxfId="12352" priority="8928">
      <formula>MID($I134,2,7)="0000000"</formula>
    </cfRule>
    <cfRule type="expression" dxfId="12351" priority="8929">
      <formula>MID($I134,3,6)="000000"</formula>
    </cfRule>
    <cfRule type="expression" dxfId="12350" priority="8930">
      <formula>MID($I134,4,5)="00000"</formula>
    </cfRule>
    <cfRule type="expression" dxfId="12349" priority="8931">
      <formula>MID($I134,5,4)="0000"</formula>
    </cfRule>
    <cfRule type="expression" dxfId="12348" priority="8932">
      <formula>MID($I134,7,2)="00"</formula>
    </cfRule>
    <cfRule type="expression" dxfId="12347" priority="8933">
      <formula>MID($I134,8,1)="0"</formula>
    </cfRule>
    <cfRule type="expression" dxfId="12346" priority="8934">
      <formula>$N134="Excluído"</formula>
    </cfRule>
    <cfRule type="expression" dxfId="12345" priority="8935">
      <formula>$N134="Alterar"</formula>
    </cfRule>
    <cfRule type="expression" dxfId="12344" priority="8936">
      <formula>$N134="Excluir"</formula>
    </cfRule>
    <cfRule type="expression" dxfId="12343" priority="8937">
      <formula>$N134="Incluir"</formula>
    </cfRule>
  </conditionalFormatting>
  <conditionalFormatting sqref="F138:F140">
    <cfRule type="expression" dxfId="12342" priority="8916">
      <formula>IF($I138="",FALSE,IF($I138&gt;9999999,IF($I138&lt;100000000,FALSE,TRUE),TRUE))</formula>
    </cfRule>
  </conditionalFormatting>
  <conditionalFormatting sqref="F138:F140">
    <cfRule type="expression" dxfId="12341" priority="8915">
      <formula>IF($I138="",FALSE,IF($I138&gt;9999999,IF($I138&lt;100000000,FALSE,TRUE),TRUE))</formula>
    </cfRule>
  </conditionalFormatting>
  <conditionalFormatting sqref="F138:H140">
    <cfRule type="expression" dxfId="12340" priority="8917">
      <formula>MID($I138,2,7)="0000000"</formula>
    </cfRule>
    <cfRule type="expression" dxfId="12339" priority="8918">
      <formula>MID($I138,3,6)="000000"</formula>
    </cfRule>
    <cfRule type="expression" dxfId="12338" priority="8919">
      <formula>MID($I138,4,5)="00000"</formula>
    </cfRule>
    <cfRule type="expression" dxfId="12337" priority="8920">
      <formula>MID($I138,5,4)="0000"</formula>
    </cfRule>
    <cfRule type="expression" dxfId="12336" priority="8921">
      <formula>MID($I138,7,2)="00"</formula>
    </cfRule>
    <cfRule type="expression" dxfId="12335" priority="8922">
      <formula>MID($I138,8,1)="0"</formula>
    </cfRule>
    <cfRule type="expression" dxfId="12334" priority="8923">
      <formula>$N138="Excluído"</formula>
    </cfRule>
    <cfRule type="expression" dxfId="12333" priority="8924">
      <formula>$N138="Alterar"</formula>
    </cfRule>
    <cfRule type="expression" dxfId="12332" priority="8925">
      <formula>$N138="Excluir"</formula>
    </cfRule>
    <cfRule type="expression" dxfId="12331" priority="8926">
      <formula>$N138="Incluir"</formula>
    </cfRule>
  </conditionalFormatting>
  <conditionalFormatting sqref="B141:B148">
    <cfRule type="expression" dxfId="12330" priority="8904">
      <formula>IF($I141="",FALSE,IF($I141&gt;9999999,IF($I141&lt;100000000,FALSE,TRUE),TRUE))</formula>
    </cfRule>
  </conditionalFormatting>
  <conditionalFormatting sqref="B141:D148">
    <cfRule type="expression" dxfId="12329" priority="8905">
      <formula>MID($I141,2,7)="0000000"</formula>
    </cfRule>
    <cfRule type="expression" dxfId="12328" priority="8906">
      <formula>MID($I141,3,6)="000000"</formula>
    </cfRule>
    <cfRule type="expression" dxfId="12327" priority="8907">
      <formula>MID($I141,4,5)="00000"</formula>
    </cfRule>
    <cfRule type="expression" dxfId="12326" priority="8908">
      <formula>MID($I141,5,4)="0000"</formula>
    </cfRule>
    <cfRule type="expression" dxfId="12325" priority="8909">
      <formula>MID($I141,7,2)="00"</formula>
    </cfRule>
    <cfRule type="expression" dxfId="12324" priority="8910">
      <formula>MID($I141,8,1)="0"</formula>
    </cfRule>
    <cfRule type="expression" dxfId="12323" priority="8911">
      <formula>$N141="Excluído"</formula>
    </cfRule>
    <cfRule type="expression" dxfId="12322" priority="8912">
      <formula>$N141="Alterar"</formula>
    </cfRule>
    <cfRule type="expression" dxfId="12321" priority="8913">
      <formula>$N141="Excluir"</formula>
    </cfRule>
    <cfRule type="expression" dxfId="12320" priority="8914">
      <formula>$N141="Incluir"</formula>
    </cfRule>
  </conditionalFormatting>
  <conditionalFormatting sqref="B149:B153">
    <cfRule type="expression" dxfId="12319" priority="8893">
      <formula>IF($I149="",FALSE,IF($I149&gt;9999999,IF($I149&lt;100000000,FALSE,TRUE),TRUE))</formula>
    </cfRule>
  </conditionalFormatting>
  <conditionalFormatting sqref="B149:D153">
    <cfRule type="expression" dxfId="12318" priority="8894">
      <formula>MID($I149,2,7)="0000000"</formula>
    </cfRule>
    <cfRule type="expression" dxfId="12317" priority="8895">
      <formula>MID($I149,3,6)="000000"</formula>
    </cfRule>
    <cfRule type="expression" dxfId="12316" priority="8896">
      <formula>MID($I149,4,5)="00000"</formula>
    </cfRule>
    <cfRule type="expression" dxfId="12315" priority="8897">
      <formula>MID($I149,5,4)="0000"</formula>
    </cfRule>
    <cfRule type="expression" dxfId="12314" priority="8898">
      <formula>MID($I149,7,2)="00"</formula>
    </cfRule>
    <cfRule type="expression" dxfId="12313" priority="8899">
      <formula>MID($I149,8,1)="0"</formula>
    </cfRule>
    <cfRule type="expression" dxfId="12312" priority="8900">
      <formula>$N149="Excluído"</formula>
    </cfRule>
    <cfRule type="expression" dxfId="12311" priority="8901">
      <formula>$N149="Alterar"</formula>
    </cfRule>
    <cfRule type="expression" dxfId="12310" priority="8902">
      <formula>$N149="Excluir"</formula>
    </cfRule>
    <cfRule type="expression" dxfId="12309" priority="8903">
      <formula>$N149="Incluir"</formula>
    </cfRule>
  </conditionalFormatting>
  <conditionalFormatting sqref="B152:B153">
    <cfRule type="expression" dxfId="12308" priority="8882">
      <formula>IF($I152="",FALSE,IF($I152&gt;9999999,IF($I152&lt;100000000,FALSE,TRUE),TRUE))</formula>
    </cfRule>
  </conditionalFormatting>
  <conditionalFormatting sqref="B152:D153">
    <cfRule type="expression" dxfId="12307" priority="8883">
      <formula>MID($I152,2,7)="0000000"</formula>
    </cfRule>
    <cfRule type="expression" dxfId="12306" priority="8884">
      <formula>MID($I152,3,6)="000000"</formula>
    </cfRule>
    <cfRule type="expression" dxfId="12305" priority="8885">
      <formula>MID($I152,4,5)="00000"</formula>
    </cfRule>
    <cfRule type="expression" dxfId="12304" priority="8886">
      <formula>MID($I152,5,4)="0000"</formula>
    </cfRule>
    <cfRule type="expression" dxfId="12303" priority="8887">
      <formula>MID($I152,7,2)="00"</formula>
    </cfRule>
    <cfRule type="expression" dxfId="12302" priority="8888">
      <formula>MID($I152,8,1)="0"</formula>
    </cfRule>
    <cfRule type="expression" dxfId="12301" priority="8889">
      <formula>$N152="Excluído"</formula>
    </cfRule>
    <cfRule type="expression" dxfId="12300" priority="8890">
      <formula>$N152="Alterar"</formula>
    </cfRule>
    <cfRule type="expression" dxfId="12299" priority="8891">
      <formula>$N152="Excluir"</formula>
    </cfRule>
    <cfRule type="expression" dxfId="12298" priority="8892">
      <formula>$N152="Incluir"</formula>
    </cfRule>
  </conditionalFormatting>
  <conditionalFormatting sqref="B154:C155">
    <cfRule type="expression" dxfId="12297" priority="8872">
      <formula>MID($I154,2,7)="0000000"</formula>
    </cfRule>
    <cfRule type="expression" dxfId="12296" priority="8873">
      <formula>MID($I154,3,6)="000000"</formula>
    </cfRule>
    <cfRule type="expression" dxfId="12295" priority="8874">
      <formula>MID($I154,4,5)="00000"</formula>
    </cfRule>
    <cfRule type="expression" dxfId="12294" priority="8875">
      <formula>MID($I154,5,4)="0000"</formula>
    </cfRule>
    <cfRule type="expression" dxfId="12293" priority="8876">
      <formula>MID($I154,7,2)="00"</formula>
    </cfRule>
    <cfRule type="expression" dxfId="12292" priority="8877">
      <formula>MID($I154,8,1)="0"</formula>
    </cfRule>
    <cfRule type="expression" dxfId="12291" priority="8878">
      <formula>$M154="Excluído"</formula>
    </cfRule>
    <cfRule type="expression" dxfId="12290" priority="8879">
      <formula>$M154="Alterar"</formula>
    </cfRule>
    <cfRule type="expression" dxfId="12289" priority="8880">
      <formula>$M154="Excluir"</formula>
    </cfRule>
    <cfRule type="expression" dxfId="12288" priority="8881">
      <formula>$M154="Incluir"</formula>
    </cfRule>
  </conditionalFormatting>
  <conditionalFormatting sqref="B154:B155">
    <cfRule type="expression" dxfId="12287" priority="8871">
      <formula>IF($I154="",FALSE,IF($I154&gt;9999999,IF($I154&lt;100000000,FALSE,TRUE),TRUE))</formula>
    </cfRule>
  </conditionalFormatting>
  <conditionalFormatting sqref="F154:F155 H154:H155">
    <cfRule type="expression" dxfId="12286" priority="8850">
      <formula>IF($I153="",FALSE,IF($I153&gt;9999999,IF($I153&lt;100000000,FALSE,TRUE),TRUE))</formula>
    </cfRule>
  </conditionalFormatting>
  <conditionalFormatting sqref="F154:F155 H154:H155">
    <cfRule type="expression" dxfId="12285" priority="8851">
      <formula>MID($I153,2,7)="0000000"</formula>
    </cfRule>
    <cfRule type="expression" dxfId="12284" priority="8852">
      <formula>MID($I153,3,6)="000000"</formula>
    </cfRule>
    <cfRule type="expression" dxfId="12283" priority="8853">
      <formula>MID($I153,4,5)="00000"</formula>
    </cfRule>
    <cfRule type="expression" dxfId="12282" priority="8854">
      <formula>MID($I153,5,4)="0000"</formula>
    </cfRule>
    <cfRule type="expression" dxfId="12281" priority="8855">
      <formula>MID($I153,7,2)="00"</formula>
    </cfRule>
    <cfRule type="expression" dxfId="12280" priority="8856">
      <formula>MID($I153,8,1)="0"</formula>
    </cfRule>
    <cfRule type="expression" dxfId="12279" priority="8857">
      <formula>$N153="Excluído"</formula>
    </cfRule>
    <cfRule type="expression" dxfId="12278" priority="8858">
      <formula>$N153="Alterar"</formula>
    </cfRule>
    <cfRule type="expression" dxfId="12277" priority="8859">
      <formula>$N153="Excluir"</formula>
    </cfRule>
    <cfRule type="expression" dxfId="12276" priority="8860">
      <formula>$N153="Incluir"</formula>
    </cfRule>
  </conditionalFormatting>
  <conditionalFormatting sqref="F156:F157">
    <cfRule type="expression" dxfId="12275" priority="8839">
      <formula>IF($I156="",FALSE,IF($I156&gt;9999999,IF($I156&lt;100000000,FALSE,TRUE),TRUE))</formula>
    </cfRule>
  </conditionalFormatting>
  <conditionalFormatting sqref="F156:H157">
    <cfRule type="expression" dxfId="12274" priority="8840">
      <formula>MID($I156,2,7)="0000000"</formula>
    </cfRule>
    <cfRule type="expression" dxfId="12273" priority="8841">
      <formula>MID($I156,3,6)="000000"</formula>
    </cfRule>
    <cfRule type="expression" dxfId="12272" priority="8842">
      <formula>MID($I156,4,5)="00000"</formula>
    </cfRule>
    <cfRule type="expression" dxfId="12271" priority="8843">
      <formula>MID($I156,5,4)="0000"</formula>
    </cfRule>
    <cfRule type="expression" dxfId="12270" priority="8844">
      <formula>MID($I156,7,2)="00"</formula>
    </cfRule>
    <cfRule type="expression" dxfId="12269" priority="8845">
      <formula>MID($I156,8,1)="0"</formula>
    </cfRule>
    <cfRule type="expression" dxfId="12268" priority="8846">
      <formula>$N156="Excluído"</formula>
    </cfRule>
    <cfRule type="expression" dxfId="12267" priority="8847">
      <formula>$N156="Alterar"</formula>
    </cfRule>
    <cfRule type="expression" dxfId="12266" priority="8848">
      <formula>$N156="Excluir"</formula>
    </cfRule>
    <cfRule type="expression" dxfId="12265" priority="8849">
      <formula>$N156="Incluir"</formula>
    </cfRule>
  </conditionalFormatting>
  <conditionalFormatting sqref="F158">
    <cfRule type="expression" dxfId="12264" priority="8828">
      <formula>IF($I158="",FALSE,IF($I158&gt;9999999,IF($I158&lt;100000000,FALSE,TRUE),TRUE))</formula>
    </cfRule>
  </conditionalFormatting>
  <conditionalFormatting sqref="F158">
    <cfRule type="expression" dxfId="12263" priority="8827">
      <formula>IF($I158="",FALSE,IF($I158&gt;9999999,IF($I158&lt;100000000,FALSE,TRUE),TRUE))</formula>
    </cfRule>
  </conditionalFormatting>
  <conditionalFormatting sqref="F158:H158">
    <cfRule type="expression" dxfId="12262" priority="8829">
      <formula>MID($I158,2,7)="0000000"</formula>
    </cfRule>
    <cfRule type="expression" dxfId="12261" priority="8830">
      <formula>MID($I158,3,6)="000000"</formula>
    </cfRule>
    <cfRule type="expression" dxfId="12260" priority="8831">
      <formula>MID($I158,4,5)="00000"</formula>
    </cfRule>
    <cfRule type="expression" dxfId="12259" priority="8832">
      <formula>MID($I158,5,4)="0000"</formula>
    </cfRule>
    <cfRule type="expression" dxfId="12258" priority="8833">
      <formula>MID($I158,7,2)="00"</formula>
    </cfRule>
    <cfRule type="expression" dxfId="12257" priority="8834">
      <formula>MID($I158,8,1)="0"</formula>
    </cfRule>
    <cfRule type="expression" dxfId="12256" priority="8835">
      <formula>$N158="Excluído"</formula>
    </cfRule>
    <cfRule type="expression" dxfId="12255" priority="8836">
      <formula>$N158="Alterar"</formula>
    </cfRule>
    <cfRule type="expression" dxfId="12254" priority="8837">
      <formula>$N158="Excluir"</formula>
    </cfRule>
    <cfRule type="expression" dxfId="12253" priority="8838">
      <formula>$N158="Incluir"</formula>
    </cfRule>
  </conditionalFormatting>
  <conditionalFormatting sqref="B159:D190">
    <cfRule type="expression" dxfId="12252" priority="8817">
      <formula>MID($I159,2,7)="0000000"</formula>
    </cfRule>
    <cfRule type="expression" dxfId="12251" priority="8818">
      <formula>MID($I159,3,6)="000000"</formula>
    </cfRule>
    <cfRule type="expression" dxfId="12250" priority="8819">
      <formula>MID($I159,4,5)="00000"</formula>
    </cfRule>
    <cfRule type="expression" dxfId="12249" priority="8820">
      <formula>MID($I159,5,4)="0000"</formula>
    </cfRule>
    <cfRule type="expression" dxfId="12248" priority="8821">
      <formula>MID($I159,7,2)="00"</formula>
    </cfRule>
    <cfRule type="expression" dxfId="12247" priority="8822">
      <formula>MID($I159,8,1)="0"</formula>
    </cfRule>
    <cfRule type="expression" dxfId="12246" priority="8823">
      <formula>$N159="Excluído"</formula>
    </cfRule>
    <cfRule type="expression" dxfId="12245" priority="8824">
      <formula>$N159="Alterar"</formula>
    </cfRule>
    <cfRule type="expression" dxfId="12244" priority="8825">
      <formula>$N159="Excluir"</formula>
    </cfRule>
    <cfRule type="expression" dxfId="12243" priority="8826">
      <formula>$N159="Incluir"</formula>
    </cfRule>
  </conditionalFormatting>
  <conditionalFormatting sqref="H174:H180 F174:F180 F268 H268 B384 B386:B387 F118 H118">
    <cfRule type="expression" dxfId="12242" priority="9745">
      <formula>IF($I111="",FALSE,IF($I111&gt;9999999,IF($I111&lt;100000000,FALSE,TRUE),TRUE))</formula>
    </cfRule>
  </conditionalFormatting>
  <conditionalFormatting sqref="H174:H180 F174:F180 F268:H268 B384:D384 B386:D387 F118 H118">
    <cfRule type="expression" dxfId="12241" priority="9746">
      <formula>MID($I111,2,7)="0000000"</formula>
    </cfRule>
    <cfRule type="expression" dxfId="12240" priority="9747">
      <formula>MID($I111,3,6)="000000"</formula>
    </cfRule>
    <cfRule type="expression" dxfId="12239" priority="9748">
      <formula>MID($I111,4,5)="00000"</formula>
    </cfRule>
    <cfRule type="expression" dxfId="12238" priority="9749">
      <formula>MID($I111,5,4)="0000"</formula>
    </cfRule>
    <cfRule type="expression" dxfId="12237" priority="9750">
      <formula>MID($I111,7,2)="00"</formula>
    </cfRule>
    <cfRule type="expression" dxfId="12236" priority="9751">
      <formula>MID($I111,8,1)="0"</formula>
    </cfRule>
    <cfRule type="expression" dxfId="12235" priority="9752">
      <formula>$N111="Excluído"</formula>
    </cfRule>
    <cfRule type="expression" dxfId="12234" priority="9753">
      <formula>$N111="Alterar"</formula>
    </cfRule>
    <cfRule type="expression" dxfId="12233" priority="9754">
      <formula>$N111="Excluir"</formula>
    </cfRule>
    <cfRule type="expression" dxfId="12232" priority="9755">
      <formula>$N111="Incluir"</formula>
    </cfRule>
  </conditionalFormatting>
  <conditionalFormatting sqref="H182:H184 F182:F184 F270 H270 F273 H273 B382:B383">
    <cfRule type="expression" dxfId="12231" priority="9756">
      <formula>IF($I174="",FALSE,IF($I174&gt;9999999,IF($I174&lt;100000000,FALSE,TRUE),TRUE))</formula>
    </cfRule>
  </conditionalFormatting>
  <conditionalFormatting sqref="H182:H184 F182:F184 F270:H270 F273:H273 B382:D383">
    <cfRule type="expression" dxfId="12230" priority="9757">
      <formula>MID($I174,2,7)="0000000"</formula>
    </cfRule>
    <cfRule type="expression" dxfId="12229" priority="9758">
      <formula>MID($I174,3,6)="000000"</formula>
    </cfRule>
    <cfRule type="expression" dxfId="12228" priority="9759">
      <formula>MID($I174,4,5)="00000"</formula>
    </cfRule>
    <cfRule type="expression" dxfId="12227" priority="9760">
      <formula>MID($I174,5,4)="0000"</formula>
    </cfRule>
    <cfRule type="expression" dxfId="12226" priority="9761">
      <formula>MID($I174,7,2)="00"</formula>
    </cfRule>
    <cfRule type="expression" dxfId="12225" priority="9762">
      <formula>MID($I174,8,1)="0"</formula>
    </cfRule>
    <cfRule type="expression" dxfId="12224" priority="9763">
      <formula>$N174="Excluído"</formula>
    </cfRule>
    <cfRule type="expression" dxfId="12223" priority="9764">
      <formula>$N174="Alterar"</formula>
    </cfRule>
    <cfRule type="expression" dxfId="12222" priority="9765">
      <formula>$N174="Excluir"</formula>
    </cfRule>
    <cfRule type="expression" dxfId="12221" priority="9766">
      <formula>$N174="Incluir"</formula>
    </cfRule>
  </conditionalFormatting>
  <conditionalFormatting sqref="H189:H190 F189:F190 H197:H200 F197:F200 B393 H299 F299">
    <cfRule type="expression" dxfId="12220" priority="9767">
      <formula>IF($I177="",FALSE,IF($I177&gt;9999999,IF($I177&lt;100000000,FALSE,TRUE),TRUE))</formula>
    </cfRule>
  </conditionalFormatting>
  <conditionalFormatting sqref="H189:H190 F189:F190 H197:H200 F197:F200 B393:D393 F299:H299">
    <cfRule type="expression" dxfId="12219" priority="9768">
      <formula>MID($I177,2,7)="0000000"</formula>
    </cfRule>
    <cfRule type="expression" dxfId="12218" priority="9769">
      <formula>MID($I177,3,6)="000000"</formula>
    </cfRule>
    <cfRule type="expression" dxfId="12217" priority="9770">
      <formula>MID($I177,4,5)="00000"</formula>
    </cfRule>
    <cfRule type="expression" dxfId="12216" priority="9771">
      <formula>MID($I177,5,4)="0000"</formula>
    </cfRule>
    <cfRule type="expression" dxfId="12215" priority="9772">
      <formula>MID($I177,7,2)="00"</formula>
    </cfRule>
    <cfRule type="expression" dxfId="12214" priority="9773">
      <formula>MID($I177,8,1)="0"</formula>
    </cfRule>
    <cfRule type="expression" dxfId="12213" priority="9774">
      <formula>$N177="Excluído"</formula>
    </cfRule>
    <cfRule type="expression" dxfId="12212" priority="9775">
      <formula>$N177="Alterar"</formula>
    </cfRule>
    <cfRule type="expression" dxfId="12211" priority="9776">
      <formula>$N177="Excluir"</formula>
    </cfRule>
    <cfRule type="expression" dxfId="12210" priority="9777">
      <formula>$N177="Incluir"</formula>
    </cfRule>
  </conditionalFormatting>
  <conditionalFormatting sqref="F187">
    <cfRule type="expression" dxfId="12209" priority="8805">
      <formula>IF($I191="",FALSE,IF($I191&gt;9999999,IF($I191&lt;100000000,FALSE,TRUE),TRUE))</formula>
    </cfRule>
  </conditionalFormatting>
  <conditionalFormatting sqref="F187:H187">
    <cfRule type="expression" dxfId="12208" priority="8806">
      <formula>MID($I191,2,7)="0000000"</formula>
    </cfRule>
    <cfRule type="expression" dxfId="12207" priority="8807">
      <formula>MID($I191,3,6)="000000"</formula>
    </cfRule>
    <cfRule type="expression" dxfId="12206" priority="8808">
      <formula>MID($I191,4,5)="00000"</formula>
    </cfRule>
    <cfRule type="expression" dxfId="12205" priority="8809">
      <formula>MID($I191,5,4)="0000"</formula>
    </cfRule>
    <cfRule type="expression" dxfId="12204" priority="8810">
      <formula>MID($I191,7,2)="00"</formula>
    </cfRule>
    <cfRule type="expression" dxfId="12203" priority="8811">
      <formula>MID($I191,8,1)="0"</formula>
    </cfRule>
    <cfRule type="expression" dxfId="12202" priority="8812">
      <formula>$N191="Excluído"</formula>
    </cfRule>
    <cfRule type="expression" dxfId="12201" priority="8813">
      <formula>$N191="Alterar"</formula>
    </cfRule>
    <cfRule type="expression" dxfId="12200" priority="8814">
      <formula>$N191="Excluir"</formula>
    </cfRule>
    <cfRule type="expression" dxfId="12199" priority="8815">
      <formula>$N191="Incluir"</formula>
    </cfRule>
  </conditionalFormatting>
  <conditionalFormatting sqref="B197:B203">
    <cfRule type="expression" dxfId="12198" priority="8697">
      <formula>IF($I197="",FALSE,IF($I197&gt;9999999,IF($I197&lt;100000000,FALSE,TRUE),TRUE))</formula>
    </cfRule>
  </conditionalFormatting>
  <conditionalFormatting sqref="F191">
    <cfRule type="expression" dxfId="12197" priority="8794">
      <formula>IF($I191="",FALSE,IF($I191&gt;9999999,IF($I191&lt;100000000,FALSE,TRUE),TRUE))</formula>
    </cfRule>
  </conditionalFormatting>
  <conditionalFormatting sqref="F191">
    <cfRule type="expression" dxfId="12196" priority="8793">
      <formula>IF($I191="",FALSE,IF($I191&gt;9999999,IF($I191&lt;100000000,FALSE,TRUE),TRUE))</formula>
    </cfRule>
  </conditionalFormatting>
  <conditionalFormatting sqref="F191:H191">
    <cfRule type="expression" dxfId="12195" priority="8795">
      <formula>MID($I191,2,7)="0000000"</formula>
    </cfRule>
    <cfRule type="expression" dxfId="12194" priority="8796">
      <formula>MID($I191,3,6)="000000"</formula>
    </cfRule>
    <cfRule type="expression" dxfId="12193" priority="8797">
      <formula>MID($I191,4,5)="00000"</formula>
    </cfRule>
    <cfRule type="expression" dxfId="12192" priority="8798">
      <formula>MID($I191,5,4)="0000"</formula>
    </cfRule>
    <cfRule type="expression" dxfId="12191" priority="8799">
      <formula>MID($I191,7,2)="00"</formula>
    </cfRule>
    <cfRule type="expression" dxfId="12190" priority="8800">
      <formula>MID($I191,8,1)="0"</formula>
    </cfRule>
    <cfRule type="expression" dxfId="12189" priority="8801">
      <formula>$N191="Excluído"</formula>
    </cfRule>
    <cfRule type="expression" dxfId="12188" priority="8802">
      <formula>$N191="Alterar"</formula>
    </cfRule>
    <cfRule type="expression" dxfId="12187" priority="8803">
      <formula>$N191="Excluir"</formula>
    </cfRule>
    <cfRule type="expression" dxfId="12186" priority="8804">
      <formula>$N191="Incluir"</formula>
    </cfRule>
  </conditionalFormatting>
  <conditionalFormatting sqref="B192:B193">
    <cfRule type="expression" dxfId="12185" priority="8782">
      <formula>IF($I192="",FALSE,IF($I192&gt;9999999,IF($I192&lt;100000000,FALSE,TRUE),TRUE))</formula>
    </cfRule>
  </conditionalFormatting>
  <conditionalFormatting sqref="B192:C193">
    <cfRule type="expression" dxfId="12184" priority="8783">
      <formula>MID($I192,2,7)="0000000"</formula>
    </cfRule>
    <cfRule type="expression" dxfId="12183" priority="8784">
      <formula>MID($I192,3,6)="000000"</formula>
    </cfRule>
    <cfRule type="expression" dxfId="12182" priority="8785">
      <formula>MID($I192,4,5)="00000"</formula>
    </cfRule>
    <cfRule type="expression" dxfId="12181" priority="8786">
      <formula>MID($I192,5,4)="0000"</formula>
    </cfRule>
    <cfRule type="expression" dxfId="12180" priority="8787">
      <formula>MID($I192,7,2)="00"</formula>
    </cfRule>
    <cfRule type="expression" dxfId="12179" priority="8788">
      <formula>MID($I192,8,1)="0"</formula>
    </cfRule>
    <cfRule type="expression" dxfId="12178" priority="8789">
      <formula>$N192="Excluído"</formula>
    </cfRule>
    <cfRule type="expression" dxfId="12177" priority="8790">
      <formula>$N192="Alterar"</formula>
    </cfRule>
    <cfRule type="expression" dxfId="12176" priority="8791">
      <formula>$N192="Excluir"</formula>
    </cfRule>
    <cfRule type="expression" dxfId="12175" priority="8792">
      <formula>$N192="Incluir"</formula>
    </cfRule>
  </conditionalFormatting>
  <conditionalFormatting sqref="D192">
    <cfRule type="expression" dxfId="12174" priority="8772">
      <formula>MID($I192,2,7)="0000000"</formula>
    </cfRule>
    <cfRule type="expression" dxfId="12173" priority="8773">
      <formula>MID($I192,3,6)="000000"</formula>
    </cfRule>
    <cfRule type="expression" dxfId="12172" priority="8774">
      <formula>MID($I192,4,5)="00000"</formula>
    </cfRule>
    <cfRule type="expression" dxfId="12171" priority="8775">
      <formula>MID($I192,5,4)="0000"</formula>
    </cfRule>
    <cfRule type="expression" dxfId="12170" priority="8776">
      <formula>MID($I192,7,2)="00"</formula>
    </cfRule>
    <cfRule type="expression" dxfId="12169" priority="8777">
      <formula>MID($I192,8,1)="0"</formula>
    </cfRule>
    <cfRule type="expression" dxfId="12168" priority="8778">
      <formula>$N192="Excluído"</formula>
    </cfRule>
    <cfRule type="expression" dxfId="12167" priority="8779">
      <formula>$N192="Alterar"</formula>
    </cfRule>
    <cfRule type="expression" dxfId="12166" priority="8780">
      <formula>$N192="Excluir"</formula>
    </cfRule>
    <cfRule type="expression" dxfId="12165" priority="8781">
      <formula>$N192="Incluir"</formula>
    </cfRule>
  </conditionalFormatting>
  <conditionalFormatting sqref="D193">
    <cfRule type="expression" dxfId="12164" priority="8762">
      <formula>MID($I193,2,7)="0000000"</formula>
    </cfRule>
    <cfRule type="expression" dxfId="12163" priority="8763">
      <formula>MID($I193,3,6)="000000"</formula>
    </cfRule>
    <cfRule type="expression" dxfId="12162" priority="8764">
      <formula>MID($I193,4,5)="00000"</formula>
    </cfRule>
    <cfRule type="expression" dxfId="12161" priority="8765">
      <formula>MID($I193,5,4)="0000"</formula>
    </cfRule>
    <cfRule type="expression" dxfId="12160" priority="8766">
      <formula>MID($I193,7,2)="00"</formula>
    </cfRule>
    <cfRule type="expression" dxfId="12159" priority="8767">
      <formula>MID($I193,8,1)="0"</formula>
    </cfRule>
    <cfRule type="expression" dxfId="12158" priority="8768">
      <formula>$N193="Excluído"</formula>
    </cfRule>
    <cfRule type="expression" dxfId="12157" priority="8769">
      <formula>$N193="Alterar"</formula>
    </cfRule>
    <cfRule type="expression" dxfId="12156" priority="8770">
      <formula>$N193="Excluir"</formula>
    </cfRule>
    <cfRule type="expression" dxfId="12155" priority="8771">
      <formula>$N193="Incluir"</formula>
    </cfRule>
  </conditionalFormatting>
  <conditionalFormatting sqref="F192 H192">
    <cfRule type="expression" dxfId="12154" priority="8751">
      <formula>IF($I180="",FALSE,IF($I180&gt;9999999,IF($I180&lt;100000000,FALSE,TRUE),TRUE))</formula>
    </cfRule>
  </conditionalFormatting>
  <conditionalFormatting sqref="F192 H192">
    <cfRule type="expression" dxfId="12153" priority="8752">
      <formula>MID($I180,2,7)="0000000"</formula>
    </cfRule>
    <cfRule type="expression" dxfId="12152" priority="8753">
      <formula>MID($I180,3,6)="000000"</formula>
    </cfRule>
    <cfRule type="expression" dxfId="12151" priority="8754">
      <formula>MID($I180,4,5)="00000"</formula>
    </cfRule>
    <cfRule type="expression" dxfId="12150" priority="8755">
      <formula>MID($I180,5,4)="0000"</formula>
    </cfRule>
    <cfRule type="expression" dxfId="12149" priority="8756">
      <formula>MID($I180,7,2)="00"</formula>
    </cfRule>
    <cfRule type="expression" dxfId="12148" priority="8757">
      <formula>MID($I180,8,1)="0"</formula>
    </cfRule>
    <cfRule type="expression" dxfId="12147" priority="8758">
      <formula>$N180="Excluído"</formula>
    </cfRule>
    <cfRule type="expression" dxfId="12146" priority="8759">
      <formula>$N180="Alterar"</formula>
    </cfRule>
    <cfRule type="expression" dxfId="12145" priority="8760">
      <formula>$N180="Excluir"</formula>
    </cfRule>
    <cfRule type="expression" dxfId="12144" priority="8761">
      <formula>$N180="Incluir"</formula>
    </cfRule>
  </conditionalFormatting>
  <conditionalFormatting sqref="G194:H194">
    <cfRule type="expression" dxfId="12143" priority="8741">
      <formula>MID($I194,2,7)="0000000"</formula>
    </cfRule>
    <cfRule type="expression" dxfId="12142" priority="8742">
      <formula>MID($I194,3,6)="000000"</formula>
    </cfRule>
    <cfRule type="expression" dxfId="12141" priority="8743">
      <formula>MID($I194,4,5)="00000"</formula>
    </cfRule>
    <cfRule type="expression" dxfId="12140" priority="8744">
      <formula>MID($I194,5,4)="0000"</formula>
    </cfRule>
    <cfRule type="expression" dxfId="12139" priority="8745">
      <formula>MID($I194,7,2)="00"</formula>
    </cfRule>
    <cfRule type="expression" dxfId="12138" priority="8746">
      <formula>MID($I194,8,1)="0"</formula>
    </cfRule>
    <cfRule type="expression" dxfId="12137" priority="8747">
      <formula>$N194="Excluído"</formula>
    </cfRule>
    <cfRule type="expression" dxfId="12136" priority="8748">
      <formula>$N194="Alterar"</formula>
    </cfRule>
    <cfRule type="expression" dxfId="12135" priority="8749">
      <formula>$N194="Excluir"</formula>
    </cfRule>
    <cfRule type="expression" dxfId="12134" priority="8750">
      <formula>$N194="Incluir"</formula>
    </cfRule>
  </conditionalFormatting>
  <conditionalFormatting sqref="H195 F195">
    <cfRule type="expression" dxfId="12133" priority="8730">
      <formula>IF($I183="",FALSE,IF($I183&gt;9999999,IF($I183&lt;100000000,FALSE,TRUE),TRUE))</formula>
    </cfRule>
  </conditionalFormatting>
  <conditionalFormatting sqref="H195 F195">
    <cfRule type="expression" dxfId="12132" priority="8731">
      <formula>MID($I183,2,7)="0000000"</formula>
    </cfRule>
    <cfRule type="expression" dxfId="12131" priority="8732">
      <formula>MID($I183,3,6)="000000"</formula>
    </cfRule>
    <cfRule type="expression" dxfId="12130" priority="8733">
      <formula>MID($I183,4,5)="00000"</formula>
    </cfRule>
    <cfRule type="expression" dxfId="12129" priority="8734">
      <formula>MID($I183,5,4)="0000"</formula>
    </cfRule>
    <cfRule type="expression" dxfId="12128" priority="8735">
      <formula>MID($I183,7,2)="00"</formula>
    </cfRule>
    <cfRule type="expression" dxfId="12127" priority="8736">
      <formula>MID($I183,8,1)="0"</formula>
    </cfRule>
    <cfRule type="expression" dxfId="12126" priority="8737">
      <formula>$N183="Excluído"</formula>
    </cfRule>
    <cfRule type="expression" dxfId="12125" priority="8738">
      <formula>$N183="Alterar"</formula>
    </cfRule>
    <cfRule type="expression" dxfId="12124" priority="8739">
      <formula>$N183="Excluir"</formula>
    </cfRule>
    <cfRule type="expression" dxfId="12123" priority="8740">
      <formula>$N183="Incluir"</formula>
    </cfRule>
  </conditionalFormatting>
  <conditionalFormatting sqref="B195">
    <cfRule type="expression" dxfId="12122" priority="8719">
      <formula>IF($I195="",FALSE,IF($I195&gt;9999999,IF($I195&lt;100000000,FALSE,TRUE),TRUE))</formula>
    </cfRule>
  </conditionalFormatting>
  <conditionalFormatting sqref="B195:D195">
    <cfRule type="expression" dxfId="12121" priority="8720">
      <formula>MID($I195,2,7)="0000000"</formula>
    </cfRule>
    <cfRule type="expression" dxfId="12120" priority="8721">
      <formula>MID($I195,3,6)="000000"</formula>
    </cfRule>
    <cfRule type="expression" dxfId="12119" priority="8722">
      <formula>MID($I195,4,5)="00000"</formula>
    </cfRule>
    <cfRule type="expression" dxfId="12118" priority="8723">
      <formula>MID($I195,5,4)="0000"</formula>
    </cfRule>
    <cfRule type="expression" dxfId="12117" priority="8724">
      <formula>MID($I195,7,2)="00"</formula>
    </cfRule>
    <cfRule type="expression" dxfId="12116" priority="8725">
      <formula>MID($I195,8,1)="0"</formula>
    </cfRule>
    <cfRule type="expression" dxfId="12115" priority="8726">
      <formula>$N195="Excluído"</formula>
    </cfRule>
    <cfRule type="expression" dxfId="12114" priority="8727">
      <formula>$N195="Alterar"</formula>
    </cfRule>
    <cfRule type="expression" dxfId="12113" priority="8728">
      <formula>$N195="Excluir"</formula>
    </cfRule>
    <cfRule type="expression" dxfId="12112" priority="8729">
      <formula>$N195="Incluir"</formula>
    </cfRule>
  </conditionalFormatting>
  <conditionalFormatting sqref="F196">
    <cfRule type="expression" dxfId="12111" priority="8708">
      <formula>IF($I196="",FALSE,IF($I196&gt;9999999,IF($I196&lt;100000000,FALSE,TRUE),TRUE))</formula>
    </cfRule>
  </conditionalFormatting>
  <conditionalFormatting sqref="F196:H196">
    <cfRule type="expression" dxfId="12110" priority="8709">
      <formula>MID($I196,2,7)="0000000"</formula>
    </cfRule>
    <cfRule type="expression" dxfId="12109" priority="8710">
      <formula>MID($I196,3,6)="000000"</formula>
    </cfRule>
    <cfRule type="expression" dxfId="12108" priority="8711">
      <formula>MID($I196,4,5)="00000"</formula>
    </cfRule>
    <cfRule type="expression" dxfId="12107" priority="8712">
      <formula>MID($I196,5,4)="0000"</formula>
    </cfRule>
    <cfRule type="expression" dxfId="12106" priority="8713">
      <formula>MID($I196,7,2)="00"</formula>
    </cfRule>
    <cfRule type="expression" dxfId="12105" priority="8714">
      <formula>MID($I196,8,1)="0"</formula>
    </cfRule>
    <cfRule type="expression" dxfId="12104" priority="8715">
      <formula>$N196="Excluído"</formula>
    </cfRule>
    <cfRule type="expression" dxfId="12103" priority="8716">
      <formula>$N196="Alterar"</formula>
    </cfRule>
    <cfRule type="expression" dxfId="12102" priority="8717">
      <formula>$N196="Excluir"</formula>
    </cfRule>
    <cfRule type="expression" dxfId="12101" priority="8718">
      <formula>$N196="Incluir"</formula>
    </cfRule>
  </conditionalFormatting>
  <conditionalFormatting sqref="B197:D203">
    <cfRule type="expression" dxfId="12100" priority="8698">
      <formula>MID($I197,2,7)="0000000"</formula>
    </cfRule>
    <cfRule type="expression" dxfId="12099" priority="8699">
      <formula>MID($I197,3,6)="000000"</formula>
    </cfRule>
    <cfRule type="expression" dxfId="12098" priority="8700">
      <formula>MID($I197,4,5)="00000"</formula>
    </cfRule>
    <cfRule type="expression" dxfId="12097" priority="8701">
      <formula>MID($I197,5,4)="0000"</formula>
    </cfRule>
    <cfRule type="expression" dxfId="12096" priority="8702">
      <formula>MID($I197,7,2)="00"</formula>
    </cfRule>
    <cfRule type="expression" dxfId="12095" priority="8703">
      <formula>MID($I197,8,1)="0"</formula>
    </cfRule>
    <cfRule type="expression" dxfId="12094" priority="8704">
      <formula>$N197="Excluído"</formula>
    </cfRule>
    <cfRule type="expression" dxfId="12093" priority="8705">
      <formula>$N197="Alterar"</formula>
    </cfRule>
    <cfRule type="expression" dxfId="12092" priority="8706">
      <formula>$N197="Excluir"</formula>
    </cfRule>
    <cfRule type="expression" dxfId="12091" priority="8707">
      <formula>$N197="Incluir"</formula>
    </cfRule>
  </conditionalFormatting>
  <conditionalFormatting sqref="H202 F202 F223:F225 B395:B397 H301 F301">
    <cfRule type="expression" dxfId="12090" priority="9778">
      <formula>IF($I189="",FALSE,IF($I189&gt;9999999,IF($I189&lt;100000000,FALSE,TRUE),TRUE))</formula>
    </cfRule>
  </conditionalFormatting>
  <conditionalFormatting sqref="H202 F202 F223:F225 B395:D397 F301:H301">
    <cfRule type="expression" dxfId="12089" priority="9779">
      <formula>MID($I189,2,7)="0000000"</formula>
    </cfRule>
    <cfRule type="expression" dxfId="12088" priority="9780">
      <formula>MID($I189,3,6)="000000"</formula>
    </cfRule>
    <cfRule type="expression" dxfId="12087" priority="9781">
      <formula>MID($I189,4,5)="00000"</formula>
    </cfRule>
    <cfRule type="expression" dxfId="12086" priority="9782">
      <formula>MID($I189,5,4)="0000"</formula>
    </cfRule>
    <cfRule type="expression" dxfId="12085" priority="9783">
      <formula>MID($I189,7,2)="00"</formula>
    </cfRule>
    <cfRule type="expression" dxfId="12084" priority="9784">
      <formula>MID($I189,8,1)="0"</formula>
    </cfRule>
    <cfRule type="expression" dxfId="12083" priority="9785">
      <formula>$N189="Excluído"</formula>
    </cfRule>
    <cfRule type="expression" dxfId="12082" priority="9786">
      <formula>$N189="Alterar"</formula>
    </cfRule>
    <cfRule type="expression" dxfId="12081" priority="9787">
      <formula>$N189="Excluir"</formula>
    </cfRule>
    <cfRule type="expression" dxfId="12080" priority="9788">
      <formula>$N189="Incluir"</formula>
    </cfRule>
  </conditionalFormatting>
  <conditionalFormatting sqref="H204:H209 F204:F212 F292:F296 H292:H297 B380:B381">
    <cfRule type="expression" dxfId="12079" priority="8686">
      <formula>IF($I193="",FALSE,IF($I193&gt;9999999,IF($I193&lt;100000000,FALSE,TRUE),TRUE))</formula>
    </cfRule>
  </conditionalFormatting>
  <conditionalFormatting sqref="H204:H209 F204:F212 F292:H296 H297 B380:D381">
    <cfRule type="expression" dxfId="12078" priority="8687">
      <formula>MID($I193,2,7)="0000000"</formula>
    </cfRule>
    <cfRule type="expression" dxfId="12077" priority="8688">
      <formula>MID($I193,3,6)="000000"</formula>
    </cfRule>
    <cfRule type="expression" dxfId="12076" priority="8689">
      <formula>MID($I193,4,5)="00000"</formula>
    </cfRule>
    <cfRule type="expression" dxfId="12075" priority="8690">
      <formula>MID($I193,5,4)="0000"</formula>
    </cfRule>
    <cfRule type="expression" dxfId="12074" priority="8691">
      <formula>MID($I193,7,2)="00"</formula>
    </cfRule>
    <cfRule type="expression" dxfId="12073" priority="8692">
      <formula>MID($I193,8,1)="0"</formula>
    </cfRule>
    <cfRule type="expression" dxfId="12072" priority="8693">
      <formula>$N193="Excluído"</formula>
    </cfRule>
    <cfRule type="expression" dxfId="12071" priority="8694">
      <formula>$N193="Alterar"</formula>
    </cfRule>
    <cfRule type="expression" dxfId="12070" priority="8695">
      <formula>$N193="Excluir"</formula>
    </cfRule>
    <cfRule type="expression" dxfId="12069" priority="8696">
      <formula>$N193="Incluir"</formula>
    </cfRule>
  </conditionalFormatting>
  <conditionalFormatting sqref="B241">
    <cfRule type="expression" dxfId="12068" priority="8222">
      <formula>IF($I241="",FALSE,IF($I241&gt;9999999,IF($I241&lt;100000000,FALSE,TRUE),TRUE))</formula>
    </cfRule>
  </conditionalFormatting>
  <conditionalFormatting sqref="B204:B209">
    <cfRule type="expression" dxfId="12067" priority="8675">
      <formula>IF($I204="",FALSE,IF($I204&gt;9999999,IF($I204&lt;100000000,FALSE,TRUE),TRUE))</formula>
    </cfRule>
  </conditionalFormatting>
  <conditionalFormatting sqref="B204:D209">
    <cfRule type="expression" dxfId="12066" priority="8676">
      <formula>MID($I204,2,7)="0000000"</formula>
    </cfRule>
    <cfRule type="expression" dxfId="12065" priority="8677">
      <formula>MID($I204,3,6)="000000"</formula>
    </cfRule>
    <cfRule type="expression" dxfId="12064" priority="8678">
      <formula>MID($I204,4,5)="00000"</formula>
    </cfRule>
    <cfRule type="expression" dxfId="12063" priority="8679">
      <formula>MID($I204,5,4)="0000"</formula>
    </cfRule>
    <cfRule type="expression" dxfId="12062" priority="8680">
      <formula>MID($I204,7,2)="00"</formula>
    </cfRule>
    <cfRule type="expression" dxfId="12061" priority="8681">
      <formula>MID($I204,8,1)="0"</formula>
    </cfRule>
    <cfRule type="expression" dxfId="12060" priority="8682">
      <formula>$N204="Excluído"</formula>
    </cfRule>
    <cfRule type="expression" dxfId="12059" priority="8683">
      <formula>$N204="Alterar"</formula>
    </cfRule>
    <cfRule type="expression" dxfId="12058" priority="8684">
      <formula>$N204="Excluir"</formula>
    </cfRule>
    <cfRule type="expression" dxfId="12057" priority="8685">
      <formula>$N204="Incluir"</formula>
    </cfRule>
  </conditionalFormatting>
  <conditionalFormatting sqref="B210">
    <cfRule type="expression" dxfId="12056" priority="8664">
      <formula>IF($I210="",FALSE,IF($I210&gt;9999999,IF($I210&lt;100000000,FALSE,TRUE),TRUE))</formula>
    </cfRule>
  </conditionalFormatting>
  <conditionalFormatting sqref="B210:D210">
    <cfRule type="expression" dxfId="12055" priority="8665">
      <formula>MID($I210,2,7)="0000000"</formula>
    </cfRule>
    <cfRule type="expression" dxfId="12054" priority="8666">
      <formula>MID($I210,3,6)="000000"</formula>
    </cfRule>
    <cfRule type="expression" dxfId="12053" priority="8667">
      <formula>MID($I210,4,5)="00000"</formula>
    </cfRule>
    <cfRule type="expression" dxfId="12052" priority="8668">
      <formula>MID($I210,5,4)="0000"</formula>
    </cfRule>
    <cfRule type="expression" dxfId="12051" priority="8669">
      <formula>MID($I210,7,2)="00"</formula>
    </cfRule>
    <cfRule type="expression" dxfId="12050" priority="8670">
      <formula>MID($I210,8,1)="0"</formula>
    </cfRule>
    <cfRule type="expression" dxfId="12049" priority="8671">
      <formula>$N210="Excluído"</formula>
    </cfRule>
    <cfRule type="expression" dxfId="12048" priority="8672">
      <formula>$N210="Alterar"</formula>
    </cfRule>
    <cfRule type="expression" dxfId="12047" priority="8673">
      <formula>$N210="Excluir"</formula>
    </cfRule>
    <cfRule type="expression" dxfId="12046" priority="8674">
      <formula>$N210="Incluir"</formula>
    </cfRule>
  </conditionalFormatting>
  <conditionalFormatting sqref="H210:H211">
    <cfRule type="expression" dxfId="12045" priority="8653">
      <formula>IF($I199="",FALSE,IF($I199&gt;9999999,IF($I199&lt;100000000,FALSE,TRUE),TRUE))</formula>
    </cfRule>
  </conditionalFormatting>
  <conditionalFormatting sqref="H210:H211">
    <cfRule type="expression" dxfId="12044" priority="8654">
      <formula>MID($I199,2,7)="0000000"</formula>
    </cfRule>
    <cfRule type="expression" dxfId="12043" priority="8655">
      <formula>MID($I199,3,6)="000000"</formula>
    </cfRule>
    <cfRule type="expression" dxfId="12042" priority="8656">
      <formula>MID($I199,4,5)="00000"</formula>
    </cfRule>
    <cfRule type="expression" dxfId="12041" priority="8657">
      <formula>MID($I199,5,4)="0000"</formula>
    </cfRule>
    <cfRule type="expression" dxfId="12040" priority="8658">
      <formula>MID($I199,7,2)="00"</formula>
    </cfRule>
    <cfRule type="expression" dxfId="12039" priority="8659">
      <formula>MID($I199,8,1)="0"</formula>
    </cfRule>
    <cfRule type="expression" dxfId="12038" priority="8660">
      <formula>$N199="Excluído"</formula>
    </cfRule>
    <cfRule type="expression" dxfId="12037" priority="8661">
      <formula>$N199="Alterar"</formula>
    </cfRule>
    <cfRule type="expression" dxfId="12036" priority="8662">
      <formula>$N199="Excluir"</formula>
    </cfRule>
    <cfRule type="expression" dxfId="12035" priority="8663">
      <formula>$N199="Incluir"</formula>
    </cfRule>
  </conditionalFormatting>
  <conditionalFormatting sqref="F211">
    <cfRule type="expression" dxfId="12034" priority="8642">
      <formula>IF($I211="",FALSE,IF($I211&gt;9999999,IF($I211&lt;100000000,FALSE,TRUE),TRUE))</formula>
    </cfRule>
  </conditionalFormatting>
  <conditionalFormatting sqref="F211:H211">
    <cfRule type="expression" dxfId="12033" priority="8643">
      <formula>MID($I211,2,7)="0000000"</formula>
    </cfRule>
    <cfRule type="expression" dxfId="12032" priority="8644">
      <formula>MID($I211,3,6)="000000"</formula>
    </cfRule>
    <cfRule type="expression" dxfId="12031" priority="8645">
      <formula>MID($I211,4,5)="00000"</formula>
    </cfRule>
    <cfRule type="expression" dxfId="12030" priority="8646">
      <formula>MID($I211,5,4)="0000"</formula>
    </cfRule>
    <cfRule type="expression" dxfId="12029" priority="8647">
      <formula>MID($I211,7,2)="00"</formula>
    </cfRule>
    <cfRule type="expression" dxfId="12028" priority="8648">
      <formula>MID($I211,8,1)="0"</formula>
    </cfRule>
    <cfRule type="expression" dxfId="12027" priority="8649">
      <formula>$N211="Excluído"</formula>
    </cfRule>
    <cfRule type="expression" dxfId="12026" priority="8650">
      <formula>$N211="Alterar"</formula>
    </cfRule>
    <cfRule type="expression" dxfId="12025" priority="8651">
      <formula>$N211="Excluir"</formula>
    </cfRule>
    <cfRule type="expression" dxfId="12024" priority="8652">
      <formula>$N211="Incluir"</formula>
    </cfRule>
  </conditionalFormatting>
  <conditionalFormatting sqref="B211">
    <cfRule type="expression" dxfId="12023" priority="8631">
      <formula>IF($I211="",FALSE,IF($I211&gt;9999999,IF($I211&lt;100000000,FALSE,TRUE),TRUE))</formula>
    </cfRule>
  </conditionalFormatting>
  <conditionalFormatting sqref="B211:D211">
    <cfRule type="expression" dxfId="12022" priority="8632">
      <formula>MID($I211,2,7)="0000000"</formula>
    </cfRule>
    <cfRule type="expression" dxfId="12021" priority="8633">
      <formula>MID($I211,3,6)="000000"</formula>
    </cfRule>
    <cfRule type="expression" dxfId="12020" priority="8634">
      <formula>MID($I211,4,5)="00000"</formula>
    </cfRule>
    <cfRule type="expression" dxfId="12019" priority="8635">
      <formula>MID($I211,5,4)="0000"</formula>
    </cfRule>
    <cfRule type="expression" dxfId="12018" priority="8636">
      <formula>MID($I211,7,2)="00"</formula>
    </cfRule>
    <cfRule type="expression" dxfId="12017" priority="8637">
      <formula>MID($I211,8,1)="0"</formula>
    </cfRule>
    <cfRule type="expression" dxfId="12016" priority="8638">
      <formula>$N211="Excluído"</formula>
    </cfRule>
    <cfRule type="expression" dxfId="12015" priority="8639">
      <formula>$N211="Alterar"</formula>
    </cfRule>
    <cfRule type="expression" dxfId="12014" priority="8640">
      <formula>$N211="Excluir"</formula>
    </cfRule>
    <cfRule type="expression" dxfId="12013" priority="8641">
      <formula>$N211="Incluir"</formula>
    </cfRule>
  </conditionalFormatting>
  <conditionalFormatting sqref="B212">
    <cfRule type="expression" dxfId="12012" priority="8620">
      <formula>IF($I212="",FALSE,IF($I212&gt;9999999,IF($I212&lt;100000000,FALSE,TRUE),TRUE))</formula>
    </cfRule>
  </conditionalFormatting>
  <conditionalFormatting sqref="B212:D212">
    <cfRule type="expression" dxfId="12011" priority="8621">
      <formula>MID($I212,2,7)="0000000"</formula>
    </cfRule>
    <cfRule type="expression" dxfId="12010" priority="8622">
      <formula>MID($I212,3,6)="000000"</formula>
    </cfRule>
    <cfRule type="expression" dxfId="12009" priority="8623">
      <formula>MID($I212,4,5)="00000"</formula>
    </cfRule>
    <cfRule type="expression" dxfId="12008" priority="8624">
      <formula>MID($I212,5,4)="0000"</formula>
    </cfRule>
    <cfRule type="expression" dxfId="12007" priority="8625">
      <formula>MID($I212,7,2)="00"</formula>
    </cfRule>
    <cfRule type="expression" dxfId="12006" priority="8626">
      <formula>MID($I212,8,1)="0"</formula>
    </cfRule>
    <cfRule type="expression" dxfId="12005" priority="8627">
      <formula>$N212="Excluído"</formula>
    </cfRule>
    <cfRule type="expression" dxfId="12004" priority="8628">
      <formula>$N212="Alterar"</formula>
    </cfRule>
    <cfRule type="expression" dxfId="12003" priority="8629">
      <formula>$N212="Excluir"</formula>
    </cfRule>
    <cfRule type="expression" dxfId="12002" priority="8630">
      <formula>$N212="Incluir"</formula>
    </cfRule>
  </conditionalFormatting>
  <conditionalFormatting sqref="H212">
    <cfRule type="expression" dxfId="12001" priority="8609">
      <formula>IF($I201="",FALSE,IF($I201&gt;9999999,IF($I201&lt;100000000,FALSE,TRUE),TRUE))</formula>
    </cfRule>
  </conditionalFormatting>
  <conditionalFormatting sqref="H212">
    <cfRule type="expression" dxfId="12000" priority="8610">
      <formula>MID($I201,2,7)="0000000"</formula>
    </cfRule>
    <cfRule type="expression" dxfId="11999" priority="8611">
      <formula>MID($I201,3,6)="000000"</formula>
    </cfRule>
    <cfRule type="expression" dxfId="11998" priority="8612">
      <formula>MID($I201,4,5)="00000"</formula>
    </cfRule>
    <cfRule type="expression" dxfId="11997" priority="8613">
      <formula>MID($I201,5,4)="0000"</formula>
    </cfRule>
    <cfRule type="expression" dxfId="11996" priority="8614">
      <formula>MID($I201,7,2)="00"</formula>
    </cfRule>
    <cfRule type="expression" dxfId="11995" priority="8615">
      <formula>MID($I201,8,1)="0"</formula>
    </cfRule>
    <cfRule type="expression" dxfId="11994" priority="8616">
      <formula>$N201="Excluído"</formula>
    </cfRule>
    <cfRule type="expression" dxfId="11993" priority="8617">
      <formula>$N201="Alterar"</formula>
    </cfRule>
    <cfRule type="expression" dxfId="11992" priority="8618">
      <formula>$N201="Excluir"</formula>
    </cfRule>
    <cfRule type="expression" dxfId="11991" priority="8619">
      <formula>$N201="Incluir"</formula>
    </cfRule>
  </conditionalFormatting>
  <conditionalFormatting sqref="F212">
    <cfRule type="expression" dxfId="11990" priority="8598">
      <formula>IF($I212="",FALSE,IF($I212&gt;9999999,IF($I212&lt;100000000,FALSE,TRUE),TRUE))</formula>
    </cfRule>
  </conditionalFormatting>
  <conditionalFormatting sqref="F212:H212">
    <cfRule type="expression" dxfId="11989" priority="8599">
      <formula>MID($I212,2,7)="0000000"</formula>
    </cfRule>
    <cfRule type="expression" dxfId="11988" priority="8600">
      <formula>MID($I212,3,6)="000000"</formula>
    </cfRule>
    <cfRule type="expression" dxfId="11987" priority="8601">
      <formula>MID($I212,4,5)="00000"</formula>
    </cfRule>
    <cfRule type="expression" dxfId="11986" priority="8602">
      <formula>MID($I212,5,4)="0000"</formula>
    </cfRule>
    <cfRule type="expression" dxfId="11985" priority="8603">
      <formula>MID($I212,7,2)="00"</formula>
    </cfRule>
    <cfRule type="expression" dxfId="11984" priority="8604">
      <formula>MID($I212,8,1)="0"</formula>
    </cfRule>
    <cfRule type="expression" dxfId="11983" priority="8605">
      <formula>$N212="Excluído"</formula>
    </cfRule>
    <cfRule type="expression" dxfId="11982" priority="8606">
      <formula>$N212="Alterar"</formula>
    </cfRule>
    <cfRule type="expression" dxfId="11981" priority="8607">
      <formula>$N212="Excluir"</formula>
    </cfRule>
    <cfRule type="expression" dxfId="11980" priority="8608">
      <formula>$N212="Incluir"</formula>
    </cfRule>
  </conditionalFormatting>
  <conditionalFormatting sqref="B213">
    <cfRule type="expression" dxfId="11979" priority="8587">
      <formula>IF($I213="",FALSE,IF($I213&gt;9999999,IF($I213&lt;100000000,FALSE,TRUE),TRUE))</formula>
    </cfRule>
  </conditionalFormatting>
  <conditionalFormatting sqref="B213:D213">
    <cfRule type="expression" dxfId="11978" priority="8588">
      <formula>MID($I213,2,7)="0000000"</formula>
    </cfRule>
    <cfRule type="expression" dxfId="11977" priority="8589">
      <formula>MID($I213,3,6)="000000"</formula>
    </cfRule>
    <cfRule type="expression" dxfId="11976" priority="8590">
      <formula>MID($I213,4,5)="00000"</formula>
    </cfRule>
    <cfRule type="expression" dxfId="11975" priority="8591">
      <formula>MID($I213,5,4)="0000"</formula>
    </cfRule>
    <cfRule type="expression" dxfId="11974" priority="8592">
      <formula>MID($I213,7,2)="00"</formula>
    </cfRule>
    <cfRule type="expression" dxfId="11973" priority="8593">
      <formula>MID($I213,8,1)="0"</formula>
    </cfRule>
    <cfRule type="expression" dxfId="11972" priority="8594">
      <formula>$N213="Excluído"</formula>
    </cfRule>
    <cfRule type="expression" dxfId="11971" priority="8595">
      <formula>$N213="Alterar"</formula>
    </cfRule>
    <cfRule type="expression" dxfId="11970" priority="8596">
      <formula>$N213="Excluir"</formula>
    </cfRule>
    <cfRule type="expression" dxfId="11969" priority="8597">
      <formula>$N213="Incluir"</formula>
    </cfRule>
  </conditionalFormatting>
  <conditionalFormatting sqref="B214">
    <cfRule type="expression" dxfId="11968" priority="8576">
      <formula>IF($I214="",FALSE,IF($I214&gt;9999999,IF($I214&lt;100000000,FALSE,TRUE),TRUE))</formula>
    </cfRule>
  </conditionalFormatting>
  <conditionalFormatting sqref="B214:D214">
    <cfRule type="expression" dxfId="11967" priority="8577">
      <formula>MID($I214,2,7)="0000000"</formula>
    </cfRule>
    <cfRule type="expression" dxfId="11966" priority="8578">
      <formula>MID($I214,3,6)="000000"</formula>
    </cfRule>
    <cfRule type="expression" dxfId="11965" priority="8579">
      <formula>MID($I214,4,5)="00000"</formula>
    </cfRule>
    <cfRule type="expression" dxfId="11964" priority="8580">
      <formula>MID($I214,5,4)="0000"</formula>
    </cfRule>
    <cfRule type="expression" dxfId="11963" priority="8581">
      <formula>MID($I214,7,2)="00"</formula>
    </cfRule>
    <cfRule type="expression" dxfId="11962" priority="8582">
      <formula>MID($I214,8,1)="0"</formula>
    </cfRule>
    <cfRule type="expression" dxfId="11961" priority="8583">
      <formula>$N214="Excluído"</formula>
    </cfRule>
    <cfRule type="expression" dxfId="11960" priority="8584">
      <formula>$N214="Alterar"</formula>
    </cfRule>
    <cfRule type="expression" dxfId="11959" priority="8585">
      <formula>$N214="Excluir"</formula>
    </cfRule>
    <cfRule type="expression" dxfId="11958" priority="8586">
      <formula>$N214="Incluir"</formula>
    </cfRule>
  </conditionalFormatting>
  <conditionalFormatting sqref="B215">
    <cfRule type="expression" dxfId="11957" priority="8565">
      <formula>IF($I215="",FALSE,IF($I215&gt;9999999,IF($I215&lt;100000000,FALSE,TRUE),TRUE))</formula>
    </cfRule>
  </conditionalFormatting>
  <conditionalFormatting sqref="B215:D215">
    <cfRule type="expression" dxfId="11956" priority="8566">
      <formula>MID($I215,2,7)="0000000"</formula>
    </cfRule>
    <cfRule type="expression" dxfId="11955" priority="8567">
      <formula>MID($I215,3,6)="000000"</formula>
    </cfRule>
    <cfRule type="expression" dxfId="11954" priority="8568">
      <formula>MID($I215,4,5)="00000"</formula>
    </cfRule>
    <cfRule type="expression" dxfId="11953" priority="8569">
      <formula>MID($I215,5,4)="0000"</formula>
    </cfRule>
    <cfRule type="expression" dxfId="11952" priority="8570">
      <formula>MID($I215,7,2)="00"</formula>
    </cfRule>
    <cfRule type="expression" dxfId="11951" priority="8571">
      <formula>MID($I215,8,1)="0"</formula>
    </cfRule>
    <cfRule type="expression" dxfId="11950" priority="8572">
      <formula>$N215="Excluído"</formula>
    </cfRule>
    <cfRule type="expression" dxfId="11949" priority="8573">
      <formula>$N215="Alterar"</formula>
    </cfRule>
    <cfRule type="expression" dxfId="11948" priority="8574">
      <formula>$N215="Excluir"</formula>
    </cfRule>
    <cfRule type="expression" dxfId="11947" priority="8575">
      <formula>$N215="Incluir"</formula>
    </cfRule>
  </conditionalFormatting>
  <conditionalFormatting sqref="B216">
    <cfRule type="expression" dxfId="11946" priority="8554">
      <formula>IF($I216="",FALSE,IF($I216&gt;9999999,IF($I216&lt;100000000,FALSE,TRUE),TRUE))</formula>
    </cfRule>
  </conditionalFormatting>
  <conditionalFormatting sqref="B216:D216">
    <cfRule type="expression" dxfId="11945" priority="8555">
      <formula>MID($I216,2,7)="0000000"</formula>
    </cfRule>
    <cfRule type="expression" dxfId="11944" priority="8556">
      <formula>MID($I216,3,6)="000000"</formula>
    </cfRule>
    <cfRule type="expression" dxfId="11943" priority="8557">
      <formula>MID($I216,4,5)="00000"</formula>
    </cfRule>
    <cfRule type="expression" dxfId="11942" priority="8558">
      <formula>MID($I216,5,4)="0000"</formula>
    </cfRule>
    <cfRule type="expression" dxfId="11941" priority="8559">
      <formula>MID($I216,7,2)="00"</formula>
    </cfRule>
    <cfRule type="expression" dxfId="11940" priority="8560">
      <formula>MID($I216,8,1)="0"</formula>
    </cfRule>
    <cfRule type="expression" dxfId="11939" priority="8561">
      <formula>$N216="Excluído"</formula>
    </cfRule>
    <cfRule type="expression" dxfId="11938" priority="8562">
      <formula>$N216="Alterar"</formula>
    </cfRule>
    <cfRule type="expression" dxfId="11937" priority="8563">
      <formula>$N216="Excluir"</formula>
    </cfRule>
    <cfRule type="expression" dxfId="11936" priority="8564">
      <formula>$N216="Incluir"</formula>
    </cfRule>
  </conditionalFormatting>
  <conditionalFormatting sqref="B217">
    <cfRule type="expression" dxfId="11935" priority="8543">
      <formula>IF($I217="",FALSE,IF($I217&gt;9999999,IF($I217&lt;100000000,FALSE,TRUE),TRUE))</formula>
    </cfRule>
  </conditionalFormatting>
  <conditionalFormatting sqref="B217:D217">
    <cfRule type="expression" dxfId="11934" priority="8544">
      <formula>MID($I217,2,7)="0000000"</formula>
    </cfRule>
    <cfRule type="expression" dxfId="11933" priority="8545">
      <formula>MID($I217,3,6)="000000"</formula>
    </cfRule>
    <cfRule type="expression" dxfId="11932" priority="8546">
      <formula>MID($I217,4,5)="00000"</formula>
    </cfRule>
    <cfRule type="expression" dxfId="11931" priority="8547">
      <formula>MID($I217,5,4)="0000"</formula>
    </cfRule>
    <cfRule type="expression" dxfId="11930" priority="8548">
      <formula>MID($I217,7,2)="00"</formula>
    </cfRule>
    <cfRule type="expression" dxfId="11929" priority="8549">
      <formula>MID($I217,8,1)="0"</formula>
    </cfRule>
    <cfRule type="expression" dxfId="11928" priority="8550">
      <formula>$N217="Excluído"</formula>
    </cfRule>
    <cfRule type="expression" dxfId="11927" priority="8551">
      <formula>$N217="Alterar"</formula>
    </cfRule>
    <cfRule type="expression" dxfId="11926" priority="8552">
      <formula>$N217="Excluir"</formula>
    </cfRule>
    <cfRule type="expression" dxfId="11925" priority="8553">
      <formula>$N217="Incluir"</formula>
    </cfRule>
  </conditionalFormatting>
  <conditionalFormatting sqref="B218">
    <cfRule type="expression" dxfId="11924" priority="8532">
      <formula>IF($I218="",FALSE,IF($I218&gt;9999999,IF($I218&lt;100000000,FALSE,TRUE),TRUE))</formula>
    </cfRule>
  </conditionalFormatting>
  <conditionalFormatting sqref="B218:D218">
    <cfRule type="expression" dxfId="11923" priority="8533">
      <formula>MID($I218,2,7)="0000000"</formula>
    </cfRule>
    <cfRule type="expression" dxfId="11922" priority="8534">
      <formula>MID($I218,3,6)="000000"</formula>
    </cfRule>
    <cfRule type="expression" dxfId="11921" priority="8535">
      <formula>MID($I218,4,5)="00000"</formula>
    </cfRule>
    <cfRule type="expression" dxfId="11920" priority="8536">
      <formula>MID($I218,5,4)="0000"</formula>
    </cfRule>
    <cfRule type="expression" dxfId="11919" priority="8537">
      <formula>MID($I218,7,2)="00"</formula>
    </cfRule>
    <cfRule type="expression" dxfId="11918" priority="8538">
      <formula>MID($I218,8,1)="0"</formula>
    </cfRule>
    <cfRule type="expression" dxfId="11917" priority="8539">
      <formula>$N218="Excluído"</formula>
    </cfRule>
    <cfRule type="expression" dxfId="11916" priority="8540">
      <formula>$N218="Alterar"</formula>
    </cfRule>
    <cfRule type="expression" dxfId="11915" priority="8541">
      <formula>$N218="Excluir"</formula>
    </cfRule>
    <cfRule type="expression" dxfId="11914" priority="8542">
      <formula>$N218="Incluir"</formula>
    </cfRule>
  </conditionalFormatting>
  <conditionalFormatting sqref="B219">
    <cfRule type="expression" dxfId="11913" priority="8521">
      <formula>IF($I219="",FALSE,IF($I219&gt;9999999,IF($I219&lt;100000000,FALSE,TRUE),TRUE))</formula>
    </cfRule>
  </conditionalFormatting>
  <conditionalFormatting sqref="B219:D219">
    <cfRule type="expression" dxfId="11912" priority="8522">
      <formula>MID($I219,2,7)="0000000"</formula>
    </cfRule>
    <cfRule type="expression" dxfId="11911" priority="8523">
      <formula>MID($I219,3,6)="000000"</formula>
    </cfRule>
    <cfRule type="expression" dxfId="11910" priority="8524">
      <formula>MID($I219,4,5)="00000"</formula>
    </cfRule>
    <cfRule type="expression" dxfId="11909" priority="8525">
      <formula>MID($I219,5,4)="0000"</formula>
    </cfRule>
    <cfRule type="expression" dxfId="11908" priority="8526">
      <formula>MID($I219,7,2)="00"</formula>
    </cfRule>
    <cfRule type="expression" dxfId="11907" priority="8527">
      <formula>MID($I219,8,1)="0"</formula>
    </cfRule>
    <cfRule type="expression" dxfId="11906" priority="8528">
      <formula>$N219="Excluído"</formula>
    </cfRule>
    <cfRule type="expression" dxfId="11905" priority="8529">
      <formula>$N219="Alterar"</formula>
    </cfRule>
    <cfRule type="expression" dxfId="11904" priority="8530">
      <formula>$N219="Excluir"</formula>
    </cfRule>
    <cfRule type="expression" dxfId="11903" priority="8531">
      <formula>$N219="Incluir"</formula>
    </cfRule>
  </conditionalFormatting>
  <conditionalFormatting sqref="B220">
    <cfRule type="expression" dxfId="11902" priority="8510">
      <formula>IF($I220="",FALSE,IF($I220&gt;9999999,IF($I220&lt;100000000,FALSE,TRUE),TRUE))</formula>
    </cfRule>
  </conditionalFormatting>
  <conditionalFormatting sqref="B220:D220">
    <cfRule type="expression" dxfId="11901" priority="8511">
      <formula>MID($I220,2,7)="0000000"</formula>
    </cfRule>
    <cfRule type="expression" dxfId="11900" priority="8512">
      <formula>MID($I220,3,6)="000000"</formula>
    </cfRule>
    <cfRule type="expression" dxfId="11899" priority="8513">
      <formula>MID($I220,4,5)="00000"</formula>
    </cfRule>
    <cfRule type="expression" dxfId="11898" priority="8514">
      <formula>MID($I220,5,4)="0000"</formula>
    </cfRule>
    <cfRule type="expression" dxfId="11897" priority="8515">
      <formula>MID($I220,7,2)="00"</formula>
    </cfRule>
    <cfRule type="expression" dxfId="11896" priority="8516">
      <formula>MID($I220,8,1)="0"</formula>
    </cfRule>
    <cfRule type="expression" dxfId="11895" priority="8517">
      <formula>$N220="Excluído"</formula>
    </cfRule>
    <cfRule type="expression" dxfId="11894" priority="8518">
      <formula>$N220="Alterar"</formula>
    </cfRule>
    <cfRule type="expression" dxfId="11893" priority="8519">
      <formula>$N220="Excluir"</formula>
    </cfRule>
    <cfRule type="expression" dxfId="11892" priority="8520">
      <formula>$N220="Incluir"</formula>
    </cfRule>
  </conditionalFormatting>
  <conditionalFormatting sqref="B221">
    <cfRule type="expression" dxfId="11891" priority="8499">
      <formula>IF($I221="",FALSE,IF($I221&gt;9999999,IF($I221&lt;100000000,FALSE,TRUE),TRUE))</formula>
    </cfRule>
  </conditionalFormatting>
  <conditionalFormatting sqref="B221:D221">
    <cfRule type="expression" dxfId="11890" priority="8500">
      <formula>MID($I221,2,7)="0000000"</formula>
    </cfRule>
    <cfRule type="expression" dxfId="11889" priority="8501">
      <formula>MID($I221,3,6)="000000"</formula>
    </cfRule>
    <cfRule type="expression" dxfId="11888" priority="8502">
      <formula>MID($I221,4,5)="00000"</formula>
    </cfRule>
    <cfRule type="expression" dxfId="11887" priority="8503">
      <formula>MID($I221,5,4)="0000"</formula>
    </cfRule>
    <cfRule type="expression" dxfId="11886" priority="8504">
      <formula>MID($I221,7,2)="00"</formula>
    </cfRule>
    <cfRule type="expression" dxfId="11885" priority="8505">
      <formula>MID($I221,8,1)="0"</formula>
    </cfRule>
    <cfRule type="expression" dxfId="11884" priority="8506">
      <formula>$N221="Excluído"</formula>
    </cfRule>
    <cfRule type="expression" dxfId="11883" priority="8507">
      <formula>$N221="Alterar"</formula>
    </cfRule>
    <cfRule type="expression" dxfId="11882" priority="8508">
      <formula>$N221="Excluir"</formula>
    </cfRule>
    <cfRule type="expression" dxfId="11881" priority="8509">
      <formula>$N221="Incluir"</formula>
    </cfRule>
  </conditionalFormatting>
  <conditionalFormatting sqref="B222">
    <cfRule type="expression" dxfId="11880" priority="8488">
      <formula>IF($I222="",FALSE,IF($I222&gt;9999999,IF($I222&lt;100000000,FALSE,TRUE),TRUE))</formula>
    </cfRule>
  </conditionalFormatting>
  <conditionalFormatting sqref="B222:D222">
    <cfRule type="expression" dxfId="11879" priority="8489">
      <formula>MID($I222,2,7)="0000000"</formula>
    </cfRule>
    <cfRule type="expression" dxfId="11878" priority="8490">
      <formula>MID($I222,3,6)="000000"</formula>
    </cfRule>
    <cfRule type="expression" dxfId="11877" priority="8491">
      <formula>MID($I222,4,5)="00000"</formula>
    </cfRule>
    <cfRule type="expression" dxfId="11876" priority="8492">
      <formula>MID($I222,5,4)="0000"</formula>
    </cfRule>
    <cfRule type="expression" dxfId="11875" priority="8493">
      <formula>MID($I222,7,2)="00"</formula>
    </cfRule>
    <cfRule type="expression" dxfId="11874" priority="8494">
      <formula>MID($I222,8,1)="0"</formula>
    </cfRule>
    <cfRule type="expression" dxfId="11873" priority="8495">
      <formula>$N222="Excluído"</formula>
    </cfRule>
    <cfRule type="expression" dxfId="11872" priority="8496">
      <formula>$N222="Alterar"</formula>
    </cfRule>
    <cfRule type="expression" dxfId="11871" priority="8497">
      <formula>$N222="Excluir"</formula>
    </cfRule>
    <cfRule type="expression" dxfId="11870" priority="8498">
      <formula>$N222="Incluir"</formula>
    </cfRule>
  </conditionalFormatting>
  <conditionalFormatting sqref="B241:D241">
    <cfRule type="expression" dxfId="11869" priority="8223">
      <formula>MID($I241,2,7)="0000000"</formula>
    </cfRule>
    <cfRule type="expression" dxfId="11868" priority="8224">
      <formula>MID($I241,3,6)="000000"</formula>
    </cfRule>
    <cfRule type="expression" dxfId="11867" priority="8225">
      <formula>MID($I241,4,5)="00000"</formula>
    </cfRule>
    <cfRule type="expression" dxfId="11866" priority="8226">
      <formula>MID($I241,5,4)="0000"</formula>
    </cfRule>
    <cfRule type="expression" dxfId="11865" priority="8227">
      <formula>MID($I241,7,2)="00"</formula>
    </cfRule>
    <cfRule type="expression" dxfId="11864" priority="8228">
      <formula>MID($I241,8,1)="0"</formula>
    </cfRule>
    <cfRule type="expression" dxfId="11863" priority="8229">
      <formula>$N241="Excluído"</formula>
    </cfRule>
    <cfRule type="expression" dxfId="11862" priority="8230">
      <formula>$N241="Alterar"</formula>
    </cfRule>
    <cfRule type="expression" dxfId="11861" priority="8231">
      <formula>$N241="Excluir"</formula>
    </cfRule>
    <cfRule type="expression" dxfId="11860" priority="8232">
      <formula>$N241="Incluir"</formula>
    </cfRule>
  </conditionalFormatting>
  <conditionalFormatting sqref="H223:H225">
    <cfRule type="expression" dxfId="11859" priority="8477">
      <formula>IF($I210="",FALSE,IF($I210&gt;9999999,IF($I210&lt;100000000,FALSE,TRUE),TRUE))</formula>
    </cfRule>
  </conditionalFormatting>
  <conditionalFormatting sqref="H223:H225">
    <cfRule type="expression" dxfId="11858" priority="8478">
      <formula>MID($I210,2,7)="0000000"</formula>
    </cfRule>
    <cfRule type="expression" dxfId="11857" priority="8479">
      <formula>MID($I210,3,6)="000000"</formula>
    </cfRule>
    <cfRule type="expression" dxfId="11856" priority="8480">
      <formula>MID($I210,4,5)="00000"</formula>
    </cfRule>
    <cfRule type="expression" dxfId="11855" priority="8481">
      <formula>MID($I210,5,4)="0000"</formula>
    </cfRule>
    <cfRule type="expression" dxfId="11854" priority="8482">
      <formula>MID($I210,7,2)="00"</formula>
    </cfRule>
    <cfRule type="expression" dxfId="11853" priority="8483">
      <formula>MID($I210,8,1)="0"</formula>
    </cfRule>
    <cfRule type="expression" dxfId="11852" priority="8484">
      <formula>$N210="Excluído"</formula>
    </cfRule>
    <cfRule type="expression" dxfId="11851" priority="8485">
      <formula>$N210="Alterar"</formula>
    </cfRule>
    <cfRule type="expression" dxfId="11850" priority="8486">
      <formula>$N210="Excluir"</formula>
    </cfRule>
    <cfRule type="expression" dxfId="11849" priority="8487">
      <formula>$N210="Incluir"</formula>
    </cfRule>
  </conditionalFormatting>
  <conditionalFormatting sqref="F223:F225">
    <cfRule type="expression" dxfId="11848" priority="8466">
      <formula>IF($I222="",FALSE,IF($I222&gt;9999999,IF($I222&lt;100000000,FALSE,TRUE),TRUE))</formula>
    </cfRule>
  </conditionalFormatting>
  <conditionalFormatting sqref="F223:H225">
    <cfRule type="expression" dxfId="11847" priority="8467">
      <formula>MID($I222,2,7)="0000000"</formula>
    </cfRule>
    <cfRule type="expression" dxfId="11846" priority="8468">
      <formula>MID($I222,3,6)="000000"</formula>
    </cfRule>
    <cfRule type="expression" dxfId="11845" priority="8469">
      <formula>MID($I222,4,5)="00000"</formula>
    </cfRule>
    <cfRule type="expression" dxfId="11844" priority="8470">
      <formula>MID($I222,5,4)="0000"</formula>
    </cfRule>
    <cfRule type="expression" dxfId="11843" priority="8471">
      <formula>MID($I222,7,2)="00"</formula>
    </cfRule>
    <cfRule type="expression" dxfId="11842" priority="8472">
      <formula>MID($I222,8,1)="0"</formula>
    </cfRule>
    <cfRule type="expression" dxfId="11841" priority="8473">
      <formula>$N222="Excluído"</formula>
    </cfRule>
    <cfRule type="expression" dxfId="11840" priority="8474">
      <formula>$N222="Alterar"</formula>
    </cfRule>
    <cfRule type="expression" dxfId="11839" priority="8475">
      <formula>$N222="Excluir"</formula>
    </cfRule>
    <cfRule type="expression" dxfId="11838" priority="8476">
      <formula>$N222="Incluir"</formula>
    </cfRule>
  </conditionalFormatting>
  <conditionalFormatting sqref="B223:B225">
    <cfRule type="expression" dxfId="11837" priority="8455">
      <formula>IF($I223="",FALSE,IF($I223&gt;9999999,IF($I223&lt;100000000,FALSE,TRUE),TRUE))</formula>
    </cfRule>
  </conditionalFormatting>
  <conditionalFormatting sqref="B223:C225">
    <cfRule type="expression" dxfId="11836" priority="8456">
      <formula>MID($I223,2,7)="0000000"</formula>
    </cfRule>
    <cfRule type="expression" dxfId="11835" priority="8457">
      <formula>MID($I223,3,6)="000000"</formula>
    </cfRule>
    <cfRule type="expression" dxfId="11834" priority="8458">
      <formula>MID($I223,4,5)="00000"</formula>
    </cfRule>
    <cfRule type="expression" dxfId="11833" priority="8459">
      <formula>MID($I223,5,4)="0000"</formula>
    </cfRule>
    <cfRule type="expression" dxfId="11832" priority="8460">
      <formula>MID($I223,7,2)="00"</formula>
    </cfRule>
    <cfRule type="expression" dxfId="11831" priority="8461">
      <formula>MID($I223,8,1)="0"</formula>
    </cfRule>
    <cfRule type="expression" dxfId="11830" priority="8462">
      <formula>$N223="Excluído"</formula>
    </cfRule>
    <cfRule type="expression" dxfId="11829" priority="8463">
      <formula>$N223="Alterar"</formula>
    </cfRule>
    <cfRule type="expression" dxfId="11828" priority="8464">
      <formula>$N223="Excluir"</formula>
    </cfRule>
    <cfRule type="expression" dxfId="11827" priority="8465">
      <formula>$N223="Incluir"</formula>
    </cfRule>
  </conditionalFormatting>
  <conditionalFormatting sqref="D223">
    <cfRule type="expression" dxfId="11826" priority="8445">
      <formula>MID($I223,2,7)="0000000"</formula>
    </cfRule>
    <cfRule type="expression" dxfId="11825" priority="8446">
      <formula>MID($I223,3,6)="000000"</formula>
    </cfRule>
    <cfRule type="expression" dxfId="11824" priority="8447">
      <formula>MID($I223,4,5)="00000"</formula>
    </cfRule>
    <cfRule type="expression" dxfId="11823" priority="8448">
      <formula>MID($I223,5,4)="0000"</formula>
    </cfRule>
    <cfRule type="expression" dxfId="11822" priority="8449">
      <formula>MID($I223,7,2)="00"</formula>
    </cfRule>
    <cfRule type="expression" dxfId="11821" priority="8450">
      <formula>MID($I223,8,1)="0"</formula>
    </cfRule>
    <cfRule type="expression" dxfId="11820" priority="8451">
      <formula>$N223="Excluído"</formula>
    </cfRule>
    <cfRule type="expression" dxfId="11819" priority="8452">
      <formula>$N223="Alterar"</formula>
    </cfRule>
    <cfRule type="expression" dxfId="11818" priority="8453">
      <formula>$N223="Excluir"</formula>
    </cfRule>
    <cfRule type="expression" dxfId="11817" priority="8454">
      <formula>$N223="Incluir"</formula>
    </cfRule>
  </conditionalFormatting>
  <conditionalFormatting sqref="D224">
    <cfRule type="expression" dxfId="11816" priority="8435">
      <formula>MID($I224,2,7)="0000000"</formula>
    </cfRule>
    <cfRule type="expression" dxfId="11815" priority="8436">
      <formula>MID($I224,3,6)="000000"</formula>
    </cfRule>
    <cfRule type="expression" dxfId="11814" priority="8437">
      <formula>MID($I224,4,5)="00000"</formula>
    </cfRule>
    <cfRule type="expression" dxfId="11813" priority="8438">
      <formula>MID($I224,5,4)="0000"</formula>
    </cfRule>
    <cfRule type="expression" dxfId="11812" priority="8439">
      <formula>MID($I224,7,2)="00"</formula>
    </cfRule>
    <cfRule type="expression" dxfId="11811" priority="8440">
      <formula>MID($I224,8,1)="0"</formula>
    </cfRule>
    <cfRule type="expression" dxfId="11810" priority="8441">
      <formula>$N224="Excluído"</formula>
    </cfRule>
    <cfRule type="expression" dxfId="11809" priority="8442">
      <formula>$N224="Alterar"</formula>
    </cfRule>
    <cfRule type="expression" dxfId="11808" priority="8443">
      <formula>$N224="Excluir"</formula>
    </cfRule>
    <cfRule type="expression" dxfId="11807" priority="8444">
      <formula>$N224="Incluir"</formula>
    </cfRule>
  </conditionalFormatting>
  <conditionalFormatting sqref="D225">
    <cfRule type="expression" dxfId="11806" priority="8425">
      <formula>MID($I225,2,7)="0000000"</formula>
    </cfRule>
    <cfRule type="expression" dxfId="11805" priority="8426">
      <formula>MID($I225,3,6)="000000"</formula>
    </cfRule>
    <cfRule type="expression" dxfId="11804" priority="8427">
      <formula>MID($I225,4,5)="00000"</formula>
    </cfRule>
    <cfRule type="expression" dxfId="11803" priority="8428">
      <formula>MID($I225,5,4)="0000"</formula>
    </cfRule>
    <cfRule type="expression" dxfId="11802" priority="8429">
      <formula>MID($I225,7,2)="00"</formula>
    </cfRule>
    <cfRule type="expression" dxfId="11801" priority="8430">
      <formula>MID($I225,8,1)="0"</formula>
    </cfRule>
    <cfRule type="expression" dxfId="11800" priority="8431">
      <formula>$N225="Excluído"</formula>
    </cfRule>
    <cfRule type="expression" dxfId="11799" priority="8432">
      <formula>$N225="Alterar"</formula>
    </cfRule>
    <cfRule type="expression" dxfId="11798" priority="8433">
      <formula>$N225="Excluir"</formula>
    </cfRule>
    <cfRule type="expression" dxfId="11797" priority="8434">
      <formula>$N225="Incluir"</formula>
    </cfRule>
  </conditionalFormatting>
  <conditionalFormatting sqref="B226">
    <cfRule type="expression" dxfId="11796" priority="8414">
      <formula>IF($I226="",FALSE,IF($I226&gt;9999999,IF($I226&lt;100000000,FALSE,TRUE),TRUE))</formula>
    </cfRule>
  </conditionalFormatting>
  <conditionalFormatting sqref="B226:D226">
    <cfRule type="expression" dxfId="11795" priority="8415">
      <formula>MID($I226,2,7)="0000000"</formula>
    </cfRule>
    <cfRule type="expression" dxfId="11794" priority="8416">
      <formula>MID($I226,3,6)="000000"</formula>
    </cfRule>
    <cfRule type="expression" dxfId="11793" priority="8417">
      <formula>MID($I226,4,5)="00000"</formula>
    </cfRule>
    <cfRule type="expression" dxfId="11792" priority="8418">
      <formula>MID($I226,5,4)="0000"</formula>
    </cfRule>
    <cfRule type="expression" dxfId="11791" priority="8419">
      <formula>MID($I226,7,2)="00"</formula>
    </cfRule>
    <cfRule type="expression" dxfId="11790" priority="8420">
      <formula>MID($I226,8,1)="0"</formula>
    </cfRule>
    <cfRule type="expression" dxfId="11789" priority="8421">
      <formula>$N226="Excluído"</formula>
    </cfRule>
    <cfRule type="expression" dxfId="11788" priority="8422">
      <formula>$N226="Alterar"</formula>
    </cfRule>
    <cfRule type="expression" dxfId="11787" priority="8423">
      <formula>$N226="Excluir"</formula>
    </cfRule>
    <cfRule type="expression" dxfId="11786" priority="8424">
      <formula>$N226="Incluir"</formula>
    </cfRule>
  </conditionalFormatting>
  <conditionalFormatting sqref="B227">
    <cfRule type="expression" dxfId="11785" priority="8403">
      <formula>IF($I227="",FALSE,IF($I227&gt;9999999,IF($I227&lt;100000000,FALSE,TRUE),TRUE))</formula>
    </cfRule>
  </conditionalFormatting>
  <conditionalFormatting sqref="B227:D227">
    <cfRule type="expression" dxfId="11784" priority="8404">
      <formula>MID($I227,2,7)="0000000"</formula>
    </cfRule>
    <cfRule type="expression" dxfId="11783" priority="8405">
      <formula>MID($I227,3,6)="000000"</formula>
    </cfRule>
    <cfRule type="expression" dxfId="11782" priority="8406">
      <formula>MID($I227,4,5)="00000"</formula>
    </cfRule>
    <cfRule type="expression" dxfId="11781" priority="8407">
      <formula>MID($I227,5,4)="0000"</formula>
    </cfRule>
    <cfRule type="expression" dxfId="11780" priority="8408">
      <formula>MID($I227,7,2)="00"</formula>
    </cfRule>
    <cfRule type="expression" dxfId="11779" priority="8409">
      <formula>MID($I227,8,1)="0"</formula>
    </cfRule>
    <cfRule type="expression" dxfId="11778" priority="8410">
      <formula>$N227="Excluído"</formula>
    </cfRule>
    <cfRule type="expression" dxfId="11777" priority="8411">
      <formula>$N227="Alterar"</formula>
    </cfRule>
    <cfRule type="expression" dxfId="11776" priority="8412">
      <formula>$N227="Excluir"</formula>
    </cfRule>
    <cfRule type="expression" dxfId="11775" priority="8413">
      <formula>$N227="Incluir"</formula>
    </cfRule>
  </conditionalFormatting>
  <conditionalFormatting sqref="B228">
    <cfRule type="expression" dxfId="11774" priority="8392">
      <formula>IF($I228="",FALSE,IF($I228&gt;9999999,IF($I228&lt;100000000,FALSE,TRUE),TRUE))</formula>
    </cfRule>
  </conditionalFormatting>
  <conditionalFormatting sqref="B228:D228">
    <cfRule type="expression" dxfId="11773" priority="8393">
      <formula>MID($I228,2,7)="0000000"</formula>
    </cfRule>
    <cfRule type="expression" dxfId="11772" priority="8394">
      <formula>MID($I228,3,6)="000000"</formula>
    </cfRule>
    <cfRule type="expression" dxfId="11771" priority="8395">
      <formula>MID($I228,4,5)="00000"</formula>
    </cfRule>
    <cfRule type="expression" dxfId="11770" priority="8396">
      <formula>MID($I228,5,4)="0000"</formula>
    </cfRule>
    <cfRule type="expression" dxfId="11769" priority="8397">
      <formula>MID($I228,7,2)="00"</formula>
    </cfRule>
    <cfRule type="expression" dxfId="11768" priority="8398">
      <formula>MID($I228,8,1)="0"</formula>
    </cfRule>
    <cfRule type="expression" dxfId="11767" priority="8399">
      <formula>$N228="Excluído"</formula>
    </cfRule>
    <cfRule type="expression" dxfId="11766" priority="8400">
      <formula>$N228="Alterar"</formula>
    </cfRule>
    <cfRule type="expression" dxfId="11765" priority="8401">
      <formula>$N228="Excluir"</formula>
    </cfRule>
    <cfRule type="expression" dxfId="11764" priority="8402">
      <formula>$N228="Incluir"</formula>
    </cfRule>
  </conditionalFormatting>
  <conditionalFormatting sqref="B229">
    <cfRule type="expression" dxfId="11763" priority="8381">
      <formula>IF($I229="",FALSE,IF($I229&gt;9999999,IF($I229&lt;100000000,FALSE,TRUE),TRUE))</formula>
    </cfRule>
  </conditionalFormatting>
  <conditionalFormatting sqref="B229:D229">
    <cfRule type="expression" dxfId="11762" priority="8382">
      <formula>MID($I229,2,7)="0000000"</formula>
    </cfRule>
    <cfRule type="expression" dxfId="11761" priority="8383">
      <formula>MID($I229,3,6)="000000"</formula>
    </cfRule>
    <cfRule type="expression" dxfId="11760" priority="8384">
      <formula>MID($I229,4,5)="00000"</formula>
    </cfRule>
    <cfRule type="expression" dxfId="11759" priority="8385">
      <formula>MID($I229,5,4)="0000"</formula>
    </cfRule>
    <cfRule type="expression" dxfId="11758" priority="8386">
      <formula>MID($I229,7,2)="00"</formula>
    </cfRule>
    <cfRule type="expression" dxfId="11757" priority="8387">
      <formula>MID($I229,8,1)="0"</formula>
    </cfRule>
    <cfRule type="expression" dxfId="11756" priority="8388">
      <formula>$N229="Excluído"</formula>
    </cfRule>
    <cfRule type="expression" dxfId="11755" priority="8389">
      <formula>$N229="Alterar"</formula>
    </cfRule>
    <cfRule type="expression" dxfId="11754" priority="8390">
      <formula>$N229="Excluir"</formula>
    </cfRule>
    <cfRule type="expression" dxfId="11753" priority="8391">
      <formula>$N229="Incluir"</formula>
    </cfRule>
  </conditionalFormatting>
  <conditionalFormatting sqref="B230:B231">
    <cfRule type="expression" dxfId="11752" priority="8370">
      <formula>IF($I230="",FALSE,IF($I230&gt;9999999,IF($I230&lt;100000000,FALSE,TRUE),TRUE))</formula>
    </cfRule>
  </conditionalFormatting>
  <conditionalFormatting sqref="B230:D231">
    <cfRule type="expression" dxfId="11751" priority="8371">
      <formula>MID($I230,2,7)="0000000"</formula>
    </cfRule>
    <cfRule type="expression" dxfId="11750" priority="8372">
      <formula>MID($I230,3,6)="000000"</formula>
    </cfRule>
    <cfRule type="expression" dxfId="11749" priority="8373">
      <formula>MID($I230,4,5)="00000"</formula>
    </cfRule>
    <cfRule type="expression" dxfId="11748" priority="8374">
      <formula>MID($I230,5,4)="0000"</formula>
    </cfRule>
    <cfRule type="expression" dxfId="11747" priority="8375">
      <formula>MID($I230,7,2)="00"</formula>
    </cfRule>
    <cfRule type="expression" dxfId="11746" priority="8376">
      <formula>MID($I230,8,1)="0"</formula>
    </cfRule>
    <cfRule type="expression" dxfId="11745" priority="8377">
      <formula>$N230="Excluído"</formula>
    </cfRule>
    <cfRule type="expression" dxfId="11744" priority="8378">
      <formula>$N230="Alterar"</formula>
    </cfRule>
    <cfRule type="expression" dxfId="11743" priority="8379">
      <formula>$N230="Excluir"</formula>
    </cfRule>
    <cfRule type="expression" dxfId="11742" priority="8380">
      <formula>$N230="Incluir"</formula>
    </cfRule>
  </conditionalFormatting>
  <conditionalFormatting sqref="B231">
    <cfRule type="expression" dxfId="11741" priority="8359">
      <formula>IF($I232="",FALSE,IF($I232&gt;9999999,IF($I232&lt;100000000,FALSE,TRUE),TRUE))</formula>
    </cfRule>
  </conditionalFormatting>
  <conditionalFormatting sqref="B231:D231">
    <cfRule type="expression" dxfId="11740" priority="8360">
      <formula>MID($I232,2,7)="0000000"</formula>
    </cfRule>
    <cfRule type="expression" dxfId="11739" priority="8361">
      <formula>MID($I232,3,6)="000000"</formula>
    </cfRule>
    <cfRule type="expression" dxfId="11738" priority="8362">
      <formula>MID($I232,4,5)="00000"</formula>
    </cfRule>
    <cfRule type="expression" dxfId="11737" priority="8363">
      <formula>MID($I232,5,4)="0000"</formula>
    </cfRule>
    <cfRule type="expression" dxfId="11736" priority="8364">
      <formula>MID($I232,7,2)="00"</formula>
    </cfRule>
    <cfRule type="expression" dxfId="11735" priority="8365">
      <formula>MID($I232,8,1)="0"</formula>
    </cfRule>
    <cfRule type="expression" dxfId="11734" priority="8366">
      <formula>$N232="Excluído"</formula>
    </cfRule>
    <cfRule type="expression" dxfId="11733" priority="8367">
      <formula>$N232="Alterar"</formula>
    </cfRule>
    <cfRule type="expression" dxfId="11732" priority="8368">
      <formula>$N232="Excluir"</formula>
    </cfRule>
    <cfRule type="expression" dxfId="11731" priority="8369">
      <formula>$N232="Incluir"</formula>
    </cfRule>
  </conditionalFormatting>
  <conditionalFormatting sqref="F233:F238 H242 F242 H303 F303 H306">
    <cfRule type="expression" dxfId="11730" priority="8348">
      <formula>IF($I219="",FALSE,IF($I219&gt;9999999,IF($I219&lt;100000000,FALSE,TRUE),TRUE))</formula>
    </cfRule>
  </conditionalFormatting>
  <conditionalFormatting sqref="F233:F238 H242 F242 F303:H303">
    <cfRule type="expression" dxfId="11729" priority="8349">
      <formula>MID($I219,2,7)="0000000"</formula>
    </cfRule>
    <cfRule type="expression" dxfId="11728" priority="8350">
      <formula>MID($I219,3,6)="000000"</formula>
    </cfRule>
    <cfRule type="expression" dxfId="11727" priority="8351">
      <formula>MID($I219,4,5)="00000"</formula>
    </cfRule>
    <cfRule type="expression" dxfId="11726" priority="8352">
      <formula>MID($I219,5,4)="0000"</formula>
    </cfRule>
    <cfRule type="expression" dxfId="11725" priority="8353">
      <formula>MID($I219,7,2)="00"</formula>
    </cfRule>
    <cfRule type="expression" dxfId="11724" priority="8354">
      <formula>MID($I219,8,1)="0"</formula>
    </cfRule>
    <cfRule type="expression" dxfId="11723" priority="8355">
      <formula>$N219="Excluído"</formula>
    </cfRule>
    <cfRule type="expression" dxfId="11722" priority="8356">
      <formula>$N219="Alterar"</formula>
    </cfRule>
    <cfRule type="expression" dxfId="11721" priority="8357">
      <formula>$N219="Excluir"</formula>
    </cfRule>
    <cfRule type="expression" dxfId="11720" priority="8358">
      <formula>$N219="Incluir"</formula>
    </cfRule>
  </conditionalFormatting>
  <conditionalFormatting sqref="H233:H238">
    <cfRule type="expression" dxfId="11719" priority="8337">
      <formula>IF($I219="",FALSE,IF($I219&gt;9999999,IF($I219&lt;100000000,FALSE,TRUE),TRUE))</formula>
    </cfRule>
  </conditionalFormatting>
  <conditionalFormatting sqref="H233:H238">
    <cfRule type="expression" dxfId="11718" priority="8338">
      <formula>MID($I219,2,7)="0000000"</formula>
    </cfRule>
    <cfRule type="expression" dxfId="11717" priority="8339">
      <formula>MID($I219,3,6)="000000"</formula>
    </cfRule>
    <cfRule type="expression" dxfId="11716" priority="8340">
      <formula>MID($I219,4,5)="00000"</formula>
    </cfRule>
    <cfRule type="expression" dxfId="11715" priority="8341">
      <formula>MID($I219,5,4)="0000"</formula>
    </cfRule>
    <cfRule type="expression" dxfId="11714" priority="8342">
      <formula>MID($I219,7,2)="00"</formula>
    </cfRule>
    <cfRule type="expression" dxfId="11713" priority="8343">
      <formula>MID($I219,8,1)="0"</formula>
    </cfRule>
    <cfRule type="expression" dxfId="11712" priority="8344">
      <formula>$N219="Excluído"</formula>
    </cfRule>
    <cfRule type="expression" dxfId="11711" priority="8345">
      <formula>$N219="Alterar"</formula>
    </cfRule>
    <cfRule type="expression" dxfId="11710" priority="8346">
      <formula>$N219="Excluir"</formula>
    </cfRule>
    <cfRule type="expression" dxfId="11709" priority="8347">
      <formula>$N219="Incluir"</formula>
    </cfRule>
  </conditionalFormatting>
  <conditionalFormatting sqref="F233:F238">
    <cfRule type="expression" dxfId="11708" priority="8326">
      <formula>IF($I232="",FALSE,IF($I232&gt;9999999,IF($I232&lt;100000000,FALSE,TRUE),TRUE))</formula>
    </cfRule>
  </conditionalFormatting>
  <conditionalFormatting sqref="F233:H238">
    <cfRule type="expression" dxfId="11707" priority="8327">
      <formula>MID($I232,2,7)="0000000"</formula>
    </cfRule>
    <cfRule type="expression" dxfId="11706" priority="8328">
      <formula>MID($I232,3,6)="000000"</formula>
    </cfRule>
    <cfRule type="expression" dxfId="11705" priority="8329">
      <formula>MID($I232,4,5)="00000"</formula>
    </cfRule>
    <cfRule type="expression" dxfId="11704" priority="8330">
      <formula>MID($I232,5,4)="0000"</formula>
    </cfRule>
    <cfRule type="expression" dxfId="11703" priority="8331">
      <formula>MID($I232,7,2)="00"</formula>
    </cfRule>
    <cfRule type="expression" dxfId="11702" priority="8332">
      <formula>MID($I232,8,1)="0"</formula>
    </cfRule>
    <cfRule type="expression" dxfId="11701" priority="8333">
      <formula>$N232="Excluído"</formula>
    </cfRule>
    <cfRule type="expression" dxfId="11700" priority="8334">
      <formula>$N232="Alterar"</formula>
    </cfRule>
    <cfRule type="expression" dxfId="11699" priority="8335">
      <formula>$N232="Excluir"</formula>
    </cfRule>
    <cfRule type="expression" dxfId="11698" priority="8336">
      <formula>$N232="Incluir"</formula>
    </cfRule>
  </conditionalFormatting>
  <conditionalFormatting sqref="B233:C235">
    <cfRule type="expression" dxfId="11697" priority="8316">
      <formula>MID($I233,2,7)="0000000"</formula>
    </cfRule>
    <cfRule type="expression" dxfId="11696" priority="8317">
      <formula>MID($I233,3,6)="000000"</formula>
    </cfRule>
    <cfRule type="expression" dxfId="11695" priority="8318">
      <formula>MID($I233,4,5)="00000"</formula>
    </cfRule>
    <cfRule type="expression" dxfId="11694" priority="8319">
      <formula>MID($I233,5,4)="0000"</formula>
    </cfRule>
    <cfRule type="expression" dxfId="11693" priority="8320">
      <formula>MID($I233,7,2)="00"</formula>
    </cfRule>
    <cfRule type="expression" dxfId="11692" priority="8321">
      <formula>MID($I233,8,1)="0"</formula>
    </cfRule>
    <cfRule type="expression" dxfId="11691" priority="8322">
      <formula>$M233="Excluído"</formula>
    </cfRule>
    <cfRule type="expression" dxfId="11690" priority="8323">
      <formula>$M233="Alterar"</formula>
    </cfRule>
    <cfRule type="expression" dxfId="11689" priority="8324">
      <formula>$M233="Excluir"</formula>
    </cfRule>
    <cfRule type="expression" dxfId="11688" priority="8325">
      <formula>$M233="Incluir"</formula>
    </cfRule>
  </conditionalFormatting>
  <conditionalFormatting sqref="B233:B235">
    <cfRule type="expression" dxfId="11687" priority="8315">
      <formula>IF($I233="",FALSE,IF($I233&gt;9999999,IF($I233&lt;100000000,FALSE,TRUE),TRUE))</formula>
    </cfRule>
  </conditionalFormatting>
  <conditionalFormatting sqref="D233">
    <cfRule type="expression" dxfId="11686" priority="8305">
      <formula>MID($I233,2,7)="0000000"</formula>
    </cfRule>
    <cfRule type="expression" dxfId="11685" priority="8306">
      <formula>MID($I233,3,6)="000000"</formula>
    </cfRule>
    <cfRule type="expression" dxfId="11684" priority="8307">
      <formula>MID($I233,4,5)="00000"</formula>
    </cfRule>
    <cfRule type="expression" dxfId="11683" priority="8308">
      <formula>MID($I233,5,4)="0000"</formula>
    </cfRule>
    <cfRule type="expression" dxfId="11682" priority="8309">
      <formula>MID($I233,7,2)="00"</formula>
    </cfRule>
    <cfRule type="expression" dxfId="11681" priority="8310">
      <formula>MID($I233,8,1)="0"</formula>
    </cfRule>
    <cfRule type="expression" dxfId="11680" priority="8311">
      <formula>$N233="Excluído"</formula>
    </cfRule>
    <cfRule type="expression" dxfId="11679" priority="8312">
      <formula>$N233="Alterar"</formula>
    </cfRule>
    <cfRule type="expression" dxfId="11678" priority="8313">
      <formula>$N233="Excluir"</formula>
    </cfRule>
    <cfRule type="expression" dxfId="11677" priority="8314">
      <formula>$N233="Incluir"</formula>
    </cfRule>
  </conditionalFormatting>
  <conditionalFormatting sqref="D234">
    <cfRule type="expression" dxfId="11676" priority="8295">
      <formula>MID($I234,2,7)="0000000"</formula>
    </cfRule>
    <cfRule type="expression" dxfId="11675" priority="8296">
      <formula>MID($I234,3,6)="000000"</formula>
    </cfRule>
    <cfRule type="expression" dxfId="11674" priority="8297">
      <formula>MID($I234,4,5)="00000"</formula>
    </cfRule>
    <cfRule type="expression" dxfId="11673" priority="8298">
      <formula>MID($I234,5,4)="0000"</formula>
    </cfRule>
    <cfRule type="expression" dxfId="11672" priority="8299">
      <formula>MID($I234,7,2)="00"</formula>
    </cfRule>
    <cfRule type="expression" dxfId="11671" priority="8300">
      <formula>MID($I234,8,1)="0"</formula>
    </cfRule>
    <cfRule type="expression" dxfId="11670" priority="8301">
      <formula>$N234="Excluído"</formula>
    </cfRule>
    <cfRule type="expression" dxfId="11669" priority="8302">
      <formula>$N234="Alterar"</formula>
    </cfRule>
    <cfRule type="expression" dxfId="11668" priority="8303">
      <formula>$N234="Excluir"</formula>
    </cfRule>
    <cfRule type="expression" dxfId="11667" priority="8304">
      <formula>$N234="Incluir"</formula>
    </cfRule>
  </conditionalFormatting>
  <conditionalFormatting sqref="D235">
    <cfRule type="expression" dxfId="11666" priority="8285">
      <formula>MID($I235,2,7)="0000000"</formula>
    </cfRule>
    <cfRule type="expression" dxfId="11665" priority="8286">
      <formula>MID($I235,3,6)="000000"</formula>
    </cfRule>
    <cfRule type="expression" dxfId="11664" priority="8287">
      <formula>MID($I235,4,5)="00000"</formula>
    </cfRule>
    <cfRule type="expression" dxfId="11663" priority="8288">
      <formula>MID($I235,5,4)="0000"</formula>
    </cfRule>
    <cfRule type="expression" dxfId="11662" priority="8289">
      <formula>MID($I235,7,2)="00"</formula>
    </cfRule>
    <cfRule type="expression" dxfId="11661" priority="8290">
      <formula>MID($I235,8,1)="0"</formula>
    </cfRule>
    <cfRule type="expression" dxfId="11660" priority="8291">
      <formula>$N235="Excluído"</formula>
    </cfRule>
    <cfRule type="expression" dxfId="11659" priority="8292">
      <formula>$N235="Alterar"</formula>
    </cfRule>
    <cfRule type="expression" dxfId="11658" priority="8293">
      <formula>$N235="Excluir"</formula>
    </cfRule>
    <cfRule type="expression" dxfId="11657" priority="8294">
      <formula>$N235="Incluir"</formula>
    </cfRule>
  </conditionalFormatting>
  <conditionalFormatting sqref="B236:C237">
    <cfRule type="expression" dxfId="11656" priority="8275">
      <formula>MID($I236,2,7)="0000000"</formula>
    </cfRule>
    <cfRule type="expression" dxfId="11655" priority="8276">
      <formula>MID($I236,3,6)="000000"</formula>
    </cfRule>
    <cfRule type="expression" dxfId="11654" priority="8277">
      <formula>MID($I236,4,5)="00000"</formula>
    </cfRule>
    <cfRule type="expression" dxfId="11653" priority="8278">
      <formula>MID($I236,5,4)="0000"</formula>
    </cfRule>
    <cfRule type="expression" dxfId="11652" priority="8279">
      <formula>MID($I236,7,2)="00"</formula>
    </cfRule>
    <cfRule type="expression" dxfId="11651" priority="8280">
      <formula>MID($I236,8,1)="0"</formula>
    </cfRule>
    <cfRule type="expression" dxfId="11650" priority="8281">
      <formula>$M236="Excluído"</formula>
    </cfRule>
    <cfRule type="expression" dxfId="11649" priority="8282">
      <formula>$M236="Alterar"</formula>
    </cfRule>
    <cfRule type="expression" dxfId="11648" priority="8283">
      <formula>$M236="Excluir"</formula>
    </cfRule>
    <cfRule type="expression" dxfId="11647" priority="8284">
      <formula>$M236="Incluir"</formula>
    </cfRule>
  </conditionalFormatting>
  <conditionalFormatting sqref="B236:B237">
    <cfRule type="expression" dxfId="11646" priority="8274">
      <formula>IF($I236="",FALSE,IF($I236&gt;9999999,IF($I236&lt;100000000,FALSE,TRUE),TRUE))</formula>
    </cfRule>
  </conditionalFormatting>
  <conditionalFormatting sqref="D236">
    <cfRule type="expression" dxfId="11645" priority="8264">
      <formula>MID($I236,2,7)="0000000"</formula>
    </cfRule>
    <cfRule type="expression" dxfId="11644" priority="8265">
      <formula>MID($I236,3,6)="000000"</formula>
    </cfRule>
    <cfRule type="expression" dxfId="11643" priority="8266">
      <formula>MID($I236,4,5)="00000"</formula>
    </cfRule>
    <cfRule type="expression" dxfId="11642" priority="8267">
      <formula>MID($I236,5,4)="0000"</formula>
    </cfRule>
    <cfRule type="expression" dxfId="11641" priority="8268">
      <formula>MID($I236,7,2)="00"</formula>
    </cfRule>
    <cfRule type="expression" dxfId="11640" priority="8269">
      <formula>MID($I236,8,1)="0"</formula>
    </cfRule>
    <cfRule type="expression" dxfId="11639" priority="8270">
      <formula>$N236="Excluído"</formula>
    </cfRule>
    <cfRule type="expression" dxfId="11638" priority="8271">
      <formula>$N236="Alterar"</formula>
    </cfRule>
    <cfRule type="expression" dxfId="11637" priority="8272">
      <formula>$N236="Excluir"</formula>
    </cfRule>
    <cfRule type="expression" dxfId="11636" priority="8273">
      <formula>$N236="Incluir"</formula>
    </cfRule>
  </conditionalFormatting>
  <conditionalFormatting sqref="D237">
    <cfRule type="expression" dxfId="11635" priority="8254">
      <formula>MID($I237,2,7)="0000000"</formula>
    </cfRule>
    <cfRule type="expression" dxfId="11634" priority="8255">
      <formula>MID($I237,3,6)="000000"</formula>
    </cfRule>
    <cfRule type="expression" dxfId="11633" priority="8256">
      <formula>MID($I237,4,5)="00000"</formula>
    </cfRule>
    <cfRule type="expression" dxfId="11632" priority="8257">
      <formula>MID($I237,5,4)="0000"</formula>
    </cfRule>
    <cfRule type="expression" dxfId="11631" priority="8258">
      <formula>MID($I237,7,2)="00"</formula>
    </cfRule>
    <cfRule type="expression" dxfId="11630" priority="8259">
      <formula>MID($I237,8,1)="0"</formula>
    </cfRule>
    <cfRule type="expression" dxfId="11629" priority="8260">
      <formula>$N237="Excluído"</formula>
    </cfRule>
    <cfRule type="expression" dxfId="11628" priority="8261">
      <formula>$N237="Alterar"</formula>
    </cfRule>
    <cfRule type="expression" dxfId="11627" priority="8262">
      <formula>$N237="Excluir"</formula>
    </cfRule>
    <cfRule type="expression" dxfId="11626" priority="8263">
      <formula>$N237="Incluir"</formula>
    </cfRule>
  </conditionalFormatting>
  <conditionalFormatting sqref="B238:C238">
    <cfRule type="expression" dxfId="11625" priority="8244">
      <formula>MID($I238,2,7)="0000000"</formula>
    </cfRule>
    <cfRule type="expression" dxfId="11624" priority="8245">
      <formula>MID($I238,3,6)="000000"</formula>
    </cfRule>
    <cfRule type="expression" dxfId="11623" priority="8246">
      <formula>MID($I238,4,5)="00000"</formula>
    </cfRule>
    <cfRule type="expression" dxfId="11622" priority="8247">
      <formula>MID($I238,5,4)="0000"</formula>
    </cfRule>
    <cfRule type="expression" dxfId="11621" priority="8248">
      <formula>MID($I238,7,2)="00"</formula>
    </cfRule>
    <cfRule type="expression" dxfId="11620" priority="8249">
      <formula>MID($I238,8,1)="0"</formula>
    </cfRule>
    <cfRule type="expression" dxfId="11619" priority="8250">
      <formula>$M238="Excluído"</formula>
    </cfRule>
    <cfRule type="expression" dxfId="11618" priority="8251">
      <formula>$M238="Alterar"</formula>
    </cfRule>
    <cfRule type="expression" dxfId="11617" priority="8252">
      <formula>$M238="Excluir"</formula>
    </cfRule>
    <cfRule type="expression" dxfId="11616" priority="8253">
      <formula>$M238="Incluir"</formula>
    </cfRule>
  </conditionalFormatting>
  <conditionalFormatting sqref="B238">
    <cfRule type="expression" dxfId="11615" priority="8243">
      <formula>IF($I238="",FALSE,IF($I238&gt;9999999,IF($I238&lt;100000000,FALSE,TRUE),TRUE))</formula>
    </cfRule>
  </conditionalFormatting>
  <conditionalFormatting sqref="D238">
    <cfRule type="expression" dxfId="11614" priority="8233">
      <formula>MID($I238,2,7)="0000000"</formula>
    </cfRule>
    <cfRule type="expression" dxfId="11613" priority="8234">
      <formula>MID($I238,3,6)="000000"</formula>
    </cfRule>
    <cfRule type="expression" dxfId="11612" priority="8235">
      <formula>MID($I238,4,5)="00000"</formula>
    </cfRule>
    <cfRule type="expression" dxfId="11611" priority="8236">
      <formula>MID($I238,5,4)="0000"</formula>
    </cfRule>
    <cfRule type="expression" dxfId="11610" priority="8237">
      <formula>MID($I238,7,2)="00"</formula>
    </cfRule>
    <cfRule type="expression" dxfId="11609" priority="8238">
      <formula>MID($I238,8,1)="0"</formula>
    </cfRule>
    <cfRule type="expression" dxfId="11608" priority="8239">
      <formula>$N238="Excluído"</formula>
    </cfRule>
    <cfRule type="expression" dxfId="11607" priority="8240">
      <formula>$N238="Alterar"</formula>
    </cfRule>
    <cfRule type="expression" dxfId="11606" priority="8241">
      <formula>$N238="Excluir"</formula>
    </cfRule>
    <cfRule type="expression" dxfId="11605" priority="8242">
      <formula>$N238="Incluir"</formula>
    </cfRule>
  </conditionalFormatting>
  <conditionalFormatting sqref="B239">
    <cfRule type="expression" dxfId="11604" priority="8211">
      <formula>IF($I239="",FALSE,IF($I239&gt;9999999,IF($I239&lt;100000000,FALSE,TRUE),TRUE))</formula>
    </cfRule>
  </conditionalFormatting>
  <conditionalFormatting sqref="B239:D239">
    <cfRule type="expression" dxfId="11603" priority="8212">
      <formula>MID($I239,2,7)="0000000"</formula>
    </cfRule>
    <cfRule type="expression" dxfId="11602" priority="8213">
      <formula>MID($I239,3,6)="000000"</formula>
    </cfRule>
    <cfRule type="expression" dxfId="11601" priority="8214">
      <formula>MID($I239,4,5)="00000"</formula>
    </cfRule>
    <cfRule type="expression" dxfId="11600" priority="8215">
      <formula>MID($I239,5,4)="0000"</formula>
    </cfRule>
    <cfRule type="expression" dxfId="11599" priority="8216">
      <formula>MID($I239,7,2)="00"</formula>
    </cfRule>
    <cfRule type="expression" dxfId="11598" priority="8217">
      <formula>MID($I239,8,1)="0"</formula>
    </cfRule>
    <cfRule type="expression" dxfId="11597" priority="8218">
      <formula>$N239="Excluído"</formula>
    </cfRule>
    <cfRule type="expression" dxfId="11596" priority="8219">
      <formula>$N239="Alterar"</formula>
    </cfRule>
    <cfRule type="expression" dxfId="11595" priority="8220">
      <formula>$N239="Excluir"</formula>
    </cfRule>
    <cfRule type="expression" dxfId="11594" priority="8221">
      <formula>$N239="Incluir"</formula>
    </cfRule>
  </conditionalFormatting>
  <conditionalFormatting sqref="B240">
    <cfRule type="expression" dxfId="11593" priority="8200">
      <formula>IF($I240="",FALSE,IF($I240&gt;9999999,IF($I240&lt;100000000,FALSE,TRUE),TRUE))</formula>
    </cfRule>
  </conditionalFormatting>
  <conditionalFormatting sqref="B240:D240">
    <cfRule type="expression" dxfId="11592" priority="8201">
      <formula>MID($I240,2,7)="0000000"</formula>
    </cfRule>
    <cfRule type="expression" dxfId="11591" priority="8202">
      <formula>MID($I240,3,6)="000000"</formula>
    </cfRule>
    <cfRule type="expression" dxfId="11590" priority="8203">
      <formula>MID($I240,4,5)="00000"</formula>
    </cfRule>
    <cfRule type="expression" dxfId="11589" priority="8204">
      <formula>MID($I240,5,4)="0000"</formula>
    </cfRule>
    <cfRule type="expression" dxfId="11588" priority="8205">
      <formula>MID($I240,7,2)="00"</formula>
    </cfRule>
    <cfRule type="expression" dxfId="11587" priority="8206">
      <formula>MID($I240,8,1)="0"</formula>
    </cfRule>
    <cfRule type="expression" dxfId="11586" priority="8207">
      <formula>$N240="Excluído"</formula>
    </cfRule>
    <cfRule type="expression" dxfId="11585" priority="8208">
      <formula>$N240="Alterar"</formula>
    </cfRule>
    <cfRule type="expression" dxfId="11584" priority="8209">
      <formula>$N240="Excluir"</formula>
    </cfRule>
    <cfRule type="expression" dxfId="11583" priority="8210">
      <formula>$N240="Incluir"</formula>
    </cfRule>
  </conditionalFormatting>
  <conditionalFormatting sqref="F241">
    <cfRule type="expression" dxfId="11582" priority="8189">
      <formula>IF($I241="",FALSE,IF($I241&gt;9999999,IF($I241&lt;100000000,FALSE,TRUE),TRUE))</formula>
    </cfRule>
  </conditionalFormatting>
  <conditionalFormatting sqref="F241:H241">
    <cfRule type="expression" dxfId="11581" priority="8190">
      <formula>MID($I241,2,7)="0000000"</formula>
    </cfRule>
    <cfRule type="expression" dxfId="11580" priority="8191">
      <formula>MID($I241,3,6)="000000"</formula>
    </cfRule>
    <cfRule type="expression" dxfId="11579" priority="8192">
      <formula>MID($I241,4,5)="00000"</formula>
    </cfRule>
    <cfRule type="expression" dxfId="11578" priority="8193">
      <formula>MID($I241,5,4)="0000"</formula>
    </cfRule>
    <cfRule type="expression" dxfId="11577" priority="8194">
      <formula>MID($I241,7,2)="00"</formula>
    </cfRule>
    <cfRule type="expression" dxfId="11576" priority="8195">
      <formula>MID($I241,8,1)="0"</formula>
    </cfRule>
    <cfRule type="expression" dxfId="11575" priority="8196">
      <formula>$N241="Excluído"</formula>
    </cfRule>
    <cfRule type="expression" dxfId="11574" priority="8197">
      <formula>$N241="Alterar"</formula>
    </cfRule>
    <cfRule type="expression" dxfId="11573" priority="8198">
      <formula>$N241="Excluir"</formula>
    </cfRule>
    <cfRule type="expression" dxfId="11572" priority="8199">
      <formula>$N241="Incluir"</formula>
    </cfRule>
  </conditionalFormatting>
  <conditionalFormatting sqref="B242:B249">
    <cfRule type="expression" dxfId="11571" priority="8178">
      <formula>IF($I242="",FALSE,IF($I242&gt;9999999,IF($I242&lt;100000000,FALSE,TRUE),TRUE))</formula>
    </cfRule>
  </conditionalFormatting>
  <conditionalFormatting sqref="B242:D249">
    <cfRule type="expression" dxfId="11570" priority="8179">
      <formula>MID($I242,2,7)="0000000"</formula>
    </cfRule>
    <cfRule type="expression" dxfId="11569" priority="8180">
      <formula>MID($I242,3,6)="000000"</formula>
    </cfRule>
    <cfRule type="expression" dxfId="11568" priority="8181">
      <formula>MID($I242,4,5)="00000"</formula>
    </cfRule>
    <cfRule type="expression" dxfId="11567" priority="8182">
      <formula>MID($I242,5,4)="0000"</formula>
    </cfRule>
    <cfRule type="expression" dxfId="11566" priority="8183">
      <formula>MID($I242,7,2)="00"</formula>
    </cfRule>
    <cfRule type="expression" dxfId="11565" priority="8184">
      <formula>MID($I242,8,1)="0"</formula>
    </cfRule>
    <cfRule type="expression" dxfId="11564" priority="8185">
      <formula>$N242="Excluído"</formula>
    </cfRule>
    <cfRule type="expression" dxfId="11563" priority="8186">
      <formula>$N242="Alterar"</formula>
    </cfRule>
    <cfRule type="expression" dxfId="11562" priority="8187">
      <formula>$N242="Excluir"</formula>
    </cfRule>
    <cfRule type="expression" dxfId="11561" priority="8188">
      <formula>$N242="Incluir"</formula>
    </cfRule>
  </conditionalFormatting>
  <conditionalFormatting sqref="F244 H244 H262 F262 H254 H257 H260">
    <cfRule type="expression" dxfId="11560" priority="9789">
      <formula>IF($I229="",FALSE,IF($I229&gt;9999999,IF($I229&lt;100000000,FALSE,TRUE),TRUE))</formula>
    </cfRule>
  </conditionalFormatting>
  <conditionalFormatting sqref="F244 H244 H262 F262 H254 H257 H260">
    <cfRule type="expression" dxfId="11559" priority="9790">
      <formula>MID($I229,2,7)="0000000"</formula>
    </cfRule>
    <cfRule type="expression" dxfId="11558" priority="9791">
      <formula>MID($I229,3,6)="000000"</formula>
    </cfRule>
    <cfRule type="expression" dxfId="11557" priority="9792">
      <formula>MID($I229,4,5)="00000"</formula>
    </cfRule>
    <cfRule type="expression" dxfId="11556" priority="9793">
      <formula>MID($I229,5,4)="0000"</formula>
    </cfRule>
    <cfRule type="expression" dxfId="11555" priority="9794">
      <formula>MID($I229,7,2)="00"</formula>
    </cfRule>
    <cfRule type="expression" dxfId="11554" priority="9795">
      <formula>MID($I229,8,1)="0"</formula>
    </cfRule>
    <cfRule type="expression" dxfId="11553" priority="9796">
      <formula>$N229="Excluído"</formula>
    </cfRule>
    <cfRule type="expression" dxfId="11552" priority="9797">
      <formula>$N229="Alterar"</formula>
    </cfRule>
    <cfRule type="expression" dxfId="11551" priority="9798">
      <formula>$N229="Excluir"</formula>
    </cfRule>
    <cfRule type="expression" dxfId="11550" priority="9799">
      <formula>$N229="Incluir"</formula>
    </cfRule>
  </conditionalFormatting>
  <conditionalFormatting sqref="F246 H246 H264 F264 F313:F320 H313:H320">
    <cfRule type="expression" dxfId="11549" priority="9800">
      <formula>IF($I230="",FALSE,IF($I230&gt;9999999,IF($I230&lt;100000000,FALSE,TRUE),TRUE))</formula>
    </cfRule>
  </conditionalFormatting>
  <conditionalFormatting sqref="F246 H246 H264 F264 F313:H320">
    <cfRule type="expression" dxfId="11548" priority="9801">
      <formula>MID($I230,2,7)="0000000"</formula>
    </cfRule>
    <cfRule type="expression" dxfId="11547" priority="9802">
      <formula>MID($I230,3,6)="000000"</formula>
    </cfRule>
    <cfRule type="expression" dxfId="11546" priority="9803">
      <formula>MID($I230,4,5)="00000"</formula>
    </cfRule>
    <cfRule type="expression" dxfId="11545" priority="9804">
      <formula>MID($I230,5,4)="0000"</formula>
    </cfRule>
    <cfRule type="expression" dxfId="11544" priority="9805">
      <formula>MID($I230,7,2)="00"</formula>
    </cfRule>
    <cfRule type="expression" dxfId="11543" priority="9806">
      <formula>MID($I230,8,1)="0"</formula>
    </cfRule>
    <cfRule type="expression" dxfId="11542" priority="9807">
      <formula>$N230="Excluído"</formula>
    </cfRule>
    <cfRule type="expression" dxfId="11541" priority="9808">
      <formula>$N230="Alterar"</formula>
    </cfRule>
    <cfRule type="expression" dxfId="11540" priority="9809">
      <formula>$N230="Excluir"</formula>
    </cfRule>
    <cfRule type="expression" dxfId="11539" priority="9810">
      <formula>$N230="Incluir"</formula>
    </cfRule>
  </conditionalFormatting>
  <conditionalFormatting sqref="F248 H248">
    <cfRule type="expression" dxfId="11538" priority="9811">
      <formula>IF($I232="",FALSE,IF($I232&gt;9999999,IF($I232&lt;100000000,FALSE,TRUE),TRUE))</formula>
    </cfRule>
  </conditionalFormatting>
  <conditionalFormatting sqref="F248 H248">
    <cfRule type="expression" dxfId="11537" priority="9812">
      <formula>MID($I232,2,7)="0000000"</formula>
    </cfRule>
    <cfRule type="expression" dxfId="11536" priority="9813">
      <formula>MID($I232,3,6)="000000"</formula>
    </cfRule>
    <cfRule type="expression" dxfId="11535" priority="9814">
      <formula>MID($I232,4,5)="00000"</formula>
    </cfRule>
    <cfRule type="expression" dxfId="11534" priority="9815">
      <formula>MID($I232,5,4)="0000"</formula>
    </cfRule>
    <cfRule type="expression" dxfId="11533" priority="9816">
      <formula>MID($I232,7,2)="00"</formula>
    </cfRule>
    <cfRule type="expression" dxfId="11532" priority="9817">
      <formula>MID($I232,8,1)="0"</formula>
    </cfRule>
    <cfRule type="expression" dxfId="11531" priority="9818">
      <formula>$N232="Excluído"</formula>
    </cfRule>
    <cfRule type="expression" dxfId="11530" priority="9819">
      <formula>$N232="Alterar"</formula>
    </cfRule>
    <cfRule type="expression" dxfId="11529" priority="9820">
      <formula>$N232="Excluir"</formula>
    </cfRule>
    <cfRule type="expression" dxfId="11528" priority="9821">
      <formula>$N232="Incluir"</formula>
    </cfRule>
  </conditionalFormatting>
  <conditionalFormatting sqref="F250">
    <cfRule type="expression" dxfId="11527" priority="8167">
      <formula>IF($I250="",FALSE,IF($I250&gt;9999999,IF($I250&lt;100000000,FALSE,TRUE),TRUE))</formula>
    </cfRule>
  </conditionalFormatting>
  <conditionalFormatting sqref="F250:H250">
    <cfRule type="expression" dxfId="11526" priority="8168">
      <formula>MID($I250,2,7)="0000000"</formula>
    </cfRule>
    <cfRule type="expression" dxfId="11525" priority="8169">
      <formula>MID($I250,3,6)="000000"</formula>
    </cfRule>
    <cfRule type="expression" dxfId="11524" priority="8170">
      <formula>MID($I250,4,5)="00000"</formula>
    </cfRule>
    <cfRule type="expression" dxfId="11523" priority="8171">
      <formula>MID($I250,5,4)="0000"</formula>
    </cfRule>
    <cfRule type="expression" dxfId="11522" priority="8172">
      <formula>MID($I250,7,2)="00"</formula>
    </cfRule>
    <cfRule type="expression" dxfId="11521" priority="8173">
      <formula>MID($I250,8,1)="0"</formula>
    </cfRule>
    <cfRule type="expression" dxfId="11520" priority="8174">
      <formula>$N250="Excluído"</formula>
    </cfRule>
    <cfRule type="expression" dxfId="11519" priority="8175">
      <formula>$N250="Alterar"</formula>
    </cfRule>
    <cfRule type="expression" dxfId="11518" priority="8176">
      <formula>$N250="Excluir"</formula>
    </cfRule>
    <cfRule type="expression" dxfId="11517" priority="8177">
      <formula>$N250="Incluir"</formula>
    </cfRule>
  </conditionalFormatting>
  <conditionalFormatting sqref="F250">
    <cfRule type="expression" dxfId="11516" priority="8156">
      <formula>IF($I250="",FALSE,IF($I250&gt;9999999,IF($I250&lt;100000000,FALSE,TRUE),TRUE))</formula>
    </cfRule>
  </conditionalFormatting>
  <conditionalFormatting sqref="F250">
    <cfRule type="expression" dxfId="11515" priority="8157">
      <formula>MID($I250,2,7)="0000000"</formula>
    </cfRule>
    <cfRule type="expression" dxfId="11514" priority="8158">
      <formula>MID($I250,3,6)="000000"</formula>
    </cfRule>
    <cfRule type="expression" dxfId="11513" priority="8159">
      <formula>MID($I250,4,5)="00000"</formula>
    </cfRule>
    <cfRule type="expression" dxfId="11512" priority="8160">
      <formula>MID($I250,5,4)="0000"</formula>
    </cfRule>
    <cfRule type="expression" dxfId="11511" priority="8161">
      <formula>MID($I250,7,2)="00"</formula>
    </cfRule>
    <cfRule type="expression" dxfId="11510" priority="8162">
      <formula>MID($I250,8,1)="0"</formula>
    </cfRule>
    <cfRule type="expression" dxfId="11509" priority="8163">
      <formula>$N250="Excluído"</formula>
    </cfRule>
    <cfRule type="expression" dxfId="11508" priority="8164">
      <formula>$N250="Alterar"</formula>
    </cfRule>
    <cfRule type="expression" dxfId="11507" priority="8165">
      <formula>$N250="Excluir"</formula>
    </cfRule>
    <cfRule type="expression" dxfId="11506" priority="8166">
      <formula>$N250="Incluir"</formula>
    </cfRule>
  </conditionalFormatting>
  <conditionalFormatting sqref="F251:F253">
    <cfRule type="expression" dxfId="11505" priority="8134">
      <formula>IF($I247="",FALSE,IF($I247&gt;9999999,IF($I247&lt;100000000,FALSE,TRUE),TRUE))</formula>
    </cfRule>
  </conditionalFormatting>
  <conditionalFormatting sqref="F251:H253">
    <cfRule type="expression" dxfId="11504" priority="8135">
      <formula>MID($I247,2,7)="0000000"</formula>
    </cfRule>
    <cfRule type="expression" dxfId="11503" priority="8136">
      <formula>MID($I247,3,6)="000000"</formula>
    </cfRule>
    <cfRule type="expression" dxfId="11502" priority="8137">
      <formula>MID($I247,4,5)="00000"</formula>
    </cfRule>
    <cfRule type="expression" dxfId="11501" priority="8138">
      <formula>MID($I247,5,4)="0000"</formula>
    </cfRule>
    <cfRule type="expression" dxfId="11500" priority="8139">
      <formula>MID($I247,7,2)="00"</formula>
    </cfRule>
    <cfRule type="expression" dxfId="11499" priority="8140">
      <formula>MID($I247,8,1)="0"</formula>
    </cfRule>
    <cfRule type="expression" dxfId="11498" priority="8141">
      <formula>$N247="Excluído"</formula>
    </cfRule>
    <cfRule type="expression" dxfId="11497" priority="8142">
      <formula>$N247="Alterar"</formula>
    </cfRule>
    <cfRule type="expression" dxfId="11496" priority="8143">
      <formula>$N247="Excluir"</formula>
    </cfRule>
    <cfRule type="expression" dxfId="11495" priority="8144">
      <formula>$N247="Incluir"</formula>
    </cfRule>
  </conditionalFormatting>
  <conditionalFormatting sqref="F251:F253 H251:H253">
    <cfRule type="expression" dxfId="11494" priority="8145">
      <formula>IF($I235="",FALSE,IF($I235&gt;9999999,IF($I235&lt;100000000,FALSE,TRUE),TRUE))</formula>
    </cfRule>
  </conditionalFormatting>
  <conditionalFormatting sqref="F251:F253 H251:H253">
    <cfRule type="expression" dxfId="11493" priority="8146">
      <formula>MID($I235,2,7)="0000000"</formula>
    </cfRule>
    <cfRule type="expression" dxfId="11492" priority="8147">
      <formula>MID($I235,3,6)="000000"</formula>
    </cfRule>
    <cfRule type="expression" dxfId="11491" priority="8148">
      <formula>MID($I235,4,5)="00000"</formula>
    </cfRule>
    <cfRule type="expression" dxfId="11490" priority="8149">
      <formula>MID($I235,5,4)="0000"</formula>
    </cfRule>
    <cfRule type="expression" dxfId="11489" priority="8150">
      <formula>MID($I235,7,2)="00"</formula>
    </cfRule>
    <cfRule type="expression" dxfId="11488" priority="8151">
      <formula>MID($I235,8,1)="0"</formula>
    </cfRule>
    <cfRule type="expression" dxfId="11487" priority="8152">
      <formula>$N235="Excluído"</formula>
    </cfRule>
    <cfRule type="expression" dxfId="11486" priority="8153">
      <formula>$N235="Alterar"</formula>
    </cfRule>
    <cfRule type="expression" dxfId="11485" priority="8154">
      <formula>$N235="Excluir"</formula>
    </cfRule>
    <cfRule type="expression" dxfId="11484" priority="8155">
      <formula>$N235="Incluir"</formula>
    </cfRule>
  </conditionalFormatting>
  <conditionalFormatting sqref="B251:B253">
    <cfRule type="expression" dxfId="11483" priority="8123">
      <formula>IF($I251="",FALSE,IF($I251&gt;9999999,IF($I251&lt;100000000,FALSE,TRUE),TRUE))</formula>
    </cfRule>
  </conditionalFormatting>
  <conditionalFormatting sqref="B251:D253">
    <cfRule type="expression" dxfId="11482" priority="8124">
      <formula>MID($I251,2,7)="0000000"</formula>
    </cfRule>
    <cfRule type="expression" dxfId="11481" priority="8125">
      <formula>MID($I251,3,6)="000000"</formula>
    </cfRule>
    <cfRule type="expression" dxfId="11480" priority="8126">
      <formula>MID($I251,4,5)="00000"</formula>
    </cfRule>
    <cfRule type="expression" dxfId="11479" priority="8127">
      <formula>MID($I251,5,4)="0000"</formula>
    </cfRule>
    <cfRule type="expression" dxfId="11478" priority="8128">
      <formula>MID($I251,7,2)="00"</formula>
    </cfRule>
    <cfRule type="expression" dxfId="11477" priority="8129">
      <formula>MID($I251,8,1)="0"</formula>
    </cfRule>
    <cfRule type="expression" dxfId="11476" priority="8130">
      <formula>$N251="Excluído"</formula>
    </cfRule>
    <cfRule type="expression" dxfId="11475" priority="8131">
      <formula>$N251="Alterar"</formula>
    </cfRule>
    <cfRule type="expression" dxfId="11474" priority="8132">
      <formula>$N251="Excluir"</formula>
    </cfRule>
    <cfRule type="expression" dxfId="11473" priority="8133">
      <formula>$N251="Incluir"</formula>
    </cfRule>
  </conditionalFormatting>
  <conditionalFormatting sqref="B254">
    <cfRule type="expression" dxfId="11472" priority="8112">
      <formula>IF($I254="",FALSE,IF($I254&gt;9999999,IF($I254&lt;100000000,FALSE,TRUE),TRUE))</formula>
    </cfRule>
  </conditionalFormatting>
  <conditionalFormatting sqref="B254:D254">
    <cfRule type="expression" dxfId="11471" priority="8113">
      <formula>MID($I254,2,7)="0000000"</formula>
    </cfRule>
    <cfRule type="expression" dxfId="11470" priority="8114">
      <formula>MID($I254,3,6)="000000"</formula>
    </cfRule>
    <cfRule type="expression" dxfId="11469" priority="8115">
      <formula>MID($I254,4,5)="00000"</formula>
    </cfRule>
    <cfRule type="expression" dxfId="11468" priority="8116">
      <formula>MID($I254,5,4)="0000"</formula>
    </cfRule>
    <cfRule type="expression" dxfId="11467" priority="8117">
      <formula>MID($I254,7,2)="00"</formula>
    </cfRule>
    <cfRule type="expression" dxfId="11466" priority="8118">
      <formula>MID($I254,8,1)="0"</formula>
    </cfRule>
    <cfRule type="expression" dxfId="11465" priority="8119">
      <formula>$N254="Excluído"</formula>
    </cfRule>
    <cfRule type="expression" dxfId="11464" priority="8120">
      <formula>$N254="Alterar"</formula>
    </cfRule>
    <cfRule type="expression" dxfId="11463" priority="8121">
      <formula>$N254="Excluir"</formula>
    </cfRule>
    <cfRule type="expression" dxfId="11462" priority="8122">
      <formula>$N254="Incluir"</formula>
    </cfRule>
  </conditionalFormatting>
  <conditionalFormatting sqref="B254">
    <cfRule type="expression" dxfId="11461" priority="8111">
      <formula>IF($I254="",FALSE,IF($I254&gt;9999999,IF($I254&lt;100000000,FALSE,TRUE),TRUE))</formula>
    </cfRule>
  </conditionalFormatting>
  <conditionalFormatting sqref="F254">
    <cfRule type="expression" dxfId="11460" priority="8089">
      <formula>IF($I251="",FALSE,IF($I251&gt;9999999,IF($I251&lt;100000000,FALSE,TRUE),TRUE))</formula>
    </cfRule>
  </conditionalFormatting>
  <conditionalFormatting sqref="F254:H254">
    <cfRule type="expression" dxfId="11459" priority="8090">
      <formula>MID($I251,2,7)="0000000"</formula>
    </cfRule>
    <cfRule type="expression" dxfId="11458" priority="8091">
      <formula>MID($I251,3,6)="000000"</formula>
    </cfRule>
    <cfRule type="expression" dxfId="11457" priority="8092">
      <formula>MID($I251,4,5)="00000"</formula>
    </cfRule>
    <cfRule type="expression" dxfId="11456" priority="8093">
      <formula>MID($I251,5,4)="0000"</formula>
    </cfRule>
    <cfRule type="expression" dxfId="11455" priority="8094">
      <formula>MID($I251,7,2)="00"</formula>
    </cfRule>
    <cfRule type="expression" dxfId="11454" priority="8095">
      <formula>MID($I251,8,1)="0"</formula>
    </cfRule>
    <cfRule type="expression" dxfId="11453" priority="8096">
      <formula>$N251="Excluído"</formula>
    </cfRule>
    <cfRule type="expression" dxfId="11452" priority="8097">
      <formula>$N251="Alterar"</formula>
    </cfRule>
    <cfRule type="expression" dxfId="11451" priority="8098">
      <formula>$N251="Excluir"</formula>
    </cfRule>
    <cfRule type="expression" dxfId="11450" priority="8099">
      <formula>$N251="Incluir"</formula>
    </cfRule>
  </conditionalFormatting>
  <conditionalFormatting sqref="F254">
    <cfRule type="expression" dxfId="11449" priority="8100">
      <formula>IF($I239="",FALSE,IF($I239&gt;9999999,IF($I239&lt;100000000,FALSE,TRUE),TRUE))</formula>
    </cfRule>
  </conditionalFormatting>
  <conditionalFormatting sqref="F254">
    <cfRule type="expression" dxfId="11448" priority="8101">
      <formula>MID($I239,2,7)="0000000"</formula>
    </cfRule>
    <cfRule type="expression" dxfId="11447" priority="8102">
      <formula>MID($I239,3,6)="000000"</formula>
    </cfRule>
    <cfRule type="expression" dxfId="11446" priority="8103">
      <formula>MID($I239,4,5)="00000"</formula>
    </cfRule>
    <cfRule type="expression" dxfId="11445" priority="8104">
      <formula>MID($I239,5,4)="0000"</formula>
    </cfRule>
    <cfRule type="expression" dxfId="11444" priority="8105">
      <formula>MID($I239,7,2)="00"</formula>
    </cfRule>
    <cfRule type="expression" dxfId="11443" priority="8106">
      <formula>MID($I239,8,1)="0"</formula>
    </cfRule>
    <cfRule type="expression" dxfId="11442" priority="8107">
      <formula>$N239="Excluído"</formula>
    </cfRule>
    <cfRule type="expression" dxfId="11441" priority="8108">
      <formula>$N239="Alterar"</formula>
    </cfRule>
    <cfRule type="expression" dxfId="11440" priority="8109">
      <formula>$N239="Excluir"</formula>
    </cfRule>
    <cfRule type="expression" dxfId="11439" priority="8110">
      <formula>$N239="Incluir"</formula>
    </cfRule>
  </conditionalFormatting>
  <conditionalFormatting sqref="F255:F256">
    <cfRule type="expression" dxfId="11438" priority="8078">
      <formula>IF($I255="",FALSE,IF($I255&gt;9999999,IF($I255&lt;100000000,FALSE,TRUE),TRUE))</formula>
    </cfRule>
  </conditionalFormatting>
  <conditionalFormatting sqref="F255:H256">
    <cfRule type="expression" dxfId="11437" priority="8079">
      <formula>MID($I255,2,7)="0000000"</formula>
    </cfRule>
    <cfRule type="expression" dxfId="11436" priority="8080">
      <formula>MID($I255,3,6)="000000"</formula>
    </cfRule>
    <cfRule type="expression" dxfId="11435" priority="8081">
      <formula>MID($I255,4,5)="00000"</formula>
    </cfRule>
    <cfRule type="expression" dxfId="11434" priority="8082">
      <formula>MID($I255,5,4)="0000"</formula>
    </cfRule>
    <cfRule type="expression" dxfId="11433" priority="8083">
      <formula>MID($I255,7,2)="00"</formula>
    </cfRule>
    <cfRule type="expression" dxfId="11432" priority="8084">
      <formula>MID($I255,8,1)="0"</formula>
    </cfRule>
    <cfRule type="expression" dxfId="11431" priority="8085">
      <formula>$N255="Excluído"</formula>
    </cfRule>
    <cfRule type="expression" dxfId="11430" priority="8086">
      <formula>$N255="Alterar"</formula>
    </cfRule>
    <cfRule type="expression" dxfId="11429" priority="8087">
      <formula>$N255="Excluir"</formula>
    </cfRule>
    <cfRule type="expression" dxfId="11428" priority="8088">
      <formula>$N255="Incluir"</formula>
    </cfRule>
  </conditionalFormatting>
  <conditionalFormatting sqref="F257">
    <cfRule type="expression" dxfId="11427" priority="8056">
      <formula>IF(#REF!="",FALSE,IF(#REF!&gt;9999999,IF(#REF!&lt;100000000,FALSE,TRUE),TRUE))</formula>
    </cfRule>
  </conditionalFormatting>
  <conditionalFormatting sqref="F257:H257">
    <cfRule type="expression" dxfId="11426" priority="8057">
      <formula>MID(#REF!,2,7)="0000000"</formula>
    </cfRule>
    <cfRule type="expression" dxfId="11425" priority="8058">
      <formula>MID(#REF!,3,6)="000000"</formula>
    </cfRule>
    <cfRule type="expression" dxfId="11424" priority="8059">
      <formula>MID(#REF!,4,5)="00000"</formula>
    </cfRule>
    <cfRule type="expression" dxfId="11423" priority="8060">
      <formula>MID(#REF!,5,4)="0000"</formula>
    </cfRule>
    <cfRule type="expression" dxfId="11422" priority="8061">
      <formula>MID(#REF!,7,2)="00"</formula>
    </cfRule>
    <cfRule type="expression" dxfId="11421" priority="8062">
      <formula>MID(#REF!,8,1)="0"</formula>
    </cfRule>
    <cfRule type="expression" dxfId="11420" priority="8063">
      <formula>#REF!="Excluído"</formula>
    </cfRule>
    <cfRule type="expression" dxfId="11419" priority="8064">
      <formula>#REF!="Alterar"</formula>
    </cfRule>
    <cfRule type="expression" dxfId="11418" priority="8065">
      <formula>#REF!="Excluir"</formula>
    </cfRule>
    <cfRule type="expression" dxfId="11417" priority="8066">
      <formula>#REF!="Incluir"</formula>
    </cfRule>
  </conditionalFormatting>
  <conditionalFormatting sqref="F257">
    <cfRule type="expression" dxfId="11416" priority="8067">
      <formula>IF($I242="",FALSE,IF($I242&gt;9999999,IF($I242&lt;100000000,FALSE,TRUE),TRUE))</formula>
    </cfRule>
  </conditionalFormatting>
  <conditionalFormatting sqref="F257">
    <cfRule type="expression" dxfId="11415" priority="8068">
      <formula>MID($I242,2,7)="0000000"</formula>
    </cfRule>
    <cfRule type="expression" dxfId="11414" priority="8069">
      <formula>MID($I242,3,6)="000000"</formula>
    </cfRule>
    <cfRule type="expression" dxfId="11413" priority="8070">
      <formula>MID($I242,4,5)="00000"</formula>
    </cfRule>
    <cfRule type="expression" dxfId="11412" priority="8071">
      <formula>MID($I242,5,4)="0000"</formula>
    </cfRule>
    <cfRule type="expression" dxfId="11411" priority="8072">
      <formula>MID($I242,7,2)="00"</formula>
    </cfRule>
    <cfRule type="expression" dxfId="11410" priority="8073">
      <formula>MID($I242,8,1)="0"</formula>
    </cfRule>
    <cfRule type="expression" dxfId="11409" priority="8074">
      <formula>$N242="Excluído"</formula>
    </cfRule>
    <cfRule type="expression" dxfId="11408" priority="8075">
      <formula>$N242="Alterar"</formula>
    </cfRule>
    <cfRule type="expression" dxfId="11407" priority="8076">
      <formula>$N242="Excluir"</formula>
    </cfRule>
    <cfRule type="expression" dxfId="11406" priority="8077">
      <formula>$N242="Incluir"</formula>
    </cfRule>
  </conditionalFormatting>
  <conditionalFormatting sqref="B257">
    <cfRule type="expression" dxfId="11405" priority="8045">
      <formula>IF($I257="",FALSE,IF($I257&gt;9999999,IF($I257&lt;100000000,FALSE,TRUE),TRUE))</formula>
    </cfRule>
  </conditionalFormatting>
  <conditionalFormatting sqref="B257:D257">
    <cfRule type="expression" dxfId="11404" priority="8046">
      <formula>MID($I257,2,7)="0000000"</formula>
    </cfRule>
    <cfRule type="expression" dxfId="11403" priority="8047">
      <formula>MID($I257,3,6)="000000"</formula>
    </cfRule>
    <cfRule type="expression" dxfId="11402" priority="8048">
      <formula>MID($I257,4,5)="00000"</formula>
    </cfRule>
    <cfRule type="expression" dxfId="11401" priority="8049">
      <formula>MID($I257,5,4)="0000"</formula>
    </cfRule>
    <cfRule type="expression" dxfId="11400" priority="8050">
      <formula>MID($I257,7,2)="00"</formula>
    </cfRule>
    <cfRule type="expression" dxfId="11399" priority="8051">
      <formula>MID($I257,8,1)="0"</formula>
    </cfRule>
    <cfRule type="expression" dxfId="11398" priority="8052">
      <formula>$N257="Excluído"</formula>
    </cfRule>
    <cfRule type="expression" dxfId="11397" priority="8053">
      <formula>$N257="Alterar"</formula>
    </cfRule>
    <cfRule type="expression" dxfId="11396" priority="8054">
      <formula>$N257="Excluir"</formula>
    </cfRule>
    <cfRule type="expression" dxfId="11395" priority="8055">
      <formula>$N257="Incluir"</formula>
    </cfRule>
  </conditionalFormatting>
  <conditionalFormatting sqref="F258:F259">
    <cfRule type="expression" dxfId="11394" priority="8034">
      <formula>IF($I258="",FALSE,IF($I258&gt;9999999,IF($I258&lt;100000000,FALSE,TRUE),TRUE))</formula>
    </cfRule>
  </conditionalFormatting>
  <conditionalFormatting sqref="F258:H259">
    <cfRule type="expression" dxfId="11393" priority="8035">
      <formula>MID($I258,2,7)="0000000"</formula>
    </cfRule>
    <cfRule type="expression" dxfId="11392" priority="8036">
      <formula>MID($I258,3,6)="000000"</formula>
    </cfRule>
    <cfRule type="expression" dxfId="11391" priority="8037">
      <formula>MID($I258,4,5)="00000"</formula>
    </cfRule>
    <cfRule type="expression" dxfId="11390" priority="8038">
      <formula>MID($I258,5,4)="0000"</formula>
    </cfRule>
    <cfRule type="expression" dxfId="11389" priority="8039">
      <formula>MID($I258,7,2)="00"</formula>
    </cfRule>
    <cfRule type="expression" dxfId="11388" priority="8040">
      <formula>MID($I258,8,1)="0"</formula>
    </cfRule>
    <cfRule type="expression" dxfId="11387" priority="8041">
      <formula>$N258="Excluído"</formula>
    </cfRule>
    <cfRule type="expression" dxfId="11386" priority="8042">
      <formula>$N258="Alterar"</formula>
    </cfRule>
    <cfRule type="expression" dxfId="11385" priority="8043">
      <formula>$N258="Excluir"</formula>
    </cfRule>
    <cfRule type="expression" dxfId="11384" priority="8044">
      <formula>$N258="Incluir"</formula>
    </cfRule>
  </conditionalFormatting>
  <conditionalFormatting sqref="F260 H260">
    <cfRule type="expression" dxfId="11383" priority="8012">
      <formula>IF($I256="",FALSE,IF($I256&gt;9999999,IF($I256&lt;100000000,FALSE,TRUE),TRUE))</formula>
    </cfRule>
  </conditionalFormatting>
  <conditionalFormatting sqref="F260:H260">
    <cfRule type="expression" dxfId="11382" priority="8013">
      <formula>MID($I256,2,7)="0000000"</formula>
    </cfRule>
    <cfRule type="expression" dxfId="11381" priority="8014">
      <formula>MID($I256,3,6)="000000"</formula>
    </cfRule>
    <cfRule type="expression" dxfId="11380" priority="8015">
      <formula>MID($I256,4,5)="00000"</formula>
    </cfRule>
    <cfRule type="expression" dxfId="11379" priority="8016">
      <formula>MID($I256,5,4)="0000"</formula>
    </cfRule>
    <cfRule type="expression" dxfId="11378" priority="8017">
      <formula>MID($I256,7,2)="00"</formula>
    </cfRule>
    <cfRule type="expression" dxfId="11377" priority="8018">
      <formula>MID($I256,8,1)="0"</formula>
    </cfRule>
    <cfRule type="expression" dxfId="11376" priority="8019">
      <formula>$N256="Excluído"</formula>
    </cfRule>
    <cfRule type="expression" dxfId="11375" priority="8020">
      <formula>$N256="Alterar"</formula>
    </cfRule>
    <cfRule type="expression" dxfId="11374" priority="8021">
      <formula>$N256="Excluir"</formula>
    </cfRule>
    <cfRule type="expression" dxfId="11373" priority="8022">
      <formula>$N256="Incluir"</formula>
    </cfRule>
  </conditionalFormatting>
  <conditionalFormatting sqref="F260">
    <cfRule type="expression" dxfId="11372" priority="8023">
      <formula>IF($I245="",FALSE,IF($I245&gt;9999999,IF($I245&lt;100000000,FALSE,TRUE),TRUE))</formula>
    </cfRule>
  </conditionalFormatting>
  <conditionalFormatting sqref="F260">
    <cfRule type="expression" dxfId="11371" priority="8024">
      <formula>MID($I245,2,7)="0000000"</formula>
    </cfRule>
    <cfRule type="expression" dxfId="11370" priority="8025">
      <formula>MID($I245,3,6)="000000"</formula>
    </cfRule>
    <cfRule type="expression" dxfId="11369" priority="8026">
      <formula>MID($I245,4,5)="00000"</formula>
    </cfRule>
    <cfRule type="expression" dxfId="11368" priority="8027">
      <formula>MID($I245,5,4)="0000"</formula>
    </cfRule>
    <cfRule type="expression" dxfId="11367" priority="8028">
      <formula>MID($I245,7,2)="00"</formula>
    </cfRule>
    <cfRule type="expression" dxfId="11366" priority="8029">
      <formula>MID($I245,8,1)="0"</formula>
    </cfRule>
    <cfRule type="expression" dxfId="11365" priority="8030">
      <formula>$N245="Excluído"</formula>
    </cfRule>
    <cfRule type="expression" dxfId="11364" priority="8031">
      <formula>$N245="Alterar"</formula>
    </cfRule>
    <cfRule type="expression" dxfId="11363" priority="8032">
      <formula>$N245="Excluir"</formula>
    </cfRule>
    <cfRule type="expression" dxfId="11362" priority="8033">
      <formula>$N245="Incluir"</formula>
    </cfRule>
  </conditionalFormatting>
  <conditionalFormatting sqref="B262:B271">
    <cfRule type="expression" dxfId="11361" priority="7978">
      <formula>IF($I262="",FALSE,IF($I262&gt;9999999,IF($I262&lt;100000000,FALSE,TRUE),TRUE))</formula>
    </cfRule>
  </conditionalFormatting>
  <conditionalFormatting sqref="B260">
    <cfRule type="expression" dxfId="11360" priority="8001">
      <formula>IF($I260="",FALSE,IF($I260&gt;9999999,IF($I260&lt;100000000,FALSE,TRUE),TRUE))</formula>
    </cfRule>
  </conditionalFormatting>
  <conditionalFormatting sqref="B260:D260">
    <cfRule type="expression" dxfId="11359" priority="8002">
      <formula>MID($I260,2,7)="0000000"</formula>
    </cfRule>
    <cfRule type="expression" dxfId="11358" priority="8003">
      <formula>MID($I260,3,6)="000000"</formula>
    </cfRule>
    <cfRule type="expression" dxfId="11357" priority="8004">
      <formula>MID($I260,4,5)="00000"</formula>
    </cfRule>
    <cfRule type="expression" dxfId="11356" priority="8005">
      <formula>MID($I260,5,4)="0000"</formula>
    </cfRule>
    <cfRule type="expression" dxfId="11355" priority="8006">
      <formula>MID($I260,7,2)="00"</formula>
    </cfRule>
    <cfRule type="expression" dxfId="11354" priority="8007">
      <formula>MID($I260,8,1)="0"</formula>
    </cfRule>
    <cfRule type="expression" dxfId="11353" priority="8008">
      <formula>$N260="Excluído"</formula>
    </cfRule>
    <cfRule type="expression" dxfId="11352" priority="8009">
      <formula>$N260="Alterar"</formula>
    </cfRule>
    <cfRule type="expression" dxfId="11351" priority="8010">
      <formula>$N260="Excluir"</formula>
    </cfRule>
    <cfRule type="expression" dxfId="11350" priority="8011">
      <formula>$N260="Incluir"</formula>
    </cfRule>
  </conditionalFormatting>
  <conditionalFormatting sqref="F261">
    <cfRule type="expression" dxfId="11349" priority="7990">
      <formula>IF($I261="",FALSE,IF($I261&gt;9999999,IF($I261&lt;100000000,FALSE,TRUE),TRUE))</formula>
    </cfRule>
  </conditionalFormatting>
  <conditionalFormatting sqref="F261">
    <cfRule type="expression" dxfId="11348" priority="7989">
      <formula>IF($I261="",FALSE,IF($I261&gt;9999999,IF($I261&lt;100000000,FALSE,TRUE),TRUE))</formula>
    </cfRule>
  </conditionalFormatting>
  <conditionalFormatting sqref="F261:H261">
    <cfRule type="expression" dxfId="11347" priority="7991">
      <formula>MID($I261,2,7)="0000000"</formula>
    </cfRule>
    <cfRule type="expression" dxfId="11346" priority="7992">
      <formula>MID($I261,3,6)="000000"</formula>
    </cfRule>
    <cfRule type="expression" dxfId="11345" priority="7993">
      <formula>MID($I261,4,5)="00000"</formula>
    </cfRule>
    <cfRule type="expression" dxfId="11344" priority="7994">
      <formula>MID($I261,5,4)="0000"</formula>
    </cfRule>
    <cfRule type="expression" dxfId="11343" priority="7995">
      <formula>MID($I261,7,2)="00"</formula>
    </cfRule>
    <cfRule type="expression" dxfId="11342" priority="7996">
      <formula>MID($I261,8,1)="0"</formula>
    </cfRule>
    <cfRule type="expression" dxfId="11341" priority="7997">
      <formula>$N261="Excluído"</formula>
    </cfRule>
    <cfRule type="expression" dxfId="11340" priority="7998">
      <formula>$N261="Alterar"</formula>
    </cfRule>
    <cfRule type="expression" dxfId="11339" priority="7999">
      <formula>$N261="Excluir"</formula>
    </cfRule>
    <cfRule type="expression" dxfId="11338" priority="8000">
      <formula>$N261="Incluir"</formula>
    </cfRule>
  </conditionalFormatting>
  <conditionalFormatting sqref="B262:D271">
    <cfRule type="expression" dxfId="11337" priority="7979">
      <formula>MID($I262,2,7)="0000000"</formula>
    </cfRule>
    <cfRule type="expression" dxfId="11336" priority="7980">
      <formula>MID($I262,3,6)="000000"</formula>
    </cfRule>
    <cfRule type="expression" dxfId="11335" priority="7981">
      <formula>MID($I262,4,5)="00000"</formula>
    </cfRule>
    <cfRule type="expression" dxfId="11334" priority="7982">
      <formula>MID($I262,5,4)="0000"</formula>
    </cfRule>
    <cfRule type="expression" dxfId="11333" priority="7983">
      <formula>MID($I262,7,2)="00"</formula>
    </cfRule>
    <cfRule type="expression" dxfId="11332" priority="7984">
      <formula>MID($I262,8,1)="0"</formula>
    </cfRule>
    <cfRule type="expression" dxfId="11331" priority="7985">
      <formula>$N262="Excluído"</formula>
    </cfRule>
    <cfRule type="expression" dxfId="11330" priority="7986">
      <formula>$N262="Alterar"</formula>
    </cfRule>
    <cfRule type="expression" dxfId="11329" priority="7987">
      <formula>$N262="Excluir"</formula>
    </cfRule>
    <cfRule type="expression" dxfId="11328" priority="7988">
      <formula>$N262="Incluir"</formula>
    </cfRule>
  </conditionalFormatting>
  <conditionalFormatting sqref="H266 F266 F312 H312">
    <cfRule type="expression" dxfId="11327" priority="9822">
      <formula>IF($I249="",FALSE,IF($I249&gt;9999999,IF($I249&lt;100000000,FALSE,TRUE),TRUE))</formula>
    </cfRule>
  </conditionalFormatting>
  <conditionalFormatting sqref="H266 F266 F312:H312">
    <cfRule type="expression" dxfId="11326" priority="9823">
      <formula>MID($I249,2,7)="0000000"</formula>
    </cfRule>
    <cfRule type="expression" dxfId="11325" priority="9824">
      <formula>MID($I249,3,6)="000000"</formula>
    </cfRule>
    <cfRule type="expression" dxfId="11324" priority="9825">
      <formula>MID($I249,4,5)="00000"</formula>
    </cfRule>
    <cfRule type="expression" dxfId="11323" priority="9826">
      <formula>MID($I249,5,4)="0000"</formula>
    </cfRule>
    <cfRule type="expression" dxfId="11322" priority="9827">
      <formula>MID($I249,7,2)="00"</formula>
    </cfRule>
    <cfRule type="expression" dxfId="11321" priority="9828">
      <formula>MID($I249,8,1)="0"</formula>
    </cfRule>
    <cfRule type="expression" dxfId="11320" priority="9829">
      <formula>$N249="Excluído"</formula>
    </cfRule>
    <cfRule type="expression" dxfId="11319" priority="9830">
      <formula>$N249="Alterar"</formula>
    </cfRule>
    <cfRule type="expression" dxfId="11318" priority="9831">
      <formula>$N249="Excluir"</formula>
    </cfRule>
    <cfRule type="expression" dxfId="11317" priority="9832">
      <formula>$N249="Incluir"</formula>
    </cfRule>
  </conditionalFormatting>
  <conditionalFormatting sqref="H268 H324:H332 F324:F331 H340:H344">
    <cfRule type="expression" dxfId="11316" priority="9833">
      <formula>IF($I250="",FALSE,IF($I250&gt;9999999,IF($I250&lt;100000000,FALSE,TRUE),TRUE))</formula>
    </cfRule>
  </conditionalFormatting>
  <conditionalFormatting sqref="H268 H332 F324:H331">
    <cfRule type="expression" dxfId="11315" priority="9834">
      <formula>MID($I250,2,7)="0000000"</formula>
    </cfRule>
    <cfRule type="expression" dxfId="11314" priority="9835">
      <formula>MID($I250,3,6)="000000"</formula>
    </cfRule>
    <cfRule type="expression" dxfId="11313" priority="9836">
      <formula>MID($I250,4,5)="00000"</formula>
    </cfRule>
    <cfRule type="expression" dxfId="11312" priority="9837">
      <formula>MID($I250,5,4)="0000"</formula>
    </cfRule>
    <cfRule type="expression" dxfId="11311" priority="9838">
      <formula>MID($I250,7,2)="00"</formula>
    </cfRule>
    <cfRule type="expression" dxfId="11310" priority="9839">
      <formula>MID($I250,8,1)="0"</formula>
    </cfRule>
    <cfRule type="expression" dxfId="11309" priority="9840">
      <formula>$N250="Excluído"</formula>
    </cfRule>
    <cfRule type="expression" dxfId="11308" priority="9841">
      <formula>$N250="Alterar"</formula>
    </cfRule>
    <cfRule type="expression" dxfId="11307" priority="9842">
      <formula>$N250="Excluir"</formula>
    </cfRule>
    <cfRule type="expression" dxfId="11306" priority="9843">
      <formula>$N250="Incluir"</formula>
    </cfRule>
  </conditionalFormatting>
  <conditionalFormatting sqref="F268">
    <cfRule type="expression" dxfId="11305" priority="9844">
      <formula>IF($I250="",FALSE,IF($I250&gt;9999999,IF($I250&lt;100000000,FALSE,TRUE),TRUE))</formula>
    </cfRule>
  </conditionalFormatting>
  <conditionalFormatting sqref="F268">
    <cfRule type="expression" dxfId="11304" priority="9845">
      <formula>MID($I250,2,7)="0000000"</formula>
    </cfRule>
    <cfRule type="expression" dxfId="11303" priority="9846">
      <formula>MID($I250,3,6)="000000"</formula>
    </cfRule>
    <cfRule type="expression" dxfId="11302" priority="9847">
      <formula>MID($I250,4,5)="00000"</formula>
    </cfRule>
    <cfRule type="expression" dxfId="11301" priority="9848">
      <formula>MID($I250,5,4)="0000"</formula>
    </cfRule>
    <cfRule type="expression" dxfId="11300" priority="9849">
      <formula>MID($I250,7,2)="00"</formula>
    </cfRule>
    <cfRule type="expression" dxfId="11299" priority="9850">
      <formula>MID($I250,8,1)="0"</formula>
    </cfRule>
    <cfRule type="expression" dxfId="11298" priority="9851">
      <formula>$N250="Excluído"</formula>
    </cfRule>
    <cfRule type="expression" dxfId="11297" priority="9852">
      <formula>$N250="Alterar"</formula>
    </cfRule>
    <cfRule type="expression" dxfId="11296" priority="9853">
      <formula>$N250="Excluir"</formula>
    </cfRule>
    <cfRule type="expression" dxfId="11295" priority="9854">
      <formula>$N250="Incluir"</formula>
    </cfRule>
  </conditionalFormatting>
  <conditionalFormatting sqref="F270 H270 H347:H350 H352:H360 F352:F360 H334:H339">
    <cfRule type="expression" dxfId="11294" priority="9855">
      <formula>IF($I251="",FALSE,IF($I251&gt;9999999,IF($I251&lt;100000000,FALSE,TRUE),TRUE))</formula>
    </cfRule>
  </conditionalFormatting>
  <conditionalFormatting sqref="F270 H270 F352:H360">
    <cfRule type="expression" dxfId="11293" priority="9856">
      <formula>MID($I251,2,7)="0000000"</formula>
    </cfRule>
    <cfRule type="expression" dxfId="11292" priority="9857">
      <formula>MID($I251,3,6)="000000"</formula>
    </cfRule>
    <cfRule type="expression" dxfId="11291" priority="9858">
      <formula>MID($I251,4,5)="00000"</formula>
    </cfRule>
    <cfRule type="expression" dxfId="11290" priority="9859">
      <formula>MID($I251,5,4)="0000"</formula>
    </cfRule>
    <cfRule type="expression" dxfId="11289" priority="9860">
      <formula>MID($I251,7,2)="00"</formula>
    </cfRule>
    <cfRule type="expression" dxfId="11288" priority="9861">
      <formula>MID($I251,8,1)="0"</formula>
    </cfRule>
    <cfRule type="expression" dxfId="11287" priority="9862">
      <formula>$N251="Excluído"</formula>
    </cfRule>
    <cfRule type="expression" dxfId="11286" priority="9863">
      <formula>$N251="Alterar"</formula>
    </cfRule>
    <cfRule type="expression" dxfId="11285" priority="9864">
      <formula>$N251="Excluir"</formula>
    </cfRule>
    <cfRule type="expression" dxfId="11284" priority="9865">
      <formula>$N251="Incluir"</formula>
    </cfRule>
  </conditionalFormatting>
  <conditionalFormatting sqref="F272">
    <cfRule type="expression" dxfId="11283" priority="7967">
      <formula>IF($I272="",FALSE,IF($I272&gt;9999999,IF($I272&lt;100000000,FALSE,TRUE),TRUE))</formula>
    </cfRule>
  </conditionalFormatting>
  <conditionalFormatting sqref="F272:H272">
    <cfRule type="expression" dxfId="11282" priority="7968">
      <formula>MID($I272,2,7)="0000000"</formula>
    </cfRule>
    <cfRule type="expression" dxfId="11281" priority="7969">
      <formula>MID($I272,3,6)="000000"</formula>
    </cfRule>
    <cfRule type="expression" dxfId="11280" priority="7970">
      <formula>MID($I272,4,5)="00000"</formula>
    </cfRule>
    <cfRule type="expression" dxfId="11279" priority="7971">
      <formula>MID($I272,5,4)="0000"</formula>
    </cfRule>
    <cfRule type="expression" dxfId="11278" priority="7972">
      <formula>MID($I272,7,2)="00"</formula>
    </cfRule>
    <cfRule type="expression" dxfId="11277" priority="7973">
      <formula>MID($I272,8,1)="0"</formula>
    </cfRule>
    <cfRule type="expression" dxfId="11276" priority="7974">
      <formula>$N272="Excluído"</formula>
    </cfRule>
    <cfRule type="expression" dxfId="11275" priority="7975">
      <formula>$N272="Alterar"</formula>
    </cfRule>
    <cfRule type="expression" dxfId="11274" priority="7976">
      <formula>$N272="Excluir"</formula>
    </cfRule>
    <cfRule type="expression" dxfId="11273" priority="7977">
      <formula>$N272="Incluir"</formula>
    </cfRule>
  </conditionalFormatting>
  <conditionalFormatting sqref="B273:B284">
    <cfRule type="expression" dxfId="11272" priority="7956">
      <formula>IF($I273="",FALSE,IF($I273&gt;9999999,IF($I273&lt;100000000,FALSE,TRUE),TRUE))</formula>
    </cfRule>
  </conditionalFormatting>
  <conditionalFormatting sqref="B273:D284">
    <cfRule type="expression" dxfId="11271" priority="7957">
      <formula>MID($I273,2,7)="0000000"</formula>
    </cfRule>
    <cfRule type="expression" dxfId="11270" priority="7958">
      <formula>MID($I273,3,6)="000000"</formula>
    </cfRule>
    <cfRule type="expression" dxfId="11269" priority="7959">
      <formula>MID($I273,4,5)="00000"</formula>
    </cfRule>
    <cfRule type="expression" dxfId="11268" priority="7960">
      <formula>MID($I273,5,4)="0000"</formula>
    </cfRule>
    <cfRule type="expression" dxfId="11267" priority="7961">
      <formula>MID($I273,7,2)="00"</formula>
    </cfRule>
    <cfRule type="expression" dxfId="11266" priority="7962">
      <formula>MID($I273,8,1)="0"</formula>
    </cfRule>
    <cfRule type="expression" dxfId="11265" priority="7963">
      <formula>$N273="Excluído"</formula>
    </cfRule>
    <cfRule type="expression" dxfId="11264" priority="7964">
      <formula>$N273="Alterar"</formula>
    </cfRule>
    <cfRule type="expression" dxfId="11263" priority="7965">
      <formula>$N273="Excluir"</formula>
    </cfRule>
    <cfRule type="expression" dxfId="11262" priority="7966">
      <formula>$N273="Incluir"</formula>
    </cfRule>
  </conditionalFormatting>
  <conditionalFormatting sqref="F279 H279">
    <cfRule type="expression" dxfId="11261" priority="7934">
      <formula>IF($I269="",FALSE,IF($I269&gt;9999999,IF($I269&lt;100000000,FALSE,TRUE),TRUE))</formula>
    </cfRule>
  </conditionalFormatting>
  <conditionalFormatting sqref="F279:H279">
    <cfRule type="expression" dxfId="11260" priority="7935">
      <formula>MID($I269,2,7)="0000000"</formula>
    </cfRule>
    <cfRule type="expression" dxfId="11259" priority="7936">
      <formula>MID($I269,3,6)="000000"</formula>
    </cfRule>
    <cfRule type="expression" dxfId="11258" priority="7937">
      <formula>MID($I269,4,5)="00000"</formula>
    </cfRule>
    <cfRule type="expression" dxfId="11257" priority="7938">
      <formula>MID($I269,5,4)="0000"</formula>
    </cfRule>
    <cfRule type="expression" dxfId="11256" priority="7939">
      <formula>MID($I269,7,2)="00"</formula>
    </cfRule>
    <cfRule type="expression" dxfId="11255" priority="7940">
      <formula>MID($I269,8,1)="0"</formula>
    </cfRule>
    <cfRule type="expression" dxfId="11254" priority="7941">
      <formula>$N269="Excluído"</formula>
    </cfRule>
    <cfRule type="expression" dxfId="11253" priority="7942">
      <formula>$N269="Alterar"</formula>
    </cfRule>
    <cfRule type="expression" dxfId="11252" priority="7943">
      <formula>$N269="Excluir"</formula>
    </cfRule>
    <cfRule type="expression" dxfId="11251" priority="7944">
      <formula>$N269="Incluir"</formula>
    </cfRule>
  </conditionalFormatting>
  <conditionalFormatting sqref="F279 H279">
    <cfRule type="expression" dxfId="11250" priority="7945">
      <formula>IF($I257="",FALSE,IF($I257&gt;9999999,IF($I257&lt;100000000,FALSE,TRUE),TRUE))</formula>
    </cfRule>
  </conditionalFormatting>
  <conditionalFormatting sqref="F279 H279">
    <cfRule type="expression" dxfId="11249" priority="7946">
      <formula>MID($I257,2,7)="0000000"</formula>
    </cfRule>
    <cfRule type="expression" dxfId="11248" priority="7947">
      <formula>MID($I257,3,6)="000000"</formula>
    </cfRule>
    <cfRule type="expression" dxfId="11247" priority="7948">
      <formula>MID($I257,4,5)="00000"</formula>
    </cfRule>
    <cfRule type="expression" dxfId="11246" priority="7949">
      <formula>MID($I257,5,4)="0000"</formula>
    </cfRule>
    <cfRule type="expression" dxfId="11245" priority="7950">
      <formula>MID($I257,7,2)="00"</formula>
    </cfRule>
    <cfRule type="expression" dxfId="11244" priority="7951">
      <formula>MID($I257,8,1)="0"</formula>
    </cfRule>
    <cfRule type="expression" dxfId="11243" priority="7952">
      <formula>$N257="Excluído"</formula>
    </cfRule>
    <cfRule type="expression" dxfId="11242" priority="7953">
      <formula>$N257="Alterar"</formula>
    </cfRule>
    <cfRule type="expression" dxfId="11241" priority="7954">
      <formula>$N257="Excluir"</formula>
    </cfRule>
    <cfRule type="expression" dxfId="11240" priority="7955">
      <formula>$N257="Incluir"</formula>
    </cfRule>
  </conditionalFormatting>
  <conditionalFormatting sqref="F274:F275 B477:B478 B435:B436 F451">
    <cfRule type="expression" dxfId="11239" priority="9866">
      <formula>IF($I276="",FALSE,IF($I276&gt;9999999,IF($I276&lt;100000000,FALSE,TRUE),TRUE))</formula>
    </cfRule>
  </conditionalFormatting>
  <conditionalFormatting sqref="F274:H275 B477:D478 B435:D436 F451:H451">
    <cfRule type="expression" dxfId="11238" priority="9867">
      <formula>MID($I276,2,7)="0000000"</formula>
    </cfRule>
    <cfRule type="expression" dxfId="11237" priority="9868">
      <formula>MID($I276,3,6)="000000"</formula>
    </cfRule>
    <cfRule type="expression" dxfId="11236" priority="9869">
      <formula>MID($I276,4,5)="00000"</formula>
    </cfRule>
    <cfRule type="expression" dxfId="11235" priority="9870">
      <formula>MID($I276,5,4)="0000"</formula>
    </cfRule>
    <cfRule type="expression" dxfId="11234" priority="9871">
      <formula>MID($I276,7,2)="00"</formula>
    </cfRule>
    <cfRule type="expression" dxfId="11233" priority="9872">
      <formula>MID($I276,8,1)="0"</formula>
    </cfRule>
    <cfRule type="expression" dxfId="11232" priority="9873">
      <formula>$N276="Excluído"</formula>
    </cfRule>
    <cfRule type="expression" dxfId="11231" priority="9874">
      <formula>$N276="Alterar"</formula>
    </cfRule>
    <cfRule type="expression" dxfId="11230" priority="9875">
      <formula>$N276="Excluir"</formula>
    </cfRule>
    <cfRule type="expression" dxfId="11229" priority="9876">
      <formula>$N276="Incluir"</formula>
    </cfRule>
  </conditionalFormatting>
  <conditionalFormatting sqref="F277 H277 B377:B378">
    <cfRule type="expression" dxfId="11228" priority="9877">
      <formula>IF($I268="",FALSE,IF($I268&gt;9999999,IF($I268&lt;100000000,FALSE,TRUE),TRUE))</formula>
    </cfRule>
  </conditionalFormatting>
  <conditionalFormatting sqref="F277:H277 B377:D378">
    <cfRule type="expression" dxfId="11227" priority="9878">
      <formula>MID($I268,2,7)="0000000"</formula>
    </cfRule>
    <cfRule type="expression" dxfId="11226" priority="9879">
      <formula>MID($I268,3,6)="000000"</formula>
    </cfRule>
    <cfRule type="expression" dxfId="11225" priority="9880">
      <formula>MID($I268,4,5)="00000"</formula>
    </cfRule>
    <cfRule type="expression" dxfId="11224" priority="9881">
      <formula>MID($I268,5,4)="0000"</formula>
    </cfRule>
    <cfRule type="expression" dxfId="11223" priority="9882">
      <formula>MID($I268,7,2)="00"</formula>
    </cfRule>
    <cfRule type="expression" dxfId="11222" priority="9883">
      <formula>MID($I268,8,1)="0"</formula>
    </cfRule>
    <cfRule type="expression" dxfId="11221" priority="9884">
      <formula>$N268="Excluído"</formula>
    </cfRule>
    <cfRule type="expression" dxfId="11220" priority="9885">
      <formula>$N268="Alterar"</formula>
    </cfRule>
    <cfRule type="expression" dxfId="11219" priority="9886">
      <formula>$N268="Excluir"</formula>
    </cfRule>
    <cfRule type="expression" dxfId="11218" priority="9887">
      <formula>$N268="Incluir"</formula>
    </cfRule>
  </conditionalFormatting>
  <conditionalFormatting sqref="F277 H277">
    <cfRule type="expression" dxfId="11217" priority="9888">
      <formula>IF($I256="",FALSE,IF($I256&gt;9999999,IF($I256&lt;100000000,FALSE,TRUE),TRUE))</formula>
    </cfRule>
  </conditionalFormatting>
  <conditionalFormatting sqref="F277 H277">
    <cfRule type="expression" dxfId="11216" priority="9889">
      <formula>MID($I256,2,7)="0000000"</formula>
    </cfRule>
    <cfRule type="expression" dxfId="11215" priority="9890">
      <formula>MID($I256,3,6)="000000"</formula>
    </cfRule>
    <cfRule type="expression" dxfId="11214" priority="9891">
      <formula>MID($I256,4,5)="00000"</formula>
    </cfRule>
    <cfRule type="expression" dxfId="11213" priority="9892">
      <formula>MID($I256,5,4)="0000"</formula>
    </cfRule>
    <cfRule type="expression" dxfId="11212" priority="9893">
      <formula>MID($I256,7,2)="00"</formula>
    </cfRule>
    <cfRule type="expression" dxfId="11211" priority="9894">
      <formula>MID($I256,8,1)="0"</formula>
    </cfRule>
    <cfRule type="expression" dxfId="11210" priority="9895">
      <formula>$N256="Excluído"</formula>
    </cfRule>
    <cfRule type="expression" dxfId="11209" priority="9896">
      <formula>$N256="Alterar"</formula>
    </cfRule>
    <cfRule type="expression" dxfId="11208" priority="9897">
      <formula>$N256="Excluir"</formula>
    </cfRule>
    <cfRule type="expression" dxfId="11207" priority="9898">
      <formula>$N256="Incluir"</formula>
    </cfRule>
  </conditionalFormatting>
  <conditionalFormatting sqref="F281:F284 H281:H284">
    <cfRule type="expression" dxfId="11206" priority="9899">
      <formula>IF($I270="",FALSE,IF($I270&gt;9999999,IF($I270&lt;100000000,FALSE,TRUE),TRUE))</formula>
    </cfRule>
  </conditionalFormatting>
  <conditionalFormatting sqref="F281:H284">
    <cfRule type="expression" dxfId="11205" priority="9900">
      <formula>MID($I270,2,7)="0000000"</formula>
    </cfRule>
    <cfRule type="expression" dxfId="11204" priority="9901">
      <formula>MID($I270,3,6)="000000"</formula>
    </cfRule>
    <cfRule type="expression" dxfId="11203" priority="9902">
      <formula>MID($I270,4,5)="00000"</formula>
    </cfRule>
    <cfRule type="expression" dxfId="11202" priority="9903">
      <formula>MID($I270,5,4)="0000"</formula>
    </cfRule>
    <cfRule type="expression" dxfId="11201" priority="9904">
      <formula>MID($I270,7,2)="00"</formula>
    </cfRule>
    <cfRule type="expression" dxfId="11200" priority="9905">
      <formula>MID($I270,8,1)="0"</formula>
    </cfRule>
    <cfRule type="expression" dxfId="11199" priority="9906">
      <formula>$N270="Excluído"</formula>
    </cfRule>
    <cfRule type="expression" dxfId="11198" priority="9907">
      <formula>$N270="Alterar"</formula>
    </cfRule>
    <cfRule type="expression" dxfId="11197" priority="9908">
      <formula>$N270="Excluir"</formula>
    </cfRule>
    <cfRule type="expression" dxfId="11196" priority="9909">
      <formula>$N270="Incluir"</formula>
    </cfRule>
  </conditionalFormatting>
  <conditionalFormatting sqref="F281:F284 H281:H284 F292:F296 H292:H297">
    <cfRule type="expression" dxfId="11195" priority="9910">
      <formula>IF($I258="",FALSE,IF($I258&gt;9999999,IF($I258&lt;100000000,FALSE,TRUE),TRUE))</formula>
    </cfRule>
  </conditionalFormatting>
  <conditionalFormatting sqref="F281:F284 H281:H284 F292:F296 H292:H297">
    <cfRule type="expression" dxfId="11194" priority="9911">
      <formula>MID($I258,2,7)="0000000"</formula>
    </cfRule>
    <cfRule type="expression" dxfId="11193" priority="9912">
      <formula>MID($I258,3,6)="000000"</formula>
    </cfRule>
    <cfRule type="expression" dxfId="11192" priority="9913">
      <formula>MID($I258,4,5)="00000"</formula>
    </cfRule>
    <cfRule type="expression" dxfId="11191" priority="9914">
      <formula>MID($I258,5,4)="0000"</formula>
    </cfRule>
    <cfRule type="expression" dxfId="11190" priority="9915">
      <formula>MID($I258,7,2)="00"</formula>
    </cfRule>
    <cfRule type="expression" dxfId="11189" priority="9916">
      <formula>MID($I258,8,1)="0"</formula>
    </cfRule>
    <cfRule type="expression" dxfId="11188" priority="9917">
      <formula>$N258="Excluído"</formula>
    </cfRule>
    <cfRule type="expression" dxfId="11187" priority="9918">
      <formula>$N258="Alterar"</formula>
    </cfRule>
    <cfRule type="expression" dxfId="11186" priority="9919">
      <formula>$N258="Excluir"</formula>
    </cfRule>
    <cfRule type="expression" dxfId="11185" priority="9920">
      <formula>$N258="Incluir"</formula>
    </cfRule>
  </conditionalFormatting>
  <conditionalFormatting sqref="F285">
    <cfRule type="expression" dxfId="11184" priority="7923">
      <formula>IF($I285="",FALSE,IF($I285&gt;9999999,IF($I285&lt;100000000,FALSE,TRUE),TRUE))</formula>
    </cfRule>
  </conditionalFormatting>
  <conditionalFormatting sqref="F285:H285">
    <cfRule type="expression" dxfId="11183" priority="7924">
      <formula>MID($I285,2,7)="0000000"</formula>
    </cfRule>
    <cfRule type="expression" dxfId="11182" priority="7925">
      <formula>MID($I285,3,6)="000000"</formula>
    </cfRule>
    <cfRule type="expression" dxfId="11181" priority="7926">
      <formula>MID($I285,4,5)="00000"</formula>
    </cfRule>
    <cfRule type="expression" dxfId="11180" priority="7927">
      <formula>MID($I285,5,4)="0000"</formula>
    </cfRule>
    <cfRule type="expression" dxfId="11179" priority="7928">
      <formula>MID($I285,7,2)="00"</formula>
    </cfRule>
    <cfRule type="expression" dxfId="11178" priority="7929">
      <formula>MID($I285,8,1)="0"</formula>
    </cfRule>
    <cfRule type="expression" dxfId="11177" priority="7930">
      <formula>$N285="Excluído"</formula>
    </cfRule>
    <cfRule type="expression" dxfId="11176" priority="7931">
      <formula>$N285="Alterar"</formula>
    </cfRule>
    <cfRule type="expression" dxfId="11175" priority="7932">
      <formula>$N285="Excluir"</formula>
    </cfRule>
    <cfRule type="expression" dxfId="11174" priority="7933">
      <formula>$N285="Incluir"</formula>
    </cfRule>
  </conditionalFormatting>
  <conditionalFormatting sqref="F286 H286">
    <cfRule type="expression" dxfId="11173" priority="7901">
      <formula>IF($I275="",FALSE,IF($I275&gt;9999999,IF($I275&lt;100000000,FALSE,TRUE),TRUE))</formula>
    </cfRule>
  </conditionalFormatting>
  <conditionalFormatting sqref="F286:H286">
    <cfRule type="expression" dxfId="11172" priority="7902">
      <formula>MID($I275,2,7)="0000000"</formula>
    </cfRule>
    <cfRule type="expression" dxfId="11171" priority="7903">
      <formula>MID($I275,3,6)="000000"</formula>
    </cfRule>
    <cfRule type="expression" dxfId="11170" priority="7904">
      <formula>MID($I275,4,5)="00000"</formula>
    </cfRule>
    <cfRule type="expression" dxfId="11169" priority="7905">
      <formula>MID($I275,5,4)="0000"</formula>
    </cfRule>
    <cfRule type="expression" dxfId="11168" priority="7906">
      <formula>MID($I275,7,2)="00"</formula>
    </cfRule>
    <cfRule type="expression" dxfId="11167" priority="7907">
      <formula>MID($I275,8,1)="0"</formula>
    </cfRule>
    <cfRule type="expression" dxfId="11166" priority="7908">
      <formula>$N275="Excluído"</formula>
    </cfRule>
    <cfRule type="expression" dxfId="11165" priority="7909">
      <formula>$N275="Alterar"</formula>
    </cfRule>
    <cfRule type="expression" dxfId="11164" priority="7910">
      <formula>$N275="Excluir"</formula>
    </cfRule>
    <cfRule type="expression" dxfId="11163" priority="7911">
      <formula>$N275="Incluir"</formula>
    </cfRule>
  </conditionalFormatting>
  <conditionalFormatting sqref="F286 H286">
    <cfRule type="expression" dxfId="11162" priority="7912">
      <formula>IF($I263="",FALSE,IF($I263&gt;9999999,IF($I263&lt;100000000,FALSE,TRUE),TRUE))</formula>
    </cfRule>
  </conditionalFormatting>
  <conditionalFormatting sqref="F286 H286">
    <cfRule type="expression" dxfId="11161" priority="7913">
      <formula>MID($I263,2,7)="0000000"</formula>
    </cfRule>
    <cfRule type="expression" dxfId="11160" priority="7914">
      <formula>MID($I263,3,6)="000000"</formula>
    </cfRule>
    <cfRule type="expression" dxfId="11159" priority="7915">
      <formula>MID($I263,4,5)="00000"</formula>
    </cfRule>
    <cfRule type="expression" dxfId="11158" priority="7916">
      <formula>MID($I263,5,4)="0000"</formula>
    </cfRule>
    <cfRule type="expression" dxfId="11157" priority="7917">
      <formula>MID($I263,7,2)="00"</formula>
    </cfRule>
    <cfRule type="expression" dxfId="11156" priority="7918">
      <formula>MID($I263,8,1)="0"</formula>
    </cfRule>
    <cfRule type="expression" dxfId="11155" priority="7919">
      <formula>$N263="Excluído"</formula>
    </cfRule>
    <cfRule type="expression" dxfId="11154" priority="7920">
      <formula>$N263="Alterar"</formula>
    </cfRule>
    <cfRule type="expression" dxfId="11153" priority="7921">
      <formula>$N263="Excluir"</formula>
    </cfRule>
    <cfRule type="expression" dxfId="11152" priority="7922">
      <formula>$N263="Incluir"</formula>
    </cfRule>
  </conditionalFormatting>
  <conditionalFormatting sqref="B287">
    <cfRule type="expression" dxfId="11151" priority="7890">
      <formula>IF($I287="",FALSE,IF($I287&gt;9999999,IF($I287&lt;100000000,FALSE,TRUE),TRUE))</formula>
    </cfRule>
  </conditionalFormatting>
  <conditionalFormatting sqref="B287:D287">
    <cfRule type="expression" dxfId="11150" priority="7891">
      <formula>MID($I287,2,7)="0000000"</formula>
    </cfRule>
    <cfRule type="expression" dxfId="11149" priority="7892">
      <formula>MID($I287,3,6)="000000"</formula>
    </cfRule>
    <cfRule type="expression" dxfId="11148" priority="7893">
      <formula>MID($I287,4,5)="00000"</formula>
    </cfRule>
    <cfRule type="expression" dxfId="11147" priority="7894">
      <formula>MID($I287,5,4)="0000"</formula>
    </cfRule>
    <cfRule type="expression" dxfId="11146" priority="7895">
      <formula>MID($I287,7,2)="00"</formula>
    </cfRule>
    <cfRule type="expression" dxfId="11145" priority="7896">
      <formula>MID($I287,8,1)="0"</formula>
    </cfRule>
    <cfRule type="expression" dxfId="11144" priority="7897">
      <formula>$N287="Excluído"</formula>
    </cfRule>
    <cfRule type="expression" dxfId="11143" priority="7898">
      <formula>$N287="Alterar"</formula>
    </cfRule>
    <cfRule type="expression" dxfId="11142" priority="7899">
      <formula>$N287="Excluir"</formula>
    </cfRule>
    <cfRule type="expression" dxfId="11141" priority="7900">
      <formula>$N287="Incluir"</formula>
    </cfRule>
  </conditionalFormatting>
  <conditionalFormatting sqref="B288">
    <cfRule type="expression" dxfId="11140" priority="7879">
      <formula>IF($I288="",FALSE,IF($I288&gt;9999999,IF($I288&lt;100000000,FALSE,TRUE),TRUE))</formula>
    </cfRule>
  </conditionalFormatting>
  <conditionalFormatting sqref="B288:D288">
    <cfRule type="expression" dxfId="11139" priority="7880">
      <formula>MID($I288,2,7)="0000000"</formula>
    </cfRule>
    <cfRule type="expression" dxfId="11138" priority="7881">
      <formula>MID($I288,3,6)="000000"</formula>
    </cfRule>
    <cfRule type="expression" dxfId="11137" priority="7882">
      <formula>MID($I288,4,5)="00000"</formula>
    </cfRule>
    <cfRule type="expression" dxfId="11136" priority="7883">
      <formula>MID($I288,5,4)="0000"</formula>
    </cfRule>
    <cfRule type="expression" dxfId="11135" priority="7884">
      <formula>MID($I288,7,2)="00"</formula>
    </cfRule>
    <cfRule type="expression" dxfId="11134" priority="7885">
      <formula>MID($I288,8,1)="0"</formula>
    </cfRule>
    <cfRule type="expression" dxfId="11133" priority="7886">
      <formula>$N288="Excluído"</formula>
    </cfRule>
    <cfRule type="expression" dxfId="11132" priority="7887">
      <formula>$N288="Alterar"</formula>
    </cfRule>
    <cfRule type="expression" dxfId="11131" priority="7888">
      <formula>$N288="Excluir"</formula>
    </cfRule>
    <cfRule type="expression" dxfId="11130" priority="7889">
      <formula>$N288="Incluir"</formula>
    </cfRule>
  </conditionalFormatting>
  <conditionalFormatting sqref="B286">
    <cfRule type="expression" dxfId="11129" priority="7868">
      <formula>IF($I286="",FALSE,IF($I286&gt;9999999,IF($I286&lt;100000000,FALSE,TRUE),TRUE))</formula>
    </cfRule>
  </conditionalFormatting>
  <conditionalFormatting sqref="B286:D286">
    <cfRule type="expression" dxfId="11128" priority="7869">
      <formula>MID($I286,2,7)="0000000"</formula>
    </cfRule>
    <cfRule type="expression" dxfId="11127" priority="7870">
      <formula>MID($I286,3,6)="000000"</formula>
    </cfRule>
    <cfRule type="expression" dxfId="11126" priority="7871">
      <formula>MID($I286,4,5)="00000"</formula>
    </cfRule>
    <cfRule type="expression" dxfId="11125" priority="7872">
      <formula>MID($I286,5,4)="0000"</formula>
    </cfRule>
    <cfRule type="expression" dxfId="11124" priority="7873">
      <formula>MID($I286,7,2)="00"</formula>
    </cfRule>
    <cfRule type="expression" dxfId="11123" priority="7874">
      <formula>MID($I286,8,1)="0"</formula>
    </cfRule>
    <cfRule type="expression" dxfId="11122" priority="7875">
      <formula>$N286="Excluído"</formula>
    </cfRule>
    <cfRule type="expression" dxfId="11121" priority="7876">
      <formula>$N286="Alterar"</formula>
    </cfRule>
    <cfRule type="expression" dxfId="11120" priority="7877">
      <formula>$N286="Excluir"</formula>
    </cfRule>
    <cfRule type="expression" dxfId="11119" priority="7878">
      <formula>$N286="Incluir"</formula>
    </cfRule>
  </conditionalFormatting>
  <conditionalFormatting sqref="B285">
    <cfRule type="expression" dxfId="11118" priority="9921">
      <formula>IF(#REF!="",FALSE,IF(#REF!&gt;9999999,IF(#REF!&lt;100000000,FALSE,TRUE),TRUE))</formula>
    </cfRule>
  </conditionalFormatting>
  <conditionalFormatting sqref="B285:D285">
    <cfRule type="expression" dxfId="11117" priority="9922">
      <formula>MID(#REF!,2,7)="0000000"</formula>
    </cfRule>
    <cfRule type="expression" dxfId="11116" priority="9923">
      <formula>MID(#REF!,3,6)="000000"</formula>
    </cfRule>
    <cfRule type="expression" dxfId="11115" priority="9924">
      <formula>MID(#REF!,4,5)="00000"</formula>
    </cfRule>
    <cfRule type="expression" dxfId="11114" priority="9925">
      <formula>MID(#REF!,5,4)="0000"</formula>
    </cfRule>
    <cfRule type="expression" dxfId="11113" priority="9926">
      <formula>MID(#REF!,7,2)="00"</formula>
    </cfRule>
    <cfRule type="expression" dxfId="11112" priority="9927">
      <formula>MID(#REF!,8,1)="0"</formula>
    </cfRule>
    <cfRule type="expression" dxfId="11111" priority="9928">
      <formula>#REF!="Excluído"</formula>
    </cfRule>
    <cfRule type="expression" dxfId="11110" priority="9929">
      <formula>#REF!="Alterar"</formula>
    </cfRule>
    <cfRule type="expression" dxfId="11109" priority="9930">
      <formula>#REF!="Excluir"</formula>
    </cfRule>
    <cfRule type="expression" dxfId="11108" priority="9931">
      <formula>#REF!="Incluir"</formula>
    </cfRule>
  </conditionalFormatting>
  <conditionalFormatting sqref="F287 H287">
    <cfRule type="expression" dxfId="11107" priority="7846">
      <formula>IF($I276="",FALSE,IF($I276&gt;9999999,IF($I276&lt;100000000,FALSE,TRUE),TRUE))</formula>
    </cfRule>
  </conditionalFormatting>
  <conditionalFormatting sqref="F287:H287">
    <cfRule type="expression" dxfId="11106" priority="7847">
      <formula>MID($I276,2,7)="0000000"</formula>
    </cfRule>
    <cfRule type="expression" dxfId="11105" priority="7848">
      <formula>MID($I276,3,6)="000000"</formula>
    </cfRule>
    <cfRule type="expression" dxfId="11104" priority="7849">
      <formula>MID($I276,4,5)="00000"</formula>
    </cfRule>
    <cfRule type="expression" dxfId="11103" priority="7850">
      <formula>MID($I276,5,4)="0000"</formula>
    </cfRule>
    <cfRule type="expression" dxfId="11102" priority="7851">
      <formula>MID($I276,7,2)="00"</formula>
    </cfRule>
    <cfRule type="expression" dxfId="11101" priority="7852">
      <formula>MID($I276,8,1)="0"</formula>
    </cfRule>
    <cfRule type="expression" dxfId="11100" priority="7853">
      <formula>$N276="Excluído"</formula>
    </cfRule>
    <cfRule type="expression" dxfId="11099" priority="7854">
      <formula>$N276="Alterar"</formula>
    </cfRule>
    <cfRule type="expression" dxfId="11098" priority="7855">
      <formula>$N276="Excluir"</formula>
    </cfRule>
    <cfRule type="expression" dxfId="11097" priority="7856">
      <formula>$N276="Incluir"</formula>
    </cfRule>
  </conditionalFormatting>
  <conditionalFormatting sqref="F287 H287">
    <cfRule type="expression" dxfId="11096" priority="7857">
      <formula>IF($I264="",FALSE,IF($I264&gt;9999999,IF($I264&lt;100000000,FALSE,TRUE),TRUE))</formula>
    </cfRule>
  </conditionalFormatting>
  <conditionalFormatting sqref="F287 H287">
    <cfRule type="expression" dxfId="11095" priority="7858">
      <formula>MID($I264,2,7)="0000000"</formula>
    </cfRule>
    <cfRule type="expression" dxfId="11094" priority="7859">
      <formula>MID($I264,3,6)="000000"</formula>
    </cfRule>
    <cfRule type="expression" dxfId="11093" priority="7860">
      <formula>MID($I264,4,5)="00000"</formula>
    </cfRule>
    <cfRule type="expression" dxfId="11092" priority="7861">
      <formula>MID($I264,5,4)="0000"</formula>
    </cfRule>
    <cfRule type="expression" dxfId="11091" priority="7862">
      <formula>MID($I264,7,2)="00"</formula>
    </cfRule>
    <cfRule type="expression" dxfId="11090" priority="7863">
      <formula>MID($I264,8,1)="0"</formula>
    </cfRule>
    <cfRule type="expression" dxfId="11089" priority="7864">
      <formula>$N264="Excluído"</formula>
    </cfRule>
    <cfRule type="expression" dxfId="11088" priority="7865">
      <formula>$N264="Alterar"</formula>
    </cfRule>
    <cfRule type="expression" dxfId="11087" priority="7866">
      <formula>$N264="Excluir"</formula>
    </cfRule>
    <cfRule type="expression" dxfId="11086" priority="7867">
      <formula>$N264="Incluir"</formula>
    </cfRule>
  </conditionalFormatting>
  <conditionalFormatting sqref="F288 H288">
    <cfRule type="expression" dxfId="11085" priority="7824">
      <formula>IF($I277="",FALSE,IF($I277&gt;9999999,IF($I277&lt;100000000,FALSE,TRUE),TRUE))</formula>
    </cfRule>
  </conditionalFormatting>
  <conditionalFormatting sqref="F288:H288">
    <cfRule type="expression" dxfId="11084" priority="7825">
      <formula>MID($I277,2,7)="0000000"</formula>
    </cfRule>
    <cfRule type="expression" dxfId="11083" priority="7826">
      <formula>MID($I277,3,6)="000000"</formula>
    </cfRule>
    <cfRule type="expression" dxfId="11082" priority="7827">
      <formula>MID($I277,4,5)="00000"</formula>
    </cfRule>
    <cfRule type="expression" dxfId="11081" priority="7828">
      <formula>MID($I277,5,4)="0000"</formula>
    </cfRule>
    <cfRule type="expression" dxfId="11080" priority="7829">
      <formula>MID($I277,7,2)="00"</formula>
    </cfRule>
    <cfRule type="expression" dxfId="11079" priority="7830">
      <formula>MID($I277,8,1)="0"</formula>
    </cfRule>
    <cfRule type="expression" dxfId="11078" priority="7831">
      <formula>$N277="Excluído"</formula>
    </cfRule>
    <cfRule type="expression" dxfId="11077" priority="7832">
      <formula>$N277="Alterar"</formula>
    </cfRule>
    <cfRule type="expression" dxfId="11076" priority="7833">
      <formula>$N277="Excluir"</formula>
    </cfRule>
    <cfRule type="expression" dxfId="11075" priority="7834">
      <formula>$N277="Incluir"</formula>
    </cfRule>
  </conditionalFormatting>
  <conditionalFormatting sqref="F288 H288">
    <cfRule type="expression" dxfId="11074" priority="7835">
      <formula>IF($I265="",FALSE,IF($I265&gt;9999999,IF($I265&lt;100000000,FALSE,TRUE),TRUE))</formula>
    </cfRule>
  </conditionalFormatting>
  <conditionalFormatting sqref="F288 H288">
    <cfRule type="expression" dxfId="11073" priority="7836">
      <formula>MID($I265,2,7)="0000000"</formula>
    </cfRule>
    <cfRule type="expression" dxfId="11072" priority="7837">
      <formula>MID($I265,3,6)="000000"</formula>
    </cfRule>
    <cfRule type="expression" dxfId="11071" priority="7838">
      <formula>MID($I265,4,5)="00000"</formula>
    </cfRule>
    <cfRule type="expression" dxfId="11070" priority="7839">
      <formula>MID($I265,5,4)="0000"</formula>
    </cfRule>
    <cfRule type="expression" dxfId="11069" priority="7840">
      <formula>MID($I265,7,2)="00"</formula>
    </cfRule>
    <cfRule type="expression" dxfId="11068" priority="7841">
      <formula>MID($I265,8,1)="0"</formula>
    </cfRule>
    <cfRule type="expression" dxfId="11067" priority="7842">
      <formula>$N265="Excluído"</formula>
    </cfRule>
    <cfRule type="expression" dxfId="11066" priority="7843">
      <formula>$N265="Alterar"</formula>
    </cfRule>
    <cfRule type="expression" dxfId="11065" priority="7844">
      <formula>$N265="Excluir"</formula>
    </cfRule>
    <cfRule type="expression" dxfId="11064" priority="7845">
      <formula>$N265="Incluir"</formula>
    </cfRule>
  </conditionalFormatting>
  <conditionalFormatting sqref="B299:B304">
    <cfRule type="expression" dxfId="11063" priority="7791">
      <formula>IF($I299="",FALSE,IF($I299&gt;9999999,IF($I299&lt;100000000,FALSE,TRUE),TRUE))</formula>
    </cfRule>
  </conditionalFormatting>
  <conditionalFormatting sqref="B290:B297">
    <cfRule type="expression" dxfId="11062" priority="7813">
      <formula>IF($I290="",FALSE,IF($I290&gt;9999999,IF($I290&lt;100000000,FALSE,TRUE),TRUE))</formula>
    </cfRule>
  </conditionalFormatting>
  <conditionalFormatting sqref="B290:D297">
    <cfRule type="expression" dxfId="11061" priority="7814">
      <formula>MID($I290,2,7)="0000000"</formula>
    </cfRule>
    <cfRule type="expression" dxfId="11060" priority="7815">
      <formula>MID($I290,3,6)="000000"</formula>
    </cfRule>
    <cfRule type="expression" dxfId="11059" priority="7816">
      <formula>MID($I290,4,5)="00000"</formula>
    </cfRule>
    <cfRule type="expression" dxfId="11058" priority="7817">
      <formula>MID($I290,5,4)="0000"</formula>
    </cfRule>
    <cfRule type="expression" dxfId="11057" priority="7818">
      <formula>MID($I290,7,2)="00"</formula>
    </cfRule>
    <cfRule type="expression" dxfId="11056" priority="7819">
      <formula>MID($I290,8,1)="0"</formula>
    </cfRule>
    <cfRule type="expression" dxfId="11055" priority="7820">
      <formula>$N290="Excluído"</formula>
    </cfRule>
    <cfRule type="expression" dxfId="11054" priority="7821">
      <formula>$N290="Alterar"</formula>
    </cfRule>
    <cfRule type="expression" dxfId="11053" priority="7822">
      <formula>$N290="Excluir"</formula>
    </cfRule>
    <cfRule type="expression" dxfId="11052" priority="7823">
      <formula>$N290="Incluir"</formula>
    </cfRule>
  </conditionalFormatting>
  <conditionalFormatting sqref="B299:D304">
    <cfRule type="expression" dxfId="11051" priority="7792">
      <formula>MID($I299,2,7)="0000000"</formula>
    </cfRule>
    <cfRule type="expression" dxfId="11050" priority="7793">
      <formula>MID($I299,3,6)="000000"</formula>
    </cfRule>
    <cfRule type="expression" dxfId="11049" priority="7794">
      <formula>MID($I299,4,5)="00000"</formula>
    </cfRule>
    <cfRule type="expression" dxfId="11048" priority="7795">
      <formula>MID($I299,5,4)="0000"</formula>
    </cfRule>
    <cfRule type="expression" dxfId="11047" priority="7796">
      <formula>MID($I299,7,2)="00"</formula>
    </cfRule>
    <cfRule type="expression" dxfId="11046" priority="7797">
      <formula>MID($I299,8,1)="0"</formula>
    </cfRule>
    <cfRule type="expression" dxfId="11045" priority="7798">
      <formula>$N299="Excluído"</formula>
    </cfRule>
    <cfRule type="expression" dxfId="11044" priority="7799">
      <formula>$N299="Alterar"</formula>
    </cfRule>
    <cfRule type="expression" dxfId="11043" priority="7800">
      <formula>$N299="Excluir"</formula>
    </cfRule>
    <cfRule type="expression" dxfId="11042" priority="7801">
      <formula>$N299="Incluir"</formula>
    </cfRule>
  </conditionalFormatting>
  <conditionalFormatting sqref="F298">
    <cfRule type="expression" dxfId="11041" priority="7802">
      <formula>IF($I298="",FALSE,IF($I298&gt;9999999,IF($I298&lt;100000000,FALSE,TRUE),TRUE))</formula>
    </cfRule>
  </conditionalFormatting>
  <conditionalFormatting sqref="F298:H298">
    <cfRule type="expression" dxfId="11040" priority="7803">
      <formula>MID($I298,2,7)="0000000"</formula>
    </cfRule>
    <cfRule type="expression" dxfId="11039" priority="7804">
      <formula>MID($I298,3,6)="000000"</formula>
    </cfRule>
    <cfRule type="expression" dxfId="11038" priority="7805">
      <formula>MID($I298,4,5)="00000"</formula>
    </cfRule>
    <cfRule type="expression" dxfId="11037" priority="7806">
      <formula>MID($I298,5,4)="0000"</formula>
    </cfRule>
    <cfRule type="expression" dxfId="11036" priority="7807">
      <formula>MID($I298,7,2)="00"</formula>
    </cfRule>
    <cfRule type="expression" dxfId="11035" priority="7808">
      <formula>MID($I298,8,1)="0"</formula>
    </cfRule>
    <cfRule type="expression" dxfId="11034" priority="7809">
      <formula>$N298="Excluído"</formula>
    </cfRule>
    <cfRule type="expression" dxfId="11033" priority="7810">
      <formula>$N298="Alterar"</formula>
    </cfRule>
    <cfRule type="expression" dxfId="11032" priority="7811">
      <formula>$N298="Excluir"</formula>
    </cfRule>
    <cfRule type="expression" dxfId="11031" priority="7812">
      <formula>$N298="Incluir"</formula>
    </cfRule>
  </conditionalFormatting>
  <conditionalFormatting sqref="H299 F299 F398:F399 H398">
    <cfRule type="expression" dxfId="11030" priority="9932">
      <formula>IF($I275="",FALSE,IF($I275&gt;9999999,IF($I275&lt;100000000,FALSE,TRUE),TRUE))</formula>
    </cfRule>
  </conditionalFormatting>
  <conditionalFormatting sqref="H299 F299 F398:H398 F399:G399">
    <cfRule type="expression" dxfId="11029" priority="9933">
      <formula>MID($I275,2,7)="0000000"</formula>
    </cfRule>
    <cfRule type="expression" dxfId="11028" priority="9934">
      <formula>MID($I275,3,6)="000000"</formula>
    </cfRule>
    <cfRule type="expression" dxfId="11027" priority="9935">
      <formula>MID($I275,4,5)="00000"</formula>
    </cfRule>
    <cfRule type="expression" dxfId="11026" priority="9936">
      <formula>MID($I275,5,4)="0000"</formula>
    </cfRule>
    <cfRule type="expression" dxfId="11025" priority="9937">
      <formula>MID($I275,7,2)="00"</formula>
    </cfRule>
    <cfRule type="expression" dxfId="11024" priority="9938">
      <formula>MID($I275,8,1)="0"</formula>
    </cfRule>
    <cfRule type="expression" dxfId="11023" priority="9939">
      <formula>$N275="Excluído"</formula>
    </cfRule>
    <cfRule type="expression" dxfId="11022" priority="9940">
      <formula>$N275="Alterar"</formula>
    </cfRule>
    <cfRule type="expression" dxfId="11021" priority="9941">
      <formula>$N275="Excluir"</formula>
    </cfRule>
    <cfRule type="expression" dxfId="11020" priority="9942">
      <formula>$N275="Incluir"</formula>
    </cfRule>
  </conditionalFormatting>
  <conditionalFormatting sqref="F303 H303 H306 F392 H392 H388:H390 F388:F390">
    <cfRule type="expression" dxfId="11019" priority="9943">
      <formula>IF($I277="",FALSE,IF($I277&gt;9999999,IF($I277&lt;100000000,FALSE,TRUE),TRUE))</formula>
    </cfRule>
  </conditionalFormatting>
  <conditionalFormatting sqref="F303 H303 H306 F388:H390 F392:H392">
    <cfRule type="expression" dxfId="11018" priority="9944">
      <formula>MID($I277,2,7)="0000000"</formula>
    </cfRule>
    <cfRule type="expression" dxfId="11017" priority="9945">
      <formula>MID($I277,3,6)="000000"</formula>
    </cfRule>
    <cfRule type="expression" dxfId="11016" priority="9946">
      <formula>MID($I277,4,5)="00000"</formula>
    </cfRule>
    <cfRule type="expression" dxfId="11015" priority="9947">
      <formula>MID($I277,5,4)="0000"</formula>
    </cfRule>
    <cfRule type="expression" dxfId="11014" priority="9948">
      <formula>MID($I277,7,2)="00"</formula>
    </cfRule>
    <cfRule type="expression" dxfId="11013" priority="9949">
      <formula>MID($I277,8,1)="0"</formula>
    </cfRule>
    <cfRule type="expression" dxfId="11012" priority="9950">
      <formula>$N277="Excluído"</formula>
    </cfRule>
    <cfRule type="expression" dxfId="11011" priority="9951">
      <formula>$N277="Alterar"</formula>
    </cfRule>
    <cfRule type="expression" dxfId="11010" priority="9952">
      <formula>$N277="Excluir"</formula>
    </cfRule>
    <cfRule type="expression" dxfId="11009" priority="9953">
      <formula>$N277="Incluir"</formula>
    </cfRule>
  </conditionalFormatting>
  <conditionalFormatting sqref="F305">
    <cfRule type="expression" dxfId="11008" priority="7780">
      <formula>IF($I305="",FALSE,IF($I305&gt;9999999,IF($I305&lt;100000000,FALSE,TRUE),TRUE))</formula>
    </cfRule>
  </conditionalFormatting>
  <conditionalFormatting sqref="F305:H305">
    <cfRule type="expression" dxfId="11007" priority="7781">
      <formula>MID($I305,2,7)="0000000"</formula>
    </cfRule>
    <cfRule type="expression" dxfId="11006" priority="7782">
      <formula>MID($I305,3,6)="000000"</formula>
    </cfRule>
    <cfRule type="expression" dxfId="11005" priority="7783">
      <formula>MID($I305,4,5)="00000"</formula>
    </cfRule>
    <cfRule type="expression" dxfId="11004" priority="7784">
      <formula>MID($I305,5,4)="0000"</formula>
    </cfRule>
    <cfRule type="expression" dxfId="11003" priority="7785">
      <formula>MID($I305,7,2)="00"</formula>
    </cfRule>
    <cfRule type="expression" dxfId="11002" priority="7786">
      <formula>MID($I305,8,1)="0"</formula>
    </cfRule>
    <cfRule type="expression" dxfId="11001" priority="7787">
      <formula>$N305="Excluído"</formula>
    </cfRule>
    <cfRule type="expression" dxfId="11000" priority="7788">
      <formula>$N305="Alterar"</formula>
    </cfRule>
    <cfRule type="expression" dxfId="10999" priority="7789">
      <formula>$N305="Excluir"</formula>
    </cfRule>
    <cfRule type="expression" dxfId="10998" priority="7790">
      <formula>$N305="Incluir"</formula>
    </cfRule>
  </conditionalFormatting>
  <conditionalFormatting sqref="B309">
    <cfRule type="expression" dxfId="10997" priority="7713">
      <formula>IF($I309="",FALSE,IF($I309&gt;9999999,IF($I309&lt;100000000,FALSE,TRUE),TRUE))</formula>
    </cfRule>
  </conditionalFormatting>
  <conditionalFormatting sqref="B306:B307">
    <cfRule type="expression" dxfId="10996" priority="7769">
      <formula>IF($I306="",FALSE,IF($I306&gt;9999999,IF($I306&lt;100000000,FALSE,TRUE),TRUE))</formula>
    </cfRule>
  </conditionalFormatting>
  <conditionalFormatting sqref="B306:D307">
    <cfRule type="expression" dxfId="10995" priority="7770">
      <formula>MID($I306,2,7)="0000000"</formula>
    </cfRule>
    <cfRule type="expression" dxfId="10994" priority="7771">
      <formula>MID($I306,3,6)="000000"</formula>
    </cfRule>
    <cfRule type="expression" dxfId="10993" priority="7772">
      <formula>MID($I306,4,5)="00000"</formula>
    </cfRule>
    <cfRule type="expression" dxfId="10992" priority="7773">
      <formula>MID($I306,5,4)="0000"</formula>
    </cfRule>
    <cfRule type="expression" dxfId="10991" priority="7774">
      <formula>MID($I306,7,2)="00"</formula>
    </cfRule>
    <cfRule type="expression" dxfId="10990" priority="7775">
      <formula>MID($I306,8,1)="0"</formula>
    </cfRule>
    <cfRule type="expression" dxfId="10989" priority="7776">
      <formula>$N306="Excluído"</formula>
    </cfRule>
    <cfRule type="expression" dxfId="10988" priority="7777">
      <formula>$N306="Alterar"</formula>
    </cfRule>
    <cfRule type="expression" dxfId="10987" priority="7778">
      <formula>$N306="Excluir"</formula>
    </cfRule>
    <cfRule type="expression" dxfId="10986" priority="7779">
      <formula>$N306="Incluir"</formula>
    </cfRule>
  </conditionalFormatting>
  <conditionalFormatting sqref="F306">
    <cfRule type="expression" dxfId="10985" priority="7747">
      <formula>IF($I292="",FALSE,IF($I292&gt;9999999,IF($I292&lt;100000000,FALSE,TRUE),TRUE))</formula>
    </cfRule>
  </conditionalFormatting>
  <conditionalFormatting sqref="F306:H306">
    <cfRule type="expression" dxfId="10984" priority="7748">
      <formula>MID($I292,2,7)="0000000"</formula>
    </cfRule>
    <cfRule type="expression" dxfId="10983" priority="7749">
      <formula>MID($I292,3,6)="000000"</formula>
    </cfRule>
    <cfRule type="expression" dxfId="10982" priority="7750">
      <formula>MID($I292,4,5)="00000"</formula>
    </cfRule>
    <cfRule type="expression" dxfId="10981" priority="7751">
      <formula>MID($I292,5,4)="0000"</formula>
    </cfRule>
    <cfRule type="expression" dxfId="10980" priority="7752">
      <formula>MID($I292,7,2)="00"</formula>
    </cfRule>
    <cfRule type="expression" dxfId="10979" priority="7753">
      <formula>MID($I292,8,1)="0"</formula>
    </cfRule>
    <cfRule type="expression" dxfId="10978" priority="7754">
      <formula>$N292="Excluído"</formula>
    </cfRule>
    <cfRule type="expression" dxfId="10977" priority="7755">
      <formula>$N292="Alterar"</formula>
    </cfRule>
    <cfRule type="expression" dxfId="10976" priority="7756">
      <formula>$N292="Excluir"</formula>
    </cfRule>
    <cfRule type="expression" dxfId="10975" priority="7757">
      <formula>$N292="Incluir"</formula>
    </cfRule>
  </conditionalFormatting>
  <conditionalFormatting sqref="F306">
    <cfRule type="expression" dxfId="10974" priority="7758">
      <formula>IF($I280="",FALSE,IF($I280&gt;9999999,IF($I280&lt;100000000,FALSE,TRUE),TRUE))</formula>
    </cfRule>
  </conditionalFormatting>
  <conditionalFormatting sqref="F306">
    <cfRule type="expression" dxfId="10973" priority="7759">
      <formula>MID($I280,2,7)="0000000"</formula>
    </cfRule>
    <cfRule type="expression" dxfId="10972" priority="7760">
      <formula>MID($I280,3,6)="000000"</formula>
    </cfRule>
    <cfRule type="expression" dxfId="10971" priority="7761">
      <formula>MID($I280,4,5)="00000"</formula>
    </cfRule>
    <cfRule type="expression" dxfId="10970" priority="7762">
      <formula>MID($I280,5,4)="0000"</formula>
    </cfRule>
    <cfRule type="expression" dxfId="10969" priority="7763">
      <formula>MID($I280,7,2)="00"</formula>
    </cfRule>
    <cfRule type="expression" dxfId="10968" priority="7764">
      <formula>MID($I280,8,1)="0"</formula>
    </cfRule>
    <cfRule type="expression" dxfId="10967" priority="7765">
      <formula>$N280="Excluído"</formula>
    </cfRule>
    <cfRule type="expression" dxfId="10966" priority="7766">
      <formula>$N280="Alterar"</formula>
    </cfRule>
    <cfRule type="expression" dxfId="10965" priority="7767">
      <formula>$N280="Excluir"</formula>
    </cfRule>
    <cfRule type="expression" dxfId="10964" priority="7768">
      <formula>$N280="Incluir"</formula>
    </cfRule>
  </conditionalFormatting>
  <conditionalFormatting sqref="F308">
    <cfRule type="expression" dxfId="10963" priority="7736">
      <formula>IF($I308="",FALSE,IF($I308&gt;9999999,IF($I308&lt;100000000,FALSE,TRUE),TRUE))</formula>
    </cfRule>
  </conditionalFormatting>
  <conditionalFormatting sqref="F308:H308">
    <cfRule type="expression" dxfId="10962" priority="7737">
      <formula>MID($I308,2,7)="0000000"</formula>
    </cfRule>
    <cfRule type="expression" dxfId="10961" priority="7738">
      <formula>MID($I308,3,6)="000000"</formula>
    </cfRule>
    <cfRule type="expression" dxfId="10960" priority="7739">
      <formula>MID($I308,4,5)="00000"</formula>
    </cfRule>
    <cfRule type="expression" dxfId="10959" priority="7740">
      <formula>MID($I308,5,4)="0000"</formula>
    </cfRule>
    <cfRule type="expression" dxfId="10958" priority="7741">
      <formula>MID($I308,7,2)="00"</formula>
    </cfRule>
    <cfRule type="expression" dxfId="10957" priority="7742">
      <formula>MID($I308,8,1)="0"</formula>
    </cfRule>
    <cfRule type="expression" dxfId="10956" priority="7743">
      <formula>$N308="Excluído"</formula>
    </cfRule>
    <cfRule type="expression" dxfId="10955" priority="7744">
      <formula>$N308="Alterar"</formula>
    </cfRule>
    <cfRule type="expression" dxfId="10954" priority="7745">
      <formula>$N308="Excluir"</formula>
    </cfRule>
    <cfRule type="expression" dxfId="10953" priority="7746">
      <formula>$N308="Incluir"</formula>
    </cfRule>
  </conditionalFormatting>
  <conditionalFormatting sqref="F312 H312:H320 H408 H414 F414 F408 H416 F431:F432 H431:H432 F416:F420">
    <cfRule type="expression" dxfId="10952" priority="7725">
      <formula>IF($I283="",FALSE,IF($I283&gt;9999999,IF($I283&lt;100000000,FALSE,TRUE),TRUE))</formula>
    </cfRule>
  </conditionalFormatting>
  <conditionalFormatting sqref="F312 H312:H320 F408:H408 F414:H414 F416:H416 F431:H432">
    <cfRule type="expression" dxfId="10951" priority="7726">
      <formula>MID($I283,2,7)="0000000"</formula>
    </cfRule>
    <cfRule type="expression" dxfId="10950" priority="7727">
      <formula>MID($I283,3,6)="000000"</formula>
    </cfRule>
    <cfRule type="expression" dxfId="10949" priority="7728">
      <formula>MID($I283,4,5)="00000"</formula>
    </cfRule>
    <cfRule type="expression" dxfId="10948" priority="7729">
      <formula>MID($I283,5,4)="0000"</formula>
    </cfRule>
    <cfRule type="expression" dxfId="10947" priority="7730">
      <formula>MID($I283,7,2)="00"</formula>
    </cfRule>
    <cfRule type="expression" dxfId="10946" priority="7731">
      <formula>MID($I283,8,1)="0"</formula>
    </cfRule>
    <cfRule type="expression" dxfId="10945" priority="7732">
      <formula>$N283="Excluído"</formula>
    </cfRule>
    <cfRule type="expression" dxfId="10944" priority="7733">
      <formula>$N283="Alterar"</formula>
    </cfRule>
    <cfRule type="expression" dxfId="10943" priority="7734">
      <formula>$N283="Excluir"</formula>
    </cfRule>
    <cfRule type="expression" dxfId="10942" priority="7735">
      <formula>$N283="Incluir"</formula>
    </cfRule>
  </conditionalFormatting>
  <conditionalFormatting sqref="B309:B321">
    <cfRule type="expression" dxfId="10941" priority="7714">
      <formula>IF($I309="",FALSE,IF($I309&gt;9999999,IF($I309&lt;100000000,FALSE,TRUE),TRUE))</formula>
    </cfRule>
  </conditionalFormatting>
  <conditionalFormatting sqref="B309:D321">
    <cfRule type="expression" dxfId="10940" priority="7715">
      <formula>MID($I309,2,7)="0000000"</formula>
    </cfRule>
    <cfRule type="expression" dxfId="10939" priority="7716">
      <formula>MID($I309,3,6)="000000"</formula>
    </cfRule>
    <cfRule type="expression" dxfId="10938" priority="7717">
      <formula>MID($I309,4,5)="00000"</formula>
    </cfRule>
    <cfRule type="expression" dxfId="10937" priority="7718">
      <formula>MID($I309,5,4)="0000"</formula>
    </cfRule>
    <cfRule type="expression" dxfId="10936" priority="7719">
      <formula>MID($I309,7,2)="00"</formula>
    </cfRule>
    <cfRule type="expression" dxfId="10935" priority="7720">
      <formula>MID($I309,8,1)="0"</formula>
    </cfRule>
    <cfRule type="expression" dxfId="10934" priority="7721">
      <formula>$N309="Excluído"</formula>
    </cfRule>
    <cfRule type="expression" dxfId="10933" priority="7722">
      <formula>$N309="Alterar"</formula>
    </cfRule>
    <cfRule type="expression" dxfId="10932" priority="7723">
      <formula>$N309="Excluir"</formula>
    </cfRule>
    <cfRule type="expression" dxfId="10931" priority="7724">
      <formula>$N309="Incluir"</formula>
    </cfRule>
  </conditionalFormatting>
  <conditionalFormatting sqref="F313:F320">
    <cfRule type="expression" dxfId="10930" priority="9954">
      <formula>IF($I284="",FALSE,IF($I284&gt;9999999,IF($I284&lt;100000000,FALSE,TRUE),TRUE))</formula>
    </cfRule>
  </conditionalFormatting>
  <conditionalFormatting sqref="F313:F320">
    <cfRule type="expression" dxfId="10929" priority="9955">
      <formula>MID($I284,2,7)="0000000"</formula>
    </cfRule>
    <cfRule type="expression" dxfId="10928" priority="9956">
      <formula>MID($I284,3,6)="000000"</formula>
    </cfRule>
    <cfRule type="expression" dxfId="10927" priority="9957">
      <formula>MID($I284,4,5)="00000"</formula>
    </cfRule>
    <cfRule type="expression" dxfId="10926" priority="9958">
      <formula>MID($I284,5,4)="0000"</formula>
    </cfRule>
    <cfRule type="expression" dxfId="10925" priority="9959">
      <formula>MID($I284,7,2)="00"</formula>
    </cfRule>
    <cfRule type="expression" dxfId="10924" priority="9960">
      <formula>MID($I284,8,1)="0"</formula>
    </cfRule>
    <cfRule type="expression" dxfId="10923" priority="9961">
      <formula>$N284="Excluído"</formula>
    </cfRule>
    <cfRule type="expression" dxfId="10922" priority="9962">
      <formula>$N284="Alterar"</formula>
    </cfRule>
    <cfRule type="expression" dxfId="10921" priority="9963">
      <formula>$N284="Excluir"</formula>
    </cfRule>
    <cfRule type="expression" dxfId="10920" priority="9964">
      <formula>$N284="Incluir"</formula>
    </cfRule>
  </conditionalFormatting>
  <conditionalFormatting sqref="B323:B332">
    <cfRule type="expression" dxfId="10919" priority="7680">
      <formula>IF($I323="",FALSE,IF($I323&gt;9999999,IF($I323&lt;100000000,FALSE,TRUE),TRUE))</formula>
    </cfRule>
  </conditionalFormatting>
  <conditionalFormatting sqref="F322">
    <cfRule type="expression" dxfId="10918" priority="7702">
      <formula>IF($I322="",FALSE,IF($I322&gt;9999999,IF($I322&lt;100000000,FALSE,TRUE),TRUE))</formula>
    </cfRule>
  </conditionalFormatting>
  <conditionalFormatting sqref="F322:H322">
    <cfRule type="expression" dxfId="10917" priority="7703">
      <formula>MID($I322,2,7)="0000000"</formula>
    </cfRule>
    <cfRule type="expression" dxfId="10916" priority="7704">
      <formula>MID($I322,3,6)="000000"</formula>
    </cfRule>
    <cfRule type="expression" dxfId="10915" priority="7705">
      <formula>MID($I322,4,5)="00000"</formula>
    </cfRule>
    <cfRule type="expression" dxfId="10914" priority="7706">
      <formula>MID($I322,5,4)="0000"</formula>
    </cfRule>
    <cfRule type="expression" dxfId="10913" priority="7707">
      <formula>MID($I322,7,2)="00"</formula>
    </cfRule>
    <cfRule type="expression" dxfId="10912" priority="7708">
      <formula>MID($I322,8,1)="0"</formula>
    </cfRule>
    <cfRule type="expression" dxfId="10911" priority="7709">
      <formula>$N322="Excluído"</formula>
    </cfRule>
    <cfRule type="expression" dxfId="10910" priority="7710">
      <formula>$N322="Alterar"</formula>
    </cfRule>
    <cfRule type="expression" dxfId="10909" priority="7711">
      <formula>$N322="Excluir"</formula>
    </cfRule>
    <cfRule type="expression" dxfId="10908" priority="7712">
      <formula>$N322="Incluir"</formula>
    </cfRule>
  </conditionalFormatting>
  <conditionalFormatting sqref="F434 H434 F440:F441">
    <cfRule type="expression" dxfId="10907" priority="7691">
      <formula>IF($I398="",FALSE,IF($I398&gt;9999999,IF($I398&lt;100000000,FALSE,TRUE),TRUE))</formula>
    </cfRule>
  </conditionalFormatting>
  <conditionalFormatting sqref="F434:H434">
    <cfRule type="expression" dxfId="10906" priority="7692">
      <formula>MID($I398,2,7)="0000000"</formula>
    </cfRule>
    <cfRule type="expression" dxfId="10905" priority="7693">
      <formula>MID($I398,3,6)="000000"</formula>
    </cfRule>
    <cfRule type="expression" dxfId="10904" priority="7694">
      <formula>MID($I398,4,5)="00000"</formula>
    </cfRule>
    <cfRule type="expression" dxfId="10903" priority="7695">
      <formula>MID($I398,5,4)="0000"</formula>
    </cfRule>
    <cfRule type="expression" dxfId="10902" priority="7696">
      <formula>MID($I398,7,2)="00"</formula>
    </cfRule>
    <cfRule type="expression" dxfId="10901" priority="7697">
      <formula>MID($I398,8,1)="0"</formula>
    </cfRule>
    <cfRule type="expression" dxfId="10900" priority="7698">
      <formula>$N398="Excluído"</formula>
    </cfRule>
    <cfRule type="expression" dxfId="10899" priority="7699">
      <formula>$N398="Alterar"</formula>
    </cfRule>
    <cfRule type="expression" dxfId="10898" priority="7700">
      <formula>$N398="Excluir"</formula>
    </cfRule>
    <cfRule type="expression" dxfId="10897" priority="7701">
      <formula>$N398="Incluir"</formula>
    </cfRule>
  </conditionalFormatting>
  <conditionalFormatting sqref="B323:D332">
    <cfRule type="expression" dxfId="10896" priority="7681">
      <formula>MID($I323,2,7)="0000000"</formula>
    </cfRule>
    <cfRule type="expression" dxfId="10895" priority="7682">
      <formula>MID($I323,3,6)="000000"</formula>
    </cfRule>
    <cfRule type="expression" dxfId="10894" priority="7683">
      <formula>MID($I323,4,5)="00000"</formula>
    </cfRule>
    <cfRule type="expression" dxfId="10893" priority="7684">
      <formula>MID($I323,5,4)="0000"</formula>
    </cfRule>
    <cfRule type="expression" dxfId="10892" priority="7685">
      <formula>MID($I323,7,2)="00"</formula>
    </cfRule>
    <cfRule type="expression" dxfId="10891" priority="7686">
      <formula>MID($I323,8,1)="0"</formula>
    </cfRule>
    <cfRule type="expression" dxfId="10890" priority="7687">
      <formula>$N323="Excluído"</formula>
    </cfRule>
    <cfRule type="expression" dxfId="10889" priority="7688">
      <formula>$N323="Alterar"</formula>
    </cfRule>
    <cfRule type="expression" dxfId="10888" priority="7689">
      <formula>$N323="Excluir"</formula>
    </cfRule>
    <cfRule type="expression" dxfId="10887" priority="7690">
      <formula>$N323="Incluir"</formula>
    </cfRule>
  </conditionalFormatting>
  <conditionalFormatting sqref="F333">
    <cfRule type="expression" dxfId="10886" priority="7669">
      <formula>IF($I333="",FALSE,IF($I333&gt;9999999,IF($I333&lt;100000000,FALSE,TRUE),TRUE))</formula>
    </cfRule>
  </conditionalFormatting>
  <conditionalFormatting sqref="F333:H333">
    <cfRule type="expression" dxfId="10885" priority="7670">
      <formula>MID($I333,2,7)="0000000"</formula>
    </cfRule>
    <cfRule type="expression" dxfId="10884" priority="7671">
      <formula>MID($I333,3,6)="000000"</formula>
    </cfRule>
    <cfRule type="expression" dxfId="10883" priority="7672">
      <formula>MID($I333,4,5)="00000"</formula>
    </cfRule>
    <cfRule type="expression" dxfId="10882" priority="7673">
      <formula>MID($I333,5,4)="0000"</formula>
    </cfRule>
    <cfRule type="expression" dxfId="10881" priority="7674">
      <formula>MID($I333,7,2)="00"</formula>
    </cfRule>
    <cfRule type="expression" dxfId="10880" priority="7675">
      <formula>MID($I333,8,1)="0"</formula>
    </cfRule>
    <cfRule type="expression" dxfId="10879" priority="7676">
      <formula>$N333="Excluído"</formula>
    </cfRule>
    <cfRule type="expression" dxfId="10878" priority="7677">
      <formula>$N333="Alterar"</formula>
    </cfRule>
    <cfRule type="expression" dxfId="10877" priority="7678">
      <formula>$N333="Excluir"</formula>
    </cfRule>
    <cfRule type="expression" dxfId="10876" priority="7679">
      <formula>$N333="Incluir"</formula>
    </cfRule>
  </conditionalFormatting>
  <conditionalFormatting sqref="B334:B340">
    <cfRule type="expression" dxfId="10875" priority="7658">
      <formula>IF($I334="",FALSE,IF($I334&gt;9999999,IF($I334&lt;100000000,FALSE,TRUE),TRUE))</formula>
    </cfRule>
  </conditionalFormatting>
  <conditionalFormatting sqref="B334:D340">
    <cfRule type="expression" dxfId="10874" priority="7659">
      <formula>MID($I334,2,7)="0000000"</formula>
    </cfRule>
    <cfRule type="expression" dxfId="10873" priority="7660">
      <formula>MID($I334,3,6)="000000"</formula>
    </cfRule>
    <cfRule type="expression" dxfId="10872" priority="7661">
      <formula>MID($I334,4,5)="00000"</formula>
    </cfRule>
    <cfRule type="expression" dxfId="10871" priority="7662">
      <formula>MID($I334,5,4)="0000"</formula>
    </cfRule>
    <cfRule type="expression" dxfId="10870" priority="7663">
      <formula>MID($I334,7,2)="00"</formula>
    </cfRule>
    <cfRule type="expression" dxfId="10869" priority="7664">
      <formula>MID($I334,8,1)="0"</formula>
    </cfRule>
    <cfRule type="expression" dxfId="10868" priority="7665">
      <formula>$N334="Excluído"</formula>
    </cfRule>
    <cfRule type="expression" dxfId="10867" priority="7666">
      <formula>$N334="Alterar"</formula>
    </cfRule>
    <cfRule type="expression" dxfId="10866" priority="7667">
      <formula>$N334="Excluir"</formula>
    </cfRule>
    <cfRule type="expression" dxfId="10865" priority="7668">
      <formula>$N334="Incluir"</formula>
    </cfRule>
  </conditionalFormatting>
  <conditionalFormatting sqref="F334:F339">
    <cfRule type="expression" dxfId="10864" priority="7636">
      <formula>IF($I315="",FALSE,IF($I315&gt;9999999,IF($I315&lt;100000000,FALSE,TRUE),TRUE))</formula>
    </cfRule>
  </conditionalFormatting>
  <conditionalFormatting sqref="F334:H339">
    <cfRule type="expression" dxfId="10863" priority="7637">
      <formula>MID($I315,2,7)="0000000"</formula>
    </cfRule>
    <cfRule type="expression" dxfId="10862" priority="7638">
      <formula>MID($I315,3,6)="000000"</formula>
    </cfRule>
    <cfRule type="expression" dxfId="10861" priority="7639">
      <formula>MID($I315,4,5)="00000"</formula>
    </cfRule>
    <cfRule type="expression" dxfId="10860" priority="7640">
      <formula>MID($I315,5,4)="0000"</formula>
    </cfRule>
    <cfRule type="expression" dxfId="10859" priority="7641">
      <formula>MID($I315,7,2)="00"</formula>
    </cfRule>
    <cfRule type="expression" dxfId="10858" priority="7642">
      <formula>MID($I315,8,1)="0"</formula>
    </cfRule>
    <cfRule type="expression" dxfId="10857" priority="7643">
      <formula>$N315="Excluído"</formula>
    </cfRule>
    <cfRule type="expression" dxfId="10856" priority="7644">
      <formula>$N315="Alterar"</formula>
    </cfRule>
    <cfRule type="expression" dxfId="10855" priority="7645">
      <formula>$N315="Excluir"</formula>
    </cfRule>
    <cfRule type="expression" dxfId="10854" priority="7646">
      <formula>$N315="Incluir"</formula>
    </cfRule>
  </conditionalFormatting>
  <conditionalFormatting sqref="F334:F339 F324:F326 H324:H326">
    <cfRule type="expression" dxfId="10853" priority="7625">
      <formula>IF($I293="",FALSE,IF($I293&gt;9999999,IF($I293&lt;100000000,FALSE,TRUE),TRUE))</formula>
    </cfRule>
  </conditionalFormatting>
  <conditionalFormatting sqref="F334:F339 F324:F326 H324:H326">
    <cfRule type="expression" dxfId="10852" priority="7626">
      <formula>MID($I293,2,7)="0000000"</formula>
    </cfRule>
    <cfRule type="expression" dxfId="10851" priority="7627">
      <formula>MID($I293,3,6)="000000"</formula>
    </cfRule>
    <cfRule type="expression" dxfId="10850" priority="7628">
      <formula>MID($I293,4,5)="00000"</formula>
    </cfRule>
    <cfRule type="expression" dxfId="10849" priority="7629">
      <formula>MID($I293,5,4)="0000"</formula>
    </cfRule>
    <cfRule type="expression" dxfId="10848" priority="7630">
      <formula>MID($I293,7,2)="00"</formula>
    </cfRule>
    <cfRule type="expression" dxfId="10847" priority="7631">
      <formula>MID($I293,8,1)="0"</formula>
    </cfRule>
    <cfRule type="expression" dxfId="10846" priority="7632">
      <formula>$N293="Excluído"</formula>
    </cfRule>
    <cfRule type="expression" dxfId="10845" priority="7633">
      <formula>$N293="Alterar"</formula>
    </cfRule>
    <cfRule type="expression" dxfId="10844" priority="7634">
      <formula>$N293="Excluir"</formula>
    </cfRule>
    <cfRule type="expression" dxfId="10843" priority="7635">
      <formula>$N293="Incluir"</formula>
    </cfRule>
  </conditionalFormatting>
  <conditionalFormatting sqref="H334:H339">
    <cfRule type="expression" dxfId="10842" priority="7647">
      <formula>IF($I303="",FALSE,IF($I303&gt;9999999,IF($I303&lt;100000000,FALSE,TRUE),TRUE))</formula>
    </cfRule>
  </conditionalFormatting>
  <conditionalFormatting sqref="H334:H339">
    <cfRule type="expression" dxfId="10841" priority="7648">
      <formula>MID($I303,2,7)="0000000"</formula>
    </cfRule>
    <cfRule type="expression" dxfId="10840" priority="7649">
      <formula>MID($I303,3,6)="000000"</formula>
    </cfRule>
    <cfRule type="expression" dxfId="10839" priority="7650">
      <formula>MID($I303,4,5)="00000"</formula>
    </cfRule>
    <cfRule type="expression" dxfId="10838" priority="7651">
      <formula>MID($I303,5,4)="0000"</formula>
    </cfRule>
    <cfRule type="expression" dxfId="10837" priority="7652">
      <formula>MID($I303,7,2)="00"</formula>
    </cfRule>
    <cfRule type="expression" dxfId="10836" priority="7653">
      <formula>MID($I303,8,1)="0"</formula>
    </cfRule>
    <cfRule type="expression" dxfId="10835" priority="7654">
      <formula>$N303="Excluído"</formula>
    </cfRule>
    <cfRule type="expression" dxfId="10834" priority="7655">
      <formula>$N303="Alterar"</formula>
    </cfRule>
    <cfRule type="expression" dxfId="10833" priority="7656">
      <formula>$N303="Excluir"</formula>
    </cfRule>
    <cfRule type="expression" dxfId="10832" priority="7657">
      <formula>$N303="Incluir"</formula>
    </cfRule>
  </conditionalFormatting>
  <conditionalFormatting sqref="F340">
    <cfRule type="expression" dxfId="10831" priority="7603">
      <formula>IF($I322="",FALSE,IF($I322&gt;9999999,IF($I322&lt;100000000,FALSE,TRUE),TRUE))</formula>
    </cfRule>
  </conditionalFormatting>
  <conditionalFormatting sqref="F340:H340">
    <cfRule type="expression" dxfId="10830" priority="7604">
      <formula>MID($I322,2,7)="0000000"</formula>
    </cfRule>
    <cfRule type="expression" dxfId="10829" priority="7605">
      <formula>MID($I322,3,6)="000000"</formula>
    </cfRule>
    <cfRule type="expression" dxfId="10828" priority="7606">
      <formula>MID($I322,4,5)="00000"</formula>
    </cfRule>
    <cfRule type="expression" dxfId="10827" priority="7607">
      <formula>MID($I322,5,4)="0000"</formula>
    </cfRule>
    <cfRule type="expression" dxfId="10826" priority="7608">
      <formula>MID($I322,7,2)="00"</formula>
    </cfRule>
    <cfRule type="expression" dxfId="10825" priority="7609">
      <formula>MID($I322,8,1)="0"</formula>
    </cfRule>
    <cfRule type="expression" dxfId="10824" priority="7610">
      <formula>$N322="Excluído"</formula>
    </cfRule>
    <cfRule type="expression" dxfId="10823" priority="7611">
      <formula>$N322="Alterar"</formula>
    </cfRule>
    <cfRule type="expression" dxfId="10822" priority="7612">
      <formula>$N322="Excluir"</formula>
    </cfRule>
    <cfRule type="expression" dxfId="10821" priority="7613">
      <formula>$N322="Incluir"</formula>
    </cfRule>
  </conditionalFormatting>
  <conditionalFormatting sqref="F340">
    <cfRule type="expression" dxfId="10820" priority="7592">
      <formula>IF($I309="",FALSE,IF($I309&gt;9999999,IF($I309&lt;100000000,FALSE,TRUE),TRUE))</formula>
    </cfRule>
  </conditionalFormatting>
  <conditionalFormatting sqref="F340">
    <cfRule type="expression" dxfId="10819" priority="7593">
      <formula>MID($I309,2,7)="0000000"</formula>
    </cfRule>
    <cfRule type="expression" dxfId="10818" priority="7594">
      <formula>MID($I309,3,6)="000000"</formula>
    </cfRule>
    <cfRule type="expression" dxfId="10817" priority="7595">
      <formula>MID($I309,4,5)="00000"</formula>
    </cfRule>
    <cfRule type="expression" dxfId="10816" priority="7596">
      <formula>MID($I309,5,4)="0000"</formula>
    </cfRule>
    <cfRule type="expression" dxfId="10815" priority="7597">
      <formula>MID($I309,7,2)="00"</formula>
    </cfRule>
    <cfRule type="expression" dxfId="10814" priority="7598">
      <formula>MID($I309,8,1)="0"</formula>
    </cfRule>
    <cfRule type="expression" dxfId="10813" priority="7599">
      <formula>$N309="Excluído"</formula>
    </cfRule>
    <cfRule type="expression" dxfId="10812" priority="7600">
      <formula>$N309="Alterar"</formula>
    </cfRule>
    <cfRule type="expression" dxfId="10811" priority="7601">
      <formula>$N309="Excluir"</formula>
    </cfRule>
    <cfRule type="expression" dxfId="10810" priority="7602">
      <formula>$N309="Incluir"</formula>
    </cfRule>
  </conditionalFormatting>
  <conditionalFormatting sqref="H340">
    <cfRule type="expression" dxfId="10809" priority="7614">
      <formula>IF($I309="",FALSE,IF($I309&gt;9999999,IF($I309&lt;100000000,FALSE,TRUE),TRUE))</formula>
    </cfRule>
  </conditionalFormatting>
  <conditionalFormatting sqref="H340">
    <cfRule type="expression" dxfId="10808" priority="7615">
      <formula>MID($I309,2,7)="0000000"</formula>
    </cfRule>
    <cfRule type="expression" dxfId="10807" priority="7616">
      <formula>MID($I309,3,6)="000000"</formula>
    </cfRule>
    <cfRule type="expression" dxfId="10806" priority="7617">
      <formula>MID($I309,4,5)="00000"</formula>
    </cfRule>
    <cfRule type="expression" dxfId="10805" priority="7618">
      <formula>MID($I309,5,4)="0000"</formula>
    </cfRule>
    <cfRule type="expression" dxfId="10804" priority="7619">
      <formula>MID($I309,7,2)="00"</formula>
    </cfRule>
    <cfRule type="expression" dxfId="10803" priority="7620">
      <formula>MID($I309,8,1)="0"</formula>
    </cfRule>
    <cfRule type="expression" dxfId="10802" priority="7621">
      <formula>$N309="Excluído"</formula>
    </cfRule>
    <cfRule type="expression" dxfId="10801" priority="7622">
      <formula>$N309="Alterar"</formula>
    </cfRule>
    <cfRule type="expression" dxfId="10800" priority="7623">
      <formula>$N309="Excluir"</formula>
    </cfRule>
    <cfRule type="expression" dxfId="10799" priority="7624">
      <formula>$N309="Incluir"</formula>
    </cfRule>
  </conditionalFormatting>
  <conditionalFormatting sqref="F345:F346">
    <cfRule type="expression" dxfId="10798" priority="7581">
      <formula>IF($I345="",FALSE,IF($I345&gt;9999999,IF($I345&lt;100000000,FALSE,TRUE),TRUE))</formula>
    </cfRule>
  </conditionalFormatting>
  <conditionalFormatting sqref="F345:H346">
    <cfRule type="expression" dxfId="10797" priority="7582">
      <formula>MID($I345,2,7)="0000000"</formula>
    </cfRule>
    <cfRule type="expression" dxfId="10796" priority="7583">
      <formula>MID($I345,3,6)="000000"</formula>
    </cfRule>
    <cfRule type="expression" dxfId="10795" priority="7584">
      <formula>MID($I345,4,5)="00000"</formula>
    </cfRule>
    <cfRule type="expression" dxfId="10794" priority="7585">
      <formula>MID($I345,5,4)="0000"</formula>
    </cfRule>
    <cfRule type="expression" dxfId="10793" priority="7586">
      <formula>MID($I345,7,2)="00"</formula>
    </cfRule>
    <cfRule type="expression" dxfId="10792" priority="7587">
      <formula>MID($I345,8,1)="0"</formula>
    </cfRule>
    <cfRule type="expression" dxfId="10791" priority="7588">
      <formula>$N345="Excluído"</formula>
    </cfRule>
    <cfRule type="expression" dxfId="10790" priority="7589">
      <formula>$N345="Alterar"</formula>
    </cfRule>
    <cfRule type="expression" dxfId="10789" priority="7590">
      <formula>$N345="Excluir"</formula>
    </cfRule>
    <cfRule type="expression" dxfId="10788" priority="7591">
      <formula>$N345="Incluir"</formula>
    </cfRule>
  </conditionalFormatting>
  <conditionalFormatting sqref="F341:F344">
    <cfRule type="expression" dxfId="10787" priority="7559">
      <formula>IF($I323="",FALSE,IF($I323&gt;9999999,IF($I323&lt;100000000,FALSE,TRUE),TRUE))</formula>
    </cfRule>
  </conditionalFormatting>
  <conditionalFormatting sqref="F341:H344">
    <cfRule type="expression" dxfId="10786" priority="7560">
      <formula>MID($I323,2,7)="0000000"</formula>
    </cfRule>
    <cfRule type="expression" dxfId="10785" priority="7561">
      <formula>MID($I323,3,6)="000000"</formula>
    </cfRule>
    <cfRule type="expression" dxfId="10784" priority="7562">
      <formula>MID($I323,4,5)="00000"</formula>
    </cfRule>
    <cfRule type="expression" dxfId="10783" priority="7563">
      <formula>MID($I323,5,4)="0000"</formula>
    </cfRule>
    <cfRule type="expression" dxfId="10782" priority="7564">
      <formula>MID($I323,7,2)="00"</formula>
    </cfRule>
    <cfRule type="expression" dxfId="10781" priority="7565">
      <formula>MID($I323,8,1)="0"</formula>
    </cfRule>
    <cfRule type="expression" dxfId="10780" priority="7566">
      <formula>$N323="Excluído"</formula>
    </cfRule>
    <cfRule type="expression" dxfId="10779" priority="7567">
      <formula>$N323="Alterar"</formula>
    </cfRule>
    <cfRule type="expression" dxfId="10778" priority="7568">
      <formula>$N323="Excluir"</formula>
    </cfRule>
    <cfRule type="expression" dxfId="10777" priority="7569">
      <formula>$N323="Incluir"</formula>
    </cfRule>
  </conditionalFormatting>
  <conditionalFormatting sqref="F341:F344">
    <cfRule type="expression" dxfId="10776" priority="7548">
      <formula>IF($I310="",FALSE,IF($I310&gt;9999999,IF($I310&lt;100000000,FALSE,TRUE),TRUE))</formula>
    </cfRule>
  </conditionalFormatting>
  <conditionalFormatting sqref="F341:F344">
    <cfRule type="expression" dxfId="10775" priority="7549">
      <formula>MID($I310,2,7)="0000000"</formula>
    </cfRule>
    <cfRule type="expression" dxfId="10774" priority="7550">
      <formula>MID($I310,3,6)="000000"</formula>
    </cfRule>
    <cfRule type="expression" dxfId="10773" priority="7551">
      <formula>MID($I310,4,5)="00000"</formula>
    </cfRule>
    <cfRule type="expression" dxfId="10772" priority="7552">
      <formula>MID($I310,5,4)="0000"</formula>
    </cfRule>
    <cfRule type="expression" dxfId="10771" priority="7553">
      <formula>MID($I310,7,2)="00"</formula>
    </cfRule>
    <cfRule type="expression" dxfId="10770" priority="7554">
      <formula>MID($I310,8,1)="0"</formula>
    </cfRule>
    <cfRule type="expression" dxfId="10769" priority="7555">
      <formula>$N310="Excluído"</formula>
    </cfRule>
    <cfRule type="expression" dxfId="10768" priority="7556">
      <formula>$N310="Alterar"</formula>
    </cfRule>
    <cfRule type="expression" dxfId="10767" priority="7557">
      <formula>$N310="Excluir"</formula>
    </cfRule>
    <cfRule type="expression" dxfId="10766" priority="7558">
      <formula>$N310="Incluir"</formula>
    </cfRule>
  </conditionalFormatting>
  <conditionalFormatting sqref="H341:H344">
    <cfRule type="expression" dxfId="10765" priority="7570">
      <formula>IF($I310="",FALSE,IF($I310&gt;9999999,IF($I310&lt;100000000,FALSE,TRUE),TRUE))</formula>
    </cfRule>
  </conditionalFormatting>
  <conditionalFormatting sqref="H341:H344">
    <cfRule type="expression" dxfId="10764" priority="7571">
      <formula>MID($I310,2,7)="0000000"</formula>
    </cfRule>
    <cfRule type="expression" dxfId="10763" priority="7572">
      <formula>MID($I310,3,6)="000000"</formula>
    </cfRule>
    <cfRule type="expression" dxfId="10762" priority="7573">
      <formula>MID($I310,4,5)="00000"</formula>
    </cfRule>
    <cfRule type="expression" dxfId="10761" priority="7574">
      <formula>MID($I310,5,4)="0000"</formula>
    </cfRule>
    <cfRule type="expression" dxfId="10760" priority="7575">
      <formula>MID($I310,7,2)="00"</formula>
    </cfRule>
    <cfRule type="expression" dxfId="10759" priority="7576">
      <formula>MID($I310,8,1)="0"</formula>
    </cfRule>
    <cfRule type="expression" dxfId="10758" priority="7577">
      <formula>$N310="Excluído"</formula>
    </cfRule>
    <cfRule type="expression" dxfId="10757" priority="7578">
      <formula>$N310="Alterar"</formula>
    </cfRule>
    <cfRule type="expression" dxfId="10756" priority="7579">
      <formula>$N310="Excluir"</formula>
    </cfRule>
    <cfRule type="expression" dxfId="10755" priority="7580">
      <formula>$N310="Incluir"</formula>
    </cfRule>
  </conditionalFormatting>
  <conditionalFormatting sqref="F347:F349">
    <cfRule type="expression" dxfId="10754" priority="7526">
      <formula>IF($I328="",FALSE,IF($I328&gt;9999999,IF($I328&lt;100000000,FALSE,TRUE),TRUE))</formula>
    </cfRule>
  </conditionalFormatting>
  <conditionalFormatting sqref="F347:H349 H350">
    <cfRule type="expression" dxfId="10753" priority="7527">
      <formula>MID($I328,2,7)="0000000"</formula>
    </cfRule>
    <cfRule type="expression" dxfId="10752" priority="7528">
      <formula>MID($I328,3,6)="000000"</formula>
    </cfRule>
    <cfRule type="expression" dxfId="10751" priority="7529">
      <formula>MID($I328,4,5)="00000"</formula>
    </cfRule>
    <cfRule type="expression" dxfId="10750" priority="7530">
      <formula>MID($I328,5,4)="0000"</formula>
    </cfRule>
    <cfRule type="expression" dxfId="10749" priority="7531">
      <formula>MID($I328,7,2)="00"</formula>
    </cfRule>
    <cfRule type="expression" dxfId="10748" priority="7532">
      <formula>MID($I328,8,1)="0"</formula>
    </cfRule>
    <cfRule type="expression" dxfId="10747" priority="7533">
      <formula>$N328="Excluído"</formula>
    </cfRule>
    <cfRule type="expression" dxfId="10746" priority="7534">
      <formula>$N328="Alterar"</formula>
    </cfRule>
    <cfRule type="expression" dxfId="10745" priority="7535">
      <formula>$N328="Excluir"</formula>
    </cfRule>
    <cfRule type="expression" dxfId="10744" priority="7536">
      <formula>$N328="Incluir"</formula>
    </cfRule>
  </conditionalFormatting>
  <conditionalFormatting sqref="H327:H332 F327:F331">
    <cfRule type="expression" dxfId="10743" priority="7515">
      <formula>IF($I297="",FALSE,IF($I297&gt;9999999,IF($I297&lt;100000000,FALSE,TRUE),TRUE))</formula>
    </cfRule>
  </conditionalFormatting>
  <conditionalFormatting sqref="H327:H332 F327:F331">
    <cfRule type="expression" dxfId="10742" priority="7516">
      <formula>MID($I297,2,7)="0000000"</formula>
    </cfRule>
    <cfRule type="expression" dxfId="10741" priority="7517">
      <formula>MID($I297,3,6)="000000"</formula>
    </cfRule>
    <cfRule type="expression" dxfId="10740" priority="7518">
      <formula>MID($I297,4,5)="00000"</formula>
    </cfRule>
    <cfRule type="expression" dxfId="10739" priority="7519">
      <formula>MID($I297,5,4)="0000"</formula>
    </cfRule>
    <cfRule type="expression" dxfId="10738" priority="7520">
      <formula>MID($I297,7,2)="00"</formula>
    </cfRule>
    <cfRule type="expression" dxfId="10737" priority="7521">
      <formula>MID($I297,8,1)="0"</formula>
    </cfRule>
    <cfRule type="expression" dxfId="10736" priority="7522">
      <formula>$N297="Excluído"</formula>
    </cfRule>
    <cfRule type="expression" dxfId="10735" priority="7523">
      <formula>$N297="Alterar"</formula>
    </cfRule>
    <cfRule type="expression" dxfId="10734" priority="7524">
      <formula>$N297="Excluir"</formula>
    </cfRule>
    <cfRule type="expression" dxfId="10733" priority="7525">
      <formula>$N297="Incluir"</formula>
    </cfRule>
  </conditionalFormatting>
  <conditionalFormatting sqref="H347:H350 F347:F349 H354:H360 F354:F360">
    <cfRule type="expression" dxfId="10732" priority="7537">
      <formula>IF($I315="",FALSE,IF($I315&gt;9999999,IF($I315&lt;100000000,FALSE,TRUE),TRUE))</formula>
    </cfRule>
  </conditionalFormatting>
  <conditionalFormatting sqref="H347:H350 F347:F349 H354:H360 F354:F360">
    <cfRule type="expression" dxfId="10731" priority="7538">
      <formula>MID($I315,2,7)="0000000"</formula>
    </cfRule>
    <cfRule type="expression" dxfId="10730" priority="7539">
      <formula>MID($I315,3,6)="000000"</formula>
    </cfRule>
    <cfRule type="expression" dxfId="10729" priority="7540">
      <formula>MID($I315,4,5)="00000"</formula>
    </cfRule>
    <cfRule type="expression" dxfId="10728" priority="7541">
      <formula>MID($I315,5,4)="0000"</formula>
    </cfRule>
    <cfRule type="expression" dxfId="10727" priority="7542">
      <formula>MID($I315,7,2)="00"</formula>
    </cfRule>
    <cfRule type="expression" dxfId="10726" priority="7543">
      <formula>MID($I315,8,1)="0"</formula>
    </cfRule>
    <cfRule type="expression" dxfId="10725" priority="7544">
      <formula>$N315="Excluído"</formula>
    </cfRule>
    <cfRule type="expression" dxfId="10724" priority="7545">
      <formula>$N315="Alterar"</formula>
    </cfRule>
    <cfRule type="expression" dxfId="10723" priority="7546">
      <formula>$N315="Excluir"</formula>
    </cfRule>
    <cfRule type="expression" dxfId="10722" priority="7547">
      <formula>$N315="Incluir"</formula>
    </cfRule>
  </conditionalFormatting>
  <conditionalFormatting sqref="H364:H365">
    <cfRule type="expression" dxfId="10721" priority="7514">
      <formula>IF($I345="",FALSE,IF($I345&gt;9999999,IF($I345&lt;100000000,FALSE,TRUE),TRUE))</formula>
    </cfRule>
  </conditionalFormatting>
  <conditionalFormatting sqref="F364">
    <cfRule type="expression" dxfId="10720" priority="7492">
      <formula>IF($I345="",FALSE,IF($I345&gt;9999999,IF($I345&lt;100000000,FALSE,TRUE),TRUE))</formula>
    </cfRule>
  </conditionalFormatting>
  <conditionalFormatting sqref="F364:H364 H365">
    <cfRule type="expression" dxfId="10719" priority="7493">
      <formula>MID($I345,2,7)="0000000"</formula>
    </cfRule>
    <cfRule type="expression" dxfId="10718" priority="7494">
      <formula>MID($I345,3,6)="000000"</formula>
    </cfRule>
    <cfRule type="expression" dxfId="10717" priority="7495">
      <formula>MID($I345,4,5)="00000"</formula>
    </cfRule>
    <cfRule type="expression" dxfId="10716" priority="7496">
      <formula>MID($I345,5,4)="0000"</formula>
    </cfRule>
    <cfRule type="expression" dxfId="10715" priority="7497">
      <formula>MID($I345,7,2)="00"</formula>
    </cfRule>
    <cfRule type="expression" dxfId="10714" priority="7498">
      <formula>MID($I345,8,1)="0"</formula>
    </cfRule>
    <cfRule type="expression" dxfId="10713" priority="7499">
      <formula>$N345="Excluído"</formula>
    </cfRule>
    <cfRule type="expression" dxfId="10712" priority="7500">
      <formula>$N345="Alterar"</formula>
    </cfRule>
    <cfRule type="expression" dxfId="10711" priority="7501">
      <formula>$N345="Excluir"</formula>
    </cfRule>
    <cfRule type="expression" dxfId="10710" priority="7502">
      <formula>$N345="Incluir"</formula>
    </cfRule>
  </conditionalFormatting>
  <conditionalFormatting sqref="F364">
    <cfRule type="expression" dxfId="10709" priority="7481">
      <formula>IF($I333="",FALSE,IF($I333&gt;9999999,IF($I333&lt;100000000,FALSE,TRUE),TRUE))</formula>
    </cfRule>
  </conditionalFormatting>
  <conditionalFormatting sqref="F364">
    <cfRule type="expression" dxfId="10708" priority="7482">
      <formula>MID($I333,2,7)="0000000"</formula>
    </cfRule>
    <cfRule type="expression" dxfId="10707" priority="7483">
      <formula>MID($I333,3,6)="000000"</formula>
    </cfRule>
    <cfRule type="expression" dxfId="10706" priority="7484">
      <formula>MID($I333,4,5)="00000"</formula>
    </cfRule>
    <cfRule type="expression" dxfId="10705" priority="7485">
      <formula>MID($I333,5,4)="0000"</formula>
    </cfRule>
    <cfRule type="expression" dxfId="10704" priority="7486">
      <formula>MID($I333,7,2)="00"</formula>
    </cfRule>
    <cfRule type="expression" dxfId="10703" priority="7487">
      <formula>MID($I333,8,1)="0"</formula>
    </cfRule>
    <cfRule type="expression" dxfId="10702" priority="7488">
      <formula>$N333="Excluído"</formula>
    </cfRule>
    <cfRule type="expression" dxfId="10701" priority="7489">
      <formula>$N333="Alterar"</formula>
    </cfRule>
    <cfRule type="expression" dxfId="10700" priority="7490">
      <formula>$N333="Excluir"</formula>
    </cfRule>
    <cfRule type="expression" dxfId="10699" priority="7491">
      <formula>$N333="Incluir"</formula>
    </cfRule>
  </conditionalFormatting>
  <conditionalFormatting sqref="H364:H365">
    <cfRule type="expression" dxfId="10698" priority="7503">
      <formula>IF($I333="",FALSE,IF($I333&gt;9999999,IF($I333&lt;100000000,FALSE,TRUE),TRUE))</formula>
    </cfRule>
  </conditionalFormatting>
  <conditionalFormatting sqref="H364:H365">
    <cfRule type="expression" dxfId="10697" priority="7504">
      <formula>MID($I333,2,7)="0000000"</formula>
    </cfRule>
    <cfRule type="expression" dxfId="10696" priority="7505">
      <formula>MID($I333,3,6)="000000"</formula>
    </cfRule>
    <cfRule type="expression" dxfId="10695" priority="7506">
      <formula>MID($I333,4,5)="00000"</formula>
    </cfRule>
    <cfRule type="expression" dxfId="10694" priority="7507">
      <formula>MID($I333,5,4)="0000"</formula>
    </cfRule>
    <cfRule type="expression" dxfId="10693" priority="7508">
      <formula>MID($I333,7,2)="00"</formula>
    </cfRule>
    <cfRule type="expression" dxfId="10692" priority="7509">
      <formula>MID($I333,8,1)="0"</formula>
    </cfRule>
    <cfRule type="expression" dxfId="10691" priority="7510">
      <formula>$N333="Excluído"</formula>
    </cfRule>
    <cfRule type="expression" dxfId="10690" priority="7511">
      <formula>$N333="Alterar"</formula>
    </cfRule>
    <cfRule type="expression" dxfId="10689" priority="7512">
      <formula>$N333="Excluir"</formula>
    </cfRule>
    <cfRule type="expression" dxfId="10688" priority="7513">
      <formula>$N333="Incluir"</formula>
    </cfRule>
  </conditionalFormatting>
  <conditionalFormatting sqref="F368:F370 F385 F387">
    <cfRule type="expression" dxfId="10687" priority="7470">
      <formula>IF($I368="",FALSE,IF($I368&gt;9999999,IF($I368&lt;100000000,FALSE,TRUE),TRUE))</formula>
    </cfRule>
  </conditionalFormatting>
  <conditionalFormatting sqref="F368:H370 F385 F387:H387 H385 H371:H373">
    <cfRule type="expression" dxfId="10686" priority="7471">
      <formula>MID($I368,2,7)="0000000"</formula>
    </cfRule>
    <cfRule type="expression" dxfId="10685" priority="7472">
      <formula>MID($I368,3,6)="000000"</formula>
    </cfRule>
    <cfRule type="expression" dxfId="10684" priority="7473">
      <formula>MID($I368,4,5)="00000"</formula>
    </cfRule>
    <cfRule type="expression" dxfId="10683" priority="7474">
      <formula>MID($I368,5,4)="0000"</formula>
    </cfRule>
    <cfRule type="expression" dxfId="10682" priority="7475">
      <formula>MID($I368,7,2)="00"</formula>
    </cfRule>
    <cfRule type="expression" dxfId="10681" priority="7476">
      <formula>MID($I368,8,1)="0"</formula>
    </cfRule>
    <cfRule type="expression" dxfId="10680" priority="7477">
      <formula>$N368="Excluído"</formula>
    </cfRule>
    <cfRule type="expression" dxfId="10679" priority="7478">
      <formula>$N368="Alterar"</formula>
    </cfRule>
    <cfRule type="expression" dxfId="10678" priority="7479">
      <formula>$N368="Excluir"</formula>
    </cfRule>
    <cfRule type="expression" dxfId="10677" priority="7480">
      <formula>$N368="Incluir"</formula>
    </cfRule>
  </conditionalFormatting>
  <conditionalFormatting sqref="H366:H367">
    <cfRule type="expression" dxfId="10676" priority="7469">
      <formula>IF($I346="",FALSE,IF($I346&gt;9999999,IF($I346&lt;100000000,FALSE,TRUE),TRUE))</formula>
    </cfRule>
  </conditionalFormatting>
  <conditionalFormatting sqref="F366:F367">
    <cfRule type="expression" dxfId="10675" priority="7447">
      <formula>IF($I346="",FALSE,IF($I346&gt;9999999,IF($I346&lt;100000000,FALSE,TRUE),TRUE))</formula>
    </cfRule>
  </conditionalFormatting>
  <conditionalFormatting sqref="F366:H367">
    <cfRule type="expression" dxfId="10674" priority="7448">
      <formula>MID($I346,2,7)="0000000"</formula>
    </cfRule>
    <cfRule type="expression" dxfId="10673" priority="7449">
      <formula>MID($I346,3,6)="000000"</formula>
    </cfRule>
    <cfRule type="expression" dxfId="10672" priority="7450">
      <formula>MID($I346,4,5)="00000"</formula>
    </cfRule>
    <cfRule type="expression" dxfId="10671" priority="7451">
      <formula>MID($I346,5,4)="0000"</formula>
    </cfRule>
    <cfRule type="expression" dxfId="10670" priority="7452">
      <formula>MID($I346,7,2)="00"</formula>
    </cfRule>
    <cfRule type="expression" dxfId="10669" priority="7453">
      <formula>MID($I346,8,1)="0"</formula>
    </cfRule>
    <cfRule type="expression" dxfId="10668" priority="7454">
      <formula>$N346="Excluído"</formula>
    </cfRule>
    <cfRule type="expression" dxfId="10667" priority="7455">
      <formula>$N346="Alterar"</formula>
    </cfRule>
    <cfRule type="expression" dxfId="10666" priority="7456">
      <formula>$N346="Excluir"</formula>
    </cfRule>
    <cfRule type="expression" dxfId="10665" priority="7457">
      <formula>$N346="Incluir"</formula>
    </cfRule>
  </conditionalFormatting>
  <conditionalFormatting sqref="F366:F367">
    <cfRule type="expression" dxfId="10664" priority="7436">
      <formula>IF($I334="",FALSE,IF($I334&gt;9999999,IF($I334&lt;100000000,FALSE,TRUE),TRUE))</formula>
    </cfRule>
  </conditionalFormatting>
  <conditionalFormatting sqref="F366:F367">
    <cfRule type="expression" dxfId="10663" priority="7437">
      <formula>MID($I334,2,7)="0000000"</formula>
    </cfRule>
    <cfRule type="expression" dxfId="10662" priority="7438">
      <formula>MID($I334,3,6)="000000"</formula>
    </cfRule>
    <cfRule type="expression" dxfId="10661" priority="7439">
      <formula>MID($I334,4,5)="00000"</formula>
    </cfRule>
    <cfRule type="expression" dxfId="10660" priority="7440">
      <formula>MID($I334,5,4)="0000"</formula>
    </cfRule>
    <cfRule type="expression" dxfId="10659" priority="7441">
      <formula>MID($I334,7,2)="00"</formula>
    </cfRule>
    <cfRule type="expression" dxfId="10658" priority="7442">
      <formula>MID($I334,8,1)="0"</formula>
    </cfRule>
    <cfRule type="expression" dxfId="10657" priority="7443">
      <formula>$N334="Excluído"</formula>
    </cfRule>
    <cfRule type="expression" dxfId="10656" priority="7444">
      <formula>$N334="Alterar"</formula>
    </cfRule>
    <cfRule type="expression" dxfId="10655" priority="7445">
      <formula>$N334="Excluir"</formula>
    </cfRule>
    <cfRule type="expression" dxfId="10654" priority="7446">
      <formula>$N334="Incluir"</formula>
    </cfRule>
  </conditionalFormatting>
  <conditionalFormatting sqref="H366:H367">
    <cfRule type="expression" dxfId="10653" priority="7458">
      <formula>IF($I334="",FALSE,IF($I334&gt;9999999,IF($I334&lt;100000000,FALSE,TRUE),TRUE))</formula>
    </cfRule>
  </conditionalFormatting>
  <conditionalFormatting sqref="H366:H367">
    <cfRule type="expression" dxfId="10652" priority="7459">
      <formula>MID($I334,2,7)="0000000"</formula>
    </cfRule>
    <cfRule type="expression" dxfId="10651" priority="7460">
      <formula>MID($I334,3,6)="000000"</formula>
    </cfRule>
    <cfRule type="expression" dxfId="10650" priority="7461">
      <formula>MID($I334,4,5)="00000"</formula>
    </cfRule>
    <cfRule type="expression" dxfId="10649" priority="7462">
      <formula>MID($I334,5,4)="0000"</formula>
    </cfRule>
    <cfRule type="expression" dxfId="10648" priority="7463">
      <formula>MID($I334,7,2)="00"</formula>
    </cfRule>
    <cfRule type="expression" dxfId="10647" priority="7464">
      <formula>MID($I334,8,1)="0"</formula>
    </cfRule>
    <cfRule type="expression" dxfId="10646" priority="7465">
      <formula>$N334="Excluído"</formula>
    </cfRule>
    <cfRule type="expression" dxfId="10645" priority="7466">
      <formula>$N334="Alterar"</formula>
    </cfRule>
    <cfRule type="expression" dxfId="10644" priority="7467">
      <formula>$N334="Excluir"</formula>
    </cfRule>
    <cfRule type="expression" dxfId="10643" priority="7468">
      <formula>$N334="Incluir"</formula>
    </cfRule>
  </conditionalFormatting>
  <conditionalFormatting sqref="H375:H376">
    <cfRule type="expression" dxfId="10642" priority="7435">
      <formula>IF($I353="",FALSE,IF($I353&gt;9999999,IF($I353&lt;100000000,FALSE,TRUE),TRUE))</formula>
    </cfRule>
  </conditionalFormatting>
  <conditionalFormatting sqref="F375:F376">
    <cfRule type="expression" dxfId="10641" priority="7413">
      <formula>IF($I353="",FALSE,IF($I353&gt;9999999,IF($I353&lt;100000000,FALSE,TRUE),TRUE))</formula>
    </cfRule>
  </conditionalFormatting>
  <conditionalFormatting sqref="F375:H376">
    <cfRule type="expression" dxfId="10640" priority="7414">
      <formula>MID($I353,2,7)="0000000"</formula>
    </cfRule>
    <cfRule type="expression" dxfId="10639" priority="7415">
      <formula>MID($I353,3,6)="000000"</formula>
    </cfRule>
    <cfRule type="expression" dxfId="10638" priority="7416">
      <formula>MID($I353,4,5)="00000"</formula>
    </cfRule>
    <cfRule type="expression" dxfId="10637" priority="7417">
      <formula>MID($I353,5,4)="0000"</formula>
    </cfRule>
    <cfRule type="expression" dxfId="10636" priority="7418">
      <formula>MID($I353,7,2)="00"</formula>
    </cfRule>
    <cfRule type="expression" dxfId="10635" priority="7419">
      <formula>MID($I353,8,1)="0"</formula>
    </cfRule>
    <cfRule type="expression" dxfId="10634" priority="7420">
      <formula>$N353="Excluído"</formula>
    </cfRule>
    <cfRule type="expression" dxfId="10633" priority="7421">
      <formula>$N353="Alterar"</formula>
    </cfRule>
    <cfRule type="expression" dxfId="10632" priority="7422">
      <formula>$N353="Excluir"</formula>
    </cfRule>
    <cfRule type="expression" dxfId="10631" priority="7423">
      <formula>$N353="Incluir"</formula>
    </cfRule>
  </conditionalFormatting>
  <conditionalFormatting sqref="F375:F376 H438:H439">
    <cfRule type="expression" dxfId="10630" priority="7402">
      <formula>IF($I340="",FALSE,IF($I340&gt;9999999,IF($I340&lt;100000000,FALSE,TRUE),TRUE))</formula>
    </cfRule>
  </conditionalFormatting>
  <conditionalFormatting sqref="F375:F376">
    <cfRule type="expression" dxfId="10629" priority="7403">
      <formula>MID($I340,2,7)="0000000"</formula>
    </cfRule>
    <cfRule type="expression" dxfId="10628" priority="7404">
      <formula>MID($I340,3,6)="000000"</formula>
    </cfRule>
    <cfRule type="expression" dxfId="10627" priority="7405">
      <formula>MID($I340,4,5)="00000"</formula>
    </cfRule>
    <cfRule type="expression" dxfId="10626" priority="7406">
      <formula>MID($I340,5,4)="0000"</formula>
    </cfRule>
    <cfRule type="expression" dxfId="10625" priority="7407">
      <formula>MID($I340,7,2)="00"</formula>
    </cfRule>
    <cfRule type="expression" dxfId="10624" priority="7408">
      <formula>MID($I340,8,1)="0"</formula>
    </cfRule>
    <cfRule type="expression" dxfId="10623" priority="7409">
      <formula>$N340="Excluído"</formula>
    </cfRule>
    <cfRule type="expression" dxfId="10622" priority="7410">
      <formula>$N340="Alterar"</formula>
    </cfRule>
    <cfRule type="expression" dxfId="10621" priority="7411">
      <formula>$N340="Excluir"</formula>
    </cfRule>
    <cfRule type="expression" dxfId="10620" priority="7412">
      <formula>$N340="Incluir"</formula>
    </cfRule>
  </conditionalFormatting>
  <conditionalFormatting sqref="H375:H376">
    <cfRule type="expression" dxfId="10619" priority="7424">
      <formula>IF($I340="",FALSE,IF($I340&gt;9999999,IF($I340&lt;100000000,FALSE,TRUE),TRUE))</formula>
    </cfRule>
  </conditionalFormatting>
  <conditionalFormatting sqref="H375:H376">
    <cfRule type="expression" dxfId="10618" priority="7425">
      <formula>MID($I340,2,7)="0000000"</formula>
    </cfRule>
    <cfRule type="expression" dxfId="10617" priority="7426">
      <formula>MID($I340,3,6)="000000"</formula>
    </cfRule>
    <cfRule type="expression" dxfId="10616" priority="7427">
      <formula>MID($I340,4,5)="00000"</formula>
    </cfRule>
    <cfRule type="expression" dxfId="10615" priority="7428">
      <formula>MID($I340,5,4)="0000"</formula>
    </cfRule>
    <cfRule type="expression" dxfId="10614" priority="7429">
      <formula>MID($I340,7,2)="00"</formula>
    </cfRule>
    <cfRule type="expression" dxfId="10613" priority="7430">
      <formula>MID($I340,8,1)="0"</formula>
    </cfRule>
    <cfRule type="expression" dxfId="10612" priority="7431">
      <formula>$N340="Excluído"</formula>
    </cfRule>
    <cfRule type="expression" dxfId="10611" priority="7432">
      <formula>$N340="Alterar"</formula>
    </cfRule>
    <cfRule type="expression" dxfId="10610" priority="7433">
      <formula>$N340="Excluir"</formula>
    </cfRule>
    <cfRule type="expression" dxfId="10609" priority="7434">
      <formula>$N340="Incluir"</formula>
    </cfRule>
  </conditionalFormatting>
  <conditionalFormatting sqref="H380:H384">
    <cfRule type="expression" dxfId="10608" priority="7401">
      <formula>IF($I356="",FALSE,IF($I356&gt;9999999,IF($I356&lt;100000000,FALSE,TRUE),TRUE))</formula>
    </cfRule>
  </conditionalFormatting>
  <conditionalFormatting sqref="F380:F384">
    <cfRule type="expression" dxfId="10607" priority="7379">
      <formula>IF($I356="",FALSE,IF($I356&gt;9999999,IF($I356&lt;100000000,FALSE,TRUE),TRUE))</formula>
    </cfRule>
  </conditionalFormatting>
  <conditionalFormatting sqref="F380:H384">
    <cfRule type="expression" dxfId="10606" priority="7380">
      <formula>MID($I356,2,7)="0000000"</formula>
    </cfRule>
    <cfRule type="expression" dxfId="10605" priority="7381">
      <formula>MID($I356,3,6)="000000"</formula>
    </cfRule>
    <cfRule type="expression" dxfId="10604" priority="7382">
      <formula>MID($I356,4,5)="00000"</formula>
    </cfRule>
    <cfRule type="expression" dxfId="10603" priority="7383">
      <formula>MID($I356,5,4)="0000"</formula>
    </cfRule>
    <cfRule type="expression" dxfId="10602" priority="7384">
      <formula>MID($I356,7,2)="00"</formula>
    </cfRule>
    <cfRule type="expression" dxfId="10601" priority="7385">
      <formula>MID($I356,8,1)="0"</formula>
    </cfRule>
    <cfRule type="expression" dxfId="10600" priority="7386">
      <formula>$N356="Excluído"</formula>
    </cfRule>
    <cfRule type="expression" dxfId="10599" priority="7387">
      <formula>$N356="Alterar"</formula>
    </cfRule>
    <cfRule type="expression" dxfId="10598" priority="7388">
      <formula>$N356="Excluir"</formula>
    </cfRule>
    <cfRule type="expression" dxfId="10597" priority="7389">
      <formula>$N356="Incluir"</formula>
    </cfRule>
  </conditionalFormatting>
  <conditionalFormatting sqref="H380:H384 F380:F384 F442 F470 H470">
    <cfRule type="expression" dxfId="10596" priority="7390">
      <formula>IF($I343="",FALSE,IF($I343&gt;9999999,IF($I343&lt;100000000,FALSE,TRUE),TRUE))</formula>
    </cfRule>
  </conditionalFormatting>
  <conditionalFormatting sqref="H380:H384 F380:F384 H441 F470:H470">
    <cfRule type="expression" dxfId="10595" priority="7391">
      <formula>MID($I343,2,7)="0000000"</formula>
    </cfRule>
    <cfRule type="expression" dxfId="10594" priority="7392">
      <formula>MID($I343,3,6)="000000"</formula>
    </cfRule>
    <cfRule type="expression" dxfId="10593" priority="7393">
      <formula>MID($I343,4,5)="00000"</formula>
    </cfRule>
    <cfRule type="expression" dxfId="10592" priority="7394">
      <formula>MID($I343,5,4)="0000"</formula>
    </cfRule>
    <cfRule type="expression" dxfId="10591" priority="7395">
      <formula>MID($I343,7,2)="00"</formula>
    </cfRule>
    <cfRule type="expression" dxfId="10590" priority="7396">
      <formula>MID($I343,8,1)="0"</formula>
    </cfRule>
    <cfRule type="expression" dxfId="10589" priority="7397">
      <formula>$N343="Excluído"</formula>
    </cfRule>
    <cfRule type="expression" dxfId="10588" priority="7398">
      <formula>$N343="Alterar"</formula>
    </cfRule>
    <cfRule type="expression" dxfId="10587" priority="7399">
      <formula>$N343="Excluir"</formula>
    </cfRule>
    <cfRule type="expression" dxfId="10586" priority="7400">
      <formula>$N343="Incluir"</formula>
    </cfRule>
  </conditionalFormatting>
  <conditionalFormatting sqref="H441:H442">
    <cfRule type="expression" dxfId="10585" priority="7368">
      <formula>IF($I404="",FALSE,IF($I404&gt;9999999,IF($I404&lt;100000000,FALSE,TRUE),TRUE))</formula>
    </cfRule>
  </conditionalFormatting>
  <conditionalFormatting sqref="F389:F390 H389:H390 F468:H469">
    <cfRule type="expression" dxfId="10584" priority="7369">
      <formula>MID($I351,2,7)="0000000"</formula>
    </cfRule>
    <cfRule type="expression" dxfId="10583" priority="7370">
      <formula>MID($I351,3,6)="000000"</formula>
    </cfRule>
    <cfRule type="expression" dxfId="10582" priority="7371">
      <formula>MID($I351,4,5)="00000"</formula>
    </cfRule>
    <cfRule type="expression" dxfId="10581" priority="7372">
      <formula>MID($I351,5,4)="0000"</formula>
    </cfRule>
    <cfRule type="expression" dxfId="10580" priority="7373">
      <formula>MID($I351,7,2)="00"</formula>
    </cfRule>
    <cfRule type="expression" dxfId="10579" priority="7374">
      <formula>MID($I351,8,1)="0"</formula>
    </cfRule>
    <cfRule type="expression" dxfId="10578" priority="7375">
      <formula>$N351="Excluído"</formula>
    </cfRule>
    <cfRule type="expression" dxfId="10577" priority="7376">
      <formula>$N351="Alterar"</formula>
    </cfRule>
    <cfRule type="expression" dxfId="10576" priority="7377">
      <formula>$N351="Excluir"</formula>
    </cfRule>
    <cfRule type="expression" dxfId="10575" priority="7378">
      <formula>$N351="Incluir"</formula>
    </cfRule>
  </conditionalFormatting>
  <conditionalFormatting sqref="B375 B116:B117 B108:B112">
    <cfRule type="expression" dxfId="10574" priority="9965">
      <formula>IF($I118="",FALSE,IF($I118&gt;9999999,IF($I118&lt;100000000,FALSE,TRUE),TRUE))</formula>
    </cfRule>
  </conditionalFormatting>
  <conditionalFormatting sqref="B375:D375 B116:D117 B108:D112">
    <cfRule type="expression" dxfId="10573" priority="9966">
      <formula>MID($I118,2,7)="0000000"</formula>
    </cfRule>
    <cfRule type="expression" dxfId="10572" priority="9967">
      <formula>MID($I118,3,6)="000000"</formula>
    </cfRule>
    <cfRule type="expression" dxfId="10571" priority="9968">
      <formula>MID($I118,4,5)="00000"</formula>
    </cfRule>
    <cfRule type="expression" dxfId="10570" priority="9969">
      <formula>MID($I118,5,4)="0000"</formula>
    </cfRule>
    <cfRule type="expression" dxfId="10569" priority="9970">
      <formula>MID($I118,7,2)="00"</formula>
    </cfRule>
    <cfRule type="expression" dxfId="10568" priority="9971">
      <formula>MID($I118,8,1)="0"</formula>
    </cfRule>
    <cfRule type="expression" dxfId="10567" priority="9972">
      <formula>$N118="Excluído"</formula>
    </cfRule>
    <cfRule type="expression" dxfId="10566" priority="9973">
      <formula>$N118="Alterar"</formula>
    </cfRule>
    <cfRule type="expression" dxfId="10565" priority="9974">
      <formula>$N118="Excluir"</formula>
    </cfRule>
    <cfRule type="expression" dxfId="10564" priority="9975">
      <formula>$N118="Incluir"</formula>
    </cfRule>
  </conditionalFormatting>
  <conditionalFormatting sqref="B376">
    <cfRule type="expression" dxfId="10563" priority="9976">
      <formula>IF($I388="",FALSE,IF($I388&gt;9999999,IF($I388&lt;100000000,FALSE,TRUE),TRUE))</formula>
    </cfRule>
  </conditionalFormatting>
  <conditionalFormatting sqref="B376:D376">
    <cfRule type="expression" dxfId="10562" priority="9977">
      <formula>MID($I388,2,7)="0000000"</formula>
    </cfRule>
    <cfRule type="expression" dxfId="10561" priority="9978">
      <formula>MID($I388,3,6)="000000"</formula>
    </cfRule>
    <cfRule type="expression" dxfId="10560" priority="9979">
      <formula>MID($I388,4,5)="00000"</formula>
    </cfRule>
    <cfRule type="expression" dxfId="10559" priority="9980">
      <formula>MID($I388,5,4)="0000"</formula>
    </cfRule>
    <cfRule type="expression" dxfId="10558" priority="9981">
      <formula>MID($I388,7,2)="00"</formula>
    </cfRule>
    <cfRule type="expression" dxfId="10557" priority="9982">
      <formula>MID($I388,8,1)="0"</formula>
    </cfRule>
    <cfRule type="expression" dxfId="10556" priority="9983">
      <formula>$N388="Excluído"</formula>
    </cfRule>
    <cfRule type="expression" dxfId="10555" priority="9984">
      <formula>$N388="Alterar"</formula>
    </cfRule>
    <cfRule type="expression" dxfId="10554" priority="9985">
      <formula>$N388="Excluir"</formula>
    </cfRule>
    <cfRule type="expression" dxfId="10553" priority="9986">
      <formula>$N388="Incluir"</formula>
    </cfRule>
  </conditionalFormatting>
  <conditionalFormatting sqref="B389">
    <cfRule type="expression" dxfId="10552" priority="7357">
      <formula>IF($I389="",FALSE,IF($I389&gt;9999999,IF($I389&lt;100000000,FALSE,TRUE),TRUE))</formula>
    </cfRule>
  </conditionalFormatting>
  <conditionalFormatting sqref="B389:D389">
    <cfRule type="expression" dxfId="10551" priority="7358">
      <formula>MID($I389,2,7)="0000000"</formula>
    </cfRule>
    <cfRule type="expression" dxfId="10550" priority="7359">
      <formula>MID($I389,3,6)="000000"</formula>
    </cfRule>
    <cfRule type="expression" dxfId="10549" priority="7360">
      <formula>MID($I389,4,5)="00000"</formula>
    </cfRule>
    <cfRule type="expression" dxfId="10548" priority="7361">
      <formula>MID($I389,5,4)="0000"</formula>
    </cfRule>
    <cfRule type="expression" dxfId="10547" priority="7362">
      <formula>MID($I389,7,2)="00"</formula>
    </cfRule>
    <cfRule type="expression" dxfId="10546" priority="7363">
      <formula>MID($I389,8,1)="0"</formula>
    </cfRule>
    <cfRule type="expression" dxfId="10545" priority="7364">
      <formula>$N389="Excluído"</formula>
    </cfRule>
    <cfRule type="expression" dxfId="10544" priority="7365">
      <formula>$N389="Alterar"</formula>
    </cfRule>
    <cfRule type="expression" dxfId="10543" priority="7366">
      <formula>$N389="Excluir"</formula>
    </cfRule>
    <cfRule type="expression" dxfId="10542" priority="7367">
      <formula>$N389="Incluir"</formula>
    </cfRule>
  </conditionalFormatting>
  <conditionalFormatting sqref="F391:F392 H388 H391:H392 F388 F454 H483:H484">
    <cfRule type="expression" dxfId="10541" priority="9987">
      <formula>IF($I349="",FALSE,IF($I349&gt;9999999,IF($I349&lt;100000000,FALSE,TRUE),TRUE))</formula>
    </cfRule>
  </conditionalFormatting>
  <conditionalFormatting sqref="F391:F392 F388 H388 H391:H392">
    <cfRule type="expression" dxfId="10540" priority="9988">
      <formula>MID($I349,2,7)="0000000"</formula>
    </cfRule>
    <cfRule type="expression" dxfId="10539" priority="9989">
      <formula>MID($I349,3,6)="000000"</formula>
    </cfRule>
    <cfRule type="expression" dxfId="10538" priority="9990">
      <formula>MID($I349,4,5)="00000"</formula>
    </cfRule>
    <cfRule type="expression" dxfId="10537" priority="9991">
      <formula>MID($I349,5,4)="0000"</formula>
    </cfRule>
    <cfRule type="expression" dxfId="10536" priority="9992">
      <formula>MID($I349,7,2)="00"</formula>
    </cfRule>
    <cfRule type="expression" dxfId="10535" priority="9993">
      <formula>MID($I349,8,1)="0"</formula>
    </cfRule>
    <cfRule type="expression" dxfId="10534" priority="9994">
      <formula>$N349="Excluído"</formula>
    </cfRule>
    <cfRule type="expression" dxfId="10533" priority="9995">
      <formula>$N349="Alterar"</formula>
    </cfRule>
    <cfRule type="expression" dxfId="10532" priority="9996">
      <formula>$N349="Excluir"</formula>
    </cfRule>
    <cfRule type="expression" dxfId="10531" priority="9997">
      <formula>$N349="Incluir"</formula>
    </cfRule>
  </conditionalFormatting>
  <conditionalFormatting sqref="B390:B391">
    <cfRule type="expression" dxfId="10530" priority="7346">
      <formula>IF($I390="",FALSE,IF($I390&gt;9999999,IF($I390&lt;100000000,FALSE,TRUE),TRUE))</formula>
    </cfRule>
  </conditionalFormatting>
  <conditionalFormatting sqref="B390:D391">
    <cfRule type="expression" dxfId="10529" priority="7347">
      <formula>MID($I390,2,7)="0000000"</formula>
    </cfRule>
    <cfRule type="expression" dxfId="10528" priority="7348">
      <formula>MID($I390,3,6)="000000"</formula>
    </cfRule>
    <cfRule type="expression" dxfId="10527" priority="7349">
      <formula>MID($I390,4,5)="00000"</formula>
    </cfRule>
    <cfRule type="expression" dxfId="10526" priority="7350">
      <formula>MID($I390,5,4)="0000"</formula>
    </cfRule>
    <cfRule type="expression" dxfId="10525" priority="7351">
      <formula>MID($I390,7,2)="00"</formula>
    </cfRule>
    <cfRule type="expression" dxfId="10524" priority="7352">
      <formula>MID($I390,8,1)="0"</formula>
    </cfRule>
    <cfRule type="expression" dxfId="10523" priority="7353">
      <formula>$N390="Excluído"</formula>
    </cfRule>
    <cfRule type="expression" dxfId="10522" priority="7354">
      <formula>$N390="Alterar"</formula>
    </cfRule>
    <cfRule type="expression" dxfId="10521" priority="7355">
      <formula>$N390="Excluir"</formula>
    </cfRule>
    <cfRule type="expression" dxfId="10520" priority="7356">
      <formula>$N390="Incluir"</formula>
    </cfRule>
  </conditionalFormatting>
  <conditionalFormatting sqref="H393:H397 H391 F391">
    <cfRule type="expression" dxfId="10519" priority="9998">
      <formula>IF($I364="",FALSE,IF($I364&gt;9999999,IF($I364&lt;100000000,FALSE,TRUE),TRUE))</formula>
    </cfRule>
  </conditionalFormatting>
  <conditionalFormatting sqref="F391:H391">
    <cfRule type="expression" dxfId="10518" priority="9999">
      <formula>MID($I364,2,7)="0000000"</formula>
    </cfRule>
    <cfRule type="expression" dxfId="10517" priority="10000">
      <formula>MID($I364,3,6)="000000"</formula>
    </cfRule>
    <cfRule type="expression" dxfId="10516" priority="10001">
      <formula>MID($I364,4,5)="00000"</formula>
    </cfRule>
    <cfRule type="expression" dxfId="10515" priority="10002">
      <formula>MID($I364,5,4)="0000"</formula>
    </cfRule>
    <cfRule type="expression" dxfId="10514" priority="10003">
      <formula>MID($I364,7,2)="00"</formula>
    </cfRule>
    <cfRule type="expression" dxfId="10513" priority="10004">
      <formula>MID($I364,8,1)="0"</formula>
    </cfRule>
    <cfRule type="expression" dxfId="10512" priority="10005">
      <formula>$N364="Excluído"</formula>
    </cfRule>
    <cfRule type="expression" dxfId="10511" priority="10006">
      <formula>$N364="Alterar"</formula>
    </cfRule>
    <cfRule type="expression" dxfId="10510" priority="10007">
      <formula>$N364="Excluir"</formula>
    </cfRule>
    <cfRule type="expression" dxfId="10509" priority="10008">
      <formula>$N364="Incluir"</formula>
    </cfRule>
  </conditionalFormatting>
  <conditionalFormatting sqref="F494:F495 H494:H495">
    <cfRule type="expression" dxfId="10508" priority="10009">
      <formula>IF($I450="",FALSE,IF($I450&gt;9999999,IF($I450&lt;100000000,FALSE,TRUE),TRUE))</formula>
    </cfRule>
  </conditionalFormatting>
  <conditionalFormatting sqref="F494:H495">
    <cfRule type="expression" dxfId="10507" priority="10010">
      <formula>MID($I450,2,7)="0000000"</formula>
    </cfRule>
    <cfRule type="expression" dxfId="10506" priority="10011">
      <formula>MID($I450,3,6)="000000"</formula>
    </cfRule>
    <cfRule type="expression" dxfId="10505" priority="10012">
      <formula>MID($I450,4,5)="00000"</formula>
    </cfRule>
    <cfRule type="expression" dxfId="10504" priority="10013">
      <formula>MID($I450,5,4)="0000"</formula>
    </cfRule>
    <cfRule type="expression" dxfId="10503" priority="10014">
      <formula>MID($I450,7,2)="00"</formula>
    </cfRule>
    <cfRule type="expression" dxfId="10502" priority="10015">
      <formula>MID($I450,8,1)="0"</formula>
    </cfRule>
    <cfRule type="expression" dxfId="10501" priority="10016">
      <formula>$N450="Excluído"</formula>
    </cfRule>
    <cfRule type="expression" dxfId="10500" priority="10017">
      <formula>$N450="Alterar"</formula>
    </cfRule>
    <cfRule type="expression" dxfId="10499" priority="10018">
      <formula>$N450="Excluir"</formula>
    </cfRule>
    <cfRule type="expression" dxfId="10498" priority="10019">
      <formula>$N450="Incluir"</formula>
    </cfRule>
  </conditionalFormatting>
  <conditionalFormatting sqref="B392">
    <cfRule type="expression" dxfId="10497" priority="7335">
      <formula>IF($I392="",FALSE,IF($I392&gt;9999999,IF($I392&lt;100000000,FALSE,TRUE),TRUE))</formula>
    </cfRule>
  </conditionalFormatting>
  <conditionalFormatting sqref="B392:D392">
    <cfRule type="expression" dxfId="10496" priority="7336">
      <formula>MID($I392,2,7)="0000000"</formula>
    </cfRule>
    <cfRule type="expression" dxfId="10495" priority="7337">
      <formula>MID($I392,3,6)="000000"</formula>
    </cfRule>
    <cfRule type="expression" dxfId="10494" priority="7338">
      <formula>MID($I392,4,5)="00000"</formula>
    </cfRule>
    <cfRule type="expression" dxfId="10493" priority="7339">
      <formula>MID($I392,5,4)="0000"</formula>
    </cfRule>
    <cfRule type="expression" dxfId="10492" priority="7340">
      <formula>MID($I392,7,2)="00"</formula>
    </cfRule>
    <cfRule type="expression" dxfId="10491" priority="7341">
      <formula>MID($I392,8,1)="0"</formula>
    </cfRule>
    <cfRule type="expression" dxfId="10490" priority="7342">
      <formula>$N392="Excluído"</formula>
    </cfRule>
    <cfRule type="expression" dxfId="10489" priority="7343">
      <formula>$N392="Alterar"</formula>
    </cfRule>
    <cfRule type="expression" dxfId="10488" priority="7344">
      <formula>$N392="Excluir"</formula>
    </cfRule>
    <cfRule type="expression" dxfId="10487" priority="7345">
      <formula>$N392="Incluir"</formula>
    </cfRule>
  </conditionalFormatting>
  <conditionalFormatting sqref="B398:B401">
    <cfRule type="expression" dxfId="10486" priority="7334">
      <formula>IF($I398="",FALSE,IF($I398&gt;9999999,IF($I398&lt;100000000,FALSE,TRUE),TRUE))</formula>
    </cfRule>
  </conditionalFormatting>
  <conditionalFormatting sqref="B398:D401">
    <cfRule type="expression" dxfId="10485" priority="7325">
      <formula>MID($I398,2,7)="0000000"</formula>
    </cfRule>
    <cfRule type="expression" dxfId="10484" priority="7326">
      <formula>MID($I398,3,6)="000000"</formula>
    </cfRule>
    <cfRule type="expression" dxfId="10483" priority="7327">
      <formula>MID($I398,4,5)="00000"</formula>
    </cfRule>
    <cfRule type="expression" dxfId="10482" priority="7328">
      <formula>MID($I398,5,4)="0000"</formula>
    </cfRule>
    <cfRule type="expression" dxfId="10481" priority="7329">
      <formula>MID($I398,7,2)="00"</formula>
    </cfRule>
    <cfRule type="expression" dxfId="10480" priority="7330">
      <formula>MID($I398,8,1)="0"</formula>
    </cfRule>
    <cfRule type="expression" dxfId="10479" priority="7331">
      <formula>$N398="Excluído"</formula>
    </cfRule>
    <cfRule type="expression" dxfId="10478" priority="7332">
      <formula>$N398="Alterar"</formula>
    </cfRule>
    <cfRule type="expression" dxfId="10477" priority="7333">
      <formula>$N398="Excluir"</formula>
    </cfRule>
    <cfRule type="expression" dxfId="10476" priority="10020">
      <formula>$N398="Incluir"</formula>
    </cfRule>
  </conditionalFormatting>
  <conditionalFormatting sqref="G402">
    <cfRule type="expression" dxfId="10475" priority="7315">
      <formula>MID($I402,2,7)="0000000"</formula>
    </cfRule>
    <cfRule type="expression" dxfId="10474" priority="7316">
      <formula>MID($I402,3,6)="000000"</formula>
    </cfRule>
    <cfRule type="expression" dxfId="10473" priority="7317">
      <formula>MID($I402,4,5)="00000"</formula>
    </cfRule>
    <cfRule type="expression" dxfId="10472" priority="7318">
      <formula>MID($I402,5,4)="0000"</formula>
    </cfRule>
    <cfRule type="expression" dxfId="10471" priority="7319">
      <formula>MID($I402,7,2)="00"</formula>
    </cfRule>
    <cfRule type="expression" dxfId="10470" priority="7320">
      <formula>MID($I402,8,1)="0"</formula>
    </cfRule>
    <cfRule type="expression" dxfId="10469" priority="7321">
      <formula>$N402="Excluído"</formula>
    </cfRule>
    <cfRule type="expression" dxfId="10468" priority="7322">
      <formula>$N402="Alterar"</formula>
    </cfRule>
    <cfRule type="expression" dxfId="10467" priority="7323">
      <formula>$N402="Excluir"</formula>
    </cfRule>
    <cfRule type="expression" dxfId="10466" priority="7324">
      <formula>$N402="Incluir"</formula>
    </cfRule>
  </conditionalFormatting>
  <conditionalFormatting sqref="B402:B403">
    <cfRule type="expression" dxfId="10465" priority="7304">
      <formula>IF($I402="",FALSE,IF($I402&gt;9999999,IF($I402&lt;100000000,FALSE,TRUE),TRUE))</formula>
    </cfRule>
  </conditionalFormatting>
  <conditionalFormatting sqref="B402:D403">
    <cfRule type="expression" dxfId="10464" priority="7305">
      <formula>MID($I402,2,7)="0000000"</formula>
    </cfRule>
    <cfRule type="expression" dxfId="10463" priority="7306">
      <formula>MID($I402,3,6)="000000"</formula>
    </cfRule>
    <cfRule type="expression" dxfId="10462" priority="7307">
      <formula>MID($I402,4,5)="00000"</formula>
    </cfRule>
    <cfRule type="expression" dxfId="10461" priority="7308">
      <formula>MID($I402,5,4)="0000"</formula>
    </cfRule>
    <cfRule type="expression" dxfId="10460" priority="7309">
      <formula>MID($I402,7,2)="00"</formula>
    </cfRule>
    <cfRule type="expression" dxfId="10459" priority="7310">
      <formula>MID($I402,8,1)="0"</formula>
    </cfRule>
    <cfRule type="expression" dxfId="10458" priority="7311">
      <formula>$N402="Excluído"</formula>
    </cfRule>
    <cfRule type="expression" dxfId="10457" priority="7312">
      <formula>$N402="Alterar"</formula>
    </cfRule>
    <cfRule type="expression" dxfId="10456" priority="7313">
      <formula>$N402="Excluir"</formula>
    </cfRule>
    <cfRule type="expression" dxfId="10455" priority="7314">
      <formula>$N402="Incluir"</formula>
    </cfRule>
  </conditionalFormatting>
  <conditionalFormatting sqref="F407">
    <cfRule type="expression" dxfId="10454" priority="7293">
      <formula>IF($I404="",FALSE,IF($I404&gt;9999999,IF($I404&lt;100000000,FALSE,TRUE),TRUE))</formula>
    </cfRule>
  </conditionalFormatting>
  <conditionalFormatting sqref="F407:H407">
    <cfRule type="expression" dxfId="10453" priority="7294">
      <formula>MID($I404,2,7)="0000000"</formula>
    </cfRule>
    <cfRule type="expression" dxfId="10452" priority="7295">
      <formula>MID($I404,3,6)="000000"</formula>
    </cfRule>
    <cfRule type="expression" dxfId="10451" priority="7296">
      <formula>MID($I404,4,5)="00000"</formula>
    </cfRule>
    <cfRule type="expression" dxfId="10450" priority="7297">
      <formula>MID($I404,5,4)="0000"</formula>
    </cfRule>
    <cfRule type="expression" dxfId="10449" priority="7298">
      <formula>MID($I404,7,2)="00"</formula>
    </cfRule>
    <cfRule type="expression" dxfId="10448" priority="7299">
      <formula>MID($I404,8,1)="0"</formula>
    </cfRule>
    <cfRule type="expression" dxfId="10447" priority="7300">
      <formula>$N404="Excluído"</formula>
    </cfRule>
    <cfRule type="expression" dxfId="10446" priority="7301">
      <formula>$N404="Alterar"</formula>
    </cfRule>
    <cfRule type="expression" dxfId="10445" priority="7302">
      <formula>$N404="Excluir"</formula>
    </cfRule>
    <cfRule type="expression" dxfId="10444" priority="7303">
      <formula>$N404="Incluir"</formula>
    </cfRule>
  </conditionalFormatting>
  <conditionalFormatting sqref="F409:H412 H413">
    <cfRule type="expression" dxfId="10443" priority="10021">
      <formula>MID($I381,2,7)="0000000"</formula>
    </cfRule>
    <cfRule type="expression" dxfId="10442" priority="10022">
      <formula>MID($I381,3,6)="000000"</formula>
    </cfRule>
    <cfRule type="expression" dxfId="10441" priority="10023">
      <formula>MID($I381,4,5)="00000"</formula>
    </cfRule>
    <cfRule type="expression" dxfId="10440" priority="10024">
      <formula>MID($I381,5,4)="0000"</formula>
    </cfRule>
    <cfRule type="expression" dxfId="10439" priority="10025">
      <formula>MID($I381,7,2)="00"</formula>
    </cfRule>
    <cfRule type="expression" dxfId="10438" priority="10026">
      <formula>MID($I381,8,1)="0"</formula>
    </cfRule>
    <cfRule type="expression" dxfId="10437" priority="10027">
      <formula>$N381="Excluído"</formula>
    </cfRule>
    <cfRule type="expression" dxfId="10436" priority="10028">
      <formula>$N381="Alterar"</formula>
    </cfRule>
    <cfRule type="expression" dxfId="10435" priority="10029">
      <formula>$N381="Excluir"</formula>
    </cfRule>
    <cfRule type="expression" dxfId="10434" priority="10030">
      <formula>$N381="Incluir"</formula>
    </cfRule>
  </conditionalFormatting>
  <conditionalFormatting sqref="H434:H435 F434:F435 H510 H505 F510 F514:F516">
    <cfRule type="expression" dxfId="10433" priority="10031">
      <formula>IF($I386="",FALSE,IF($I386&gt;9999999,IF($I386&lt;100000000,FALSE,TRUE),TRUE))</formula>
    </cfRule>
  </conditionalFormatting>
  <conditionalFormatting sqref="H434:H435 F434:F435 F510:H510">
    <cfRule type="expression" dxfId="10432" priority="10032">
      <formula>MID($I386,2,7)="0000000"</formula>
    </cfRule>
    <cfRule type="expression" dxfId="10431" priority="10033">
      <formula>MID($I386,3,6)="000000"</formula>
    </cfRule>
    <cfRule type="expression" dxfId="10430" priority="10034">
      <formula>MID($I386,4,5)="00000"</formula>
    </cfRule>
    <cfRule type="expression" dxfId="10429" priority="10035">
      <formula>MID($I386,5,4)="0000"</formula>
    </cfRule>
    <cfRule type="expression" dxfId="10428" priority="10036">
      <formula>MID($I386,7,2)="00"</formula>
    </cfRule>
    <cfRule type="expression" dxfId="10427" priority="10037">
      <formula>MID($I386,8,1)="0"</formula>
    </cfRule>
    <cfRule type="expression" dxfId="10426" priority="10038">
      <formula>$N386="Excluído"</formula>
    </cfRule>
    <cfRule type="expression" dxfId="10425" priority="10039">
      <formula>$N386="Alterar"</formula>
    </cfRule>
    <cfRule type="expression" dxfId="10424" priority="10040">
      <formula>$N386="Excluir"</formula>
    </cfRule>
    <cfRule type="expression" dxfId="10423" priority="10041">
      <formula>$N386="Incluir"</formula>
    </cfRule>
  </conditionalFormatting>
  <conditionalFormatting sqref="H512 F512 H500:H502">
    <cfRule type="expression" dxfId="10422" priority="10042">
      <formula>IF($I453="",FALSE,IF($I453&gt;9999999,IF($I453&lt;100000000,FALSE,TRUE),TRUE))</formula>
    </cfRule>
  </conditionalFormatting>
  <conditionalFormatting sqref="F512:H512">
    <cfRule type="expression" dxfId="10421" priority="10043">
      <formula>MID($I465,2,7)="0000000"</formula>
    </cfRule>
    <cfRule type="expression" dxfId="10420" priority="10044">
      <formula>MID($I465,3,6)="000000"</formula>
    </cfRule>
    <cfRule type="expression" dxfId="10419" priority="10045">
      <formula>MID($I465,4,5)="00000"</formula>
    </cfRule>
    <cfRule type="expression" dxfId="10418" priority="10046">
      <formula>MID($I465,5,4)="0000"</formula>
    </cfRule>
    <cfRule type="expression" dxfId="10417" priority="10047">
      <formula>MID($I465,7,2)="00"</formula>
    </cfRule>
    <cfRule type="expression" dxfId="10416" priority="10048">
      <formula>MID($I465,8,1)="0"</formula>
    </cfRule>
    <cfRule type="expression" dxfId="10415" priority="10049">
      <formula>$N465="Excluído"</formula>
    </cfRule>
    <cfRule type="expression" dxfId="10414" priority="10050">
      <formula>$N465="Alterar"</formula>
    </cfRule>
    <cfRule type="expression" dxfId="10413" priority="10051">
      <formula>$N465="Excluir"</formula>
    </cfRule>
    <cfRule type="expression" dxfId="10412" priority="10052">
      <formula>$N465="Incluir"</formula>
    </cfRule>
  </conditionalFormatting>
  <conditionalFormatting sqref="F389:F390 F443 F468:F469 H468:H469">
    <cfRule type="expression" dxfId="10411" priority="10053">
      <formula>IF($I351="",FALSE,IF($I351&gt;9999999,IF($I351&lt;100000000,FALSE,TRUE),TRUE))</formula>
    </cfRule>
  </conditionalFormatting>
  <conditionalFormatting sqref="B413:B414 B716">
    <cfRule type="expression" dxfId="10410" priority="10054">
      <formula>IF(#REF!="",FALSE,IF(#REF!&gt;9999999,IF(#REF!&lt;100000000,FALSE,TRUE),TRUE))</formula>
    </cfRule>
  </conditionalFormatting>
  <conditionalFormatting sqref="B413:D414 B716:D716">
    <cfRule type="expression" dxfId="10409" priority="10055">
      <formula>MID(#REF!,2,7)="0000000"</formula>
    </cfRule>
    <cfRule type="expression" dxfId="10408" priority="10056">
      <formula>MID(#REF!,3,6)="000000"</formula>
    </cfRule>
    <cfRule type="expression" dxfId="10407" priority="10057">
      <formula>MID(#REF!,4,5)="00000"</formula>
    </cfRule>
    <cfRule type="expression" dxfId="10406" priority="10058">
      <formula>MID(#REF!,5,4)="0000"</formula>
    </cfRule>
    <cfRule type="expression" dxfId="10405" priority="10059">
      <formula>MID(#REF!,7,2)="00"</formula>
    </cfRule>
    <cfRule type="expression" dxfId="10404" priority="10060">
      <formula>MID(#REF!,8,1)="0"</formula>
    </cfRule>
    <cfRule type="expression" dxfId="10403" priority="10061">
      <formula>#REF!="Excluído"</formula>
    </cfRule>
    <cfRule type="expression" dxfId="10402" priority="10062">
      <formula>#REF!="Alterar"</formula>
    </cfRule>
    <cfRule type="expression" dxfId="10401" priority="10063">
      <formula>#REF!="Excluir"</formula>
    </cfRule>
    <cfRule type="expression" dxfId="10400" priority="10064">
      <formula>#REF!="Incluir"</formula>
    </cfRule>
  </conditionalFormatting>
  <conditionalFormatting sqref="F415:F420">
    <cfRule type="expression" dxfId="10399" priority="7282">
      <formula>IF($I415="",FALSE,IF($I415&gt;9999999,IF($I415&lt;100000000,FALSE,TRUE),TRUE))</formula>
    </cfRule>
  </conditionalFormatting>
  <conditionalFormatting sqref="F415:F420">
    <cfRule type="expression" dxfId="10398" priority="7281">
      <formula>IF($I415="",FALSE,IF($I415&gt;9999999,IF($I415&lt;100000000,FALSE,TRUE),TRUE))</formula>
    </cfRule>
  </conditionalFormatting>
  <conditionalFormatting sqref="F415:H420">
    <cfRule type="expression" dxfId="10397" priority="7283">
      <formula>MID($I415,2,7)="0000000"</formula>
    </cfRule>
    <cfRule type="expression" dxfId="10396" priority="7284">
      <formula>MID($I415,3,6)="000000"</formula>
    </cfRule>
    <cfRule type="expression" dxfId="10395" priority="7285">
      <formula>MID($I415,4,5)="00000"</formula>
    </cfRule>
    <cfRule type="expression" dxfId="10394" priority="7286">
      <formula>MID($I415,5,4)="0000"</formula>
    </cfRule>
    <cfRule type="expression" dxfId="10393" priority="7287">
      <formula>MID($I415,7,2)="00"</formula>
    </cfRule>
    <cfRule type="expression" dxfId="10392" priority="7288">
      <formula>MID($I415,8,1)="0"</formula>
    </cfRule>
    <cfRule type="expression" dxfId="10391" priority="7289">
      <formula>$N415="Excluído"</formula>
    </cfRule>
    <cfRule type="expression" dxfId="10390" priority="7290">
      <formula>$N415="Alterar"</formula>
    </cfRule>
    <cfRule type="expression" dxfId="10389" priority="7291">
      <formula>$N415="Excluir"</formula>
    </cfRule>
    <cfRule type="expression" dxfId="10388" priority="7292">
      <formula>$N415="Incluir"</formula>
    </cfRule>
  </conditionalFormatting>
  <conditionalFormatting sqref="F409:F412 H409:H413">
    <cfRule type="expression" dxfId="10387" priority="7269">
      <formula>IF($I381="",FALSE,IF($I381&gt;9999999,IF($I381&lt;100000000,FALSE,TRUE),TRUE))</formula>
    </cfRule>
  </conditionalFormatting>
  <conditionalFormatting sqref="F431:F432 H488:H490">
    <cfRule type="expression" dxfId="10386" priority="7270">
      <formula>IF($I388="",FALSE,IF($I388&gt;9999999,IF($I388&lt;100000000,FALSE,TRUE),TRUE))</formula>
    </cfRule>
  </conditionalFormatting>
  <conditionalFormatting sqref="F431:F432">
    <cfRule type="expression" dxfId="10385" priority="7271">
      <formula>MID($I388,2,7)="0000000"</formula>
    </cfRule>
    <cfRule type="expression" dxfId="10384" priority="7272">
      <formula>MID($I388,3,6)="000000"</formula>
    </cfRule>
    <cfRule type="expression" dxfId="10383" priority="7273">
      <formula>MID($I388,4,5)="00000"</formula>
    </cfRule>
    <cfRule type="expression" dxfId="10382" priority="7274">
      <formula>MID($I388,5,4)="0000"</formula>
    </cfRule>
    <cfRule type="expression" dxfId="10381" priority="7275">
      <formula>MID($I388,7,2)="00"</formula>
    </cfRule>
    <cfRule type="expression" dxfId="10380" priority="7276">
      <formula>MID($I388,8,1)="0"</formula>
    </cfRule>
    <cfRule type="expression" dxfId="10379" priority="7277">
      <formula>$N388="Excluído"</formula>
    </cfRule>
    <cfRule type="expression" dxfId="10378" priority="7278">
      <formula>$N388="Alterar"</formula>
    </cfRule>
    <cfRule type="expression" dxfId="10377" priority="7279">
      <formula>$N388="Excluir"</formula>
    </cfRule>
    <cfRule type="expression" dxfId="10376" priority="7280">
      <formula>$N388="Incluir"</formula>
    </cfRule>
  </conditionalFormatting>
  <conditionalFormatting sqref="H417:H420">
    <cfRule type="expression" dxfId="10375" priority="7247">
      <formula>IF($I388="",FALSE,IF($I388&gt;9999999,IF($I388&lt;100000000,FALSE,TRUE),TRUE))</formula>
    </cfRule>
  </conditionalFormatting>
  <conditionalFormatting sqref="F417:H420">
    <cfRule type="expression" dxfId="10374" priority="7248">
      <formula>MID($I388,2,7)="0000000"</formula>
    </cfRule>
    <cfRule type="expression" dxfId="10373" priority="7249">
      <formula>MID($I388,3,6)="000000"</formula>
    </cfRule>
    <cfRule type="expression" dxfId="10372" priority="7250">
      <formula>MID($I388,4,5)="00000"</formula>
    </cfRule>
    <cfRule type="expression" dxfId="10371" priority="7251">
      <formula>MID($I388,5,4)="0000"</formula>
    </cfRule>
    <cfRule type="expression" dxfId="10370" priority="7252">
      <formula>MID($I388,7,2)="00"</formula>
    </cfRule>
    <cfRule type="expression" dxfId="10369" priority="7253">
      <formula>MID($I388,8,1)="0"</formula>
    </cfRule>
    <cfRule type="expression" dxfId="10368" priority="7254">
      <formula>$N388="Excluído"</formula>
    </cfRule>
    <cfRule type="expression" dxfId="10367" priority="7255">
      <formula>$N388="Alterar"</formula>
    </cfRule>
    <cfRule type="expression" dxfId="10366" priority="7256">
      <formula>$N388="Excluir"</formula>
    </cfRule>
    <cfRule type="expression" dxfId="10365" priority="7257">
      <formula>$N388="Incluir"</formula>
    </cfRule>
  </conditionalFormatting>
  <conditionalFormatting sqref="F417:F420 H417:H420">
    <cfRule type="expression" dxfId="10364" priority="7258">
      <formula>IF($I376="",FALSE,IF($I376&gt;9999999,IF($I376&lt;100000000,FALSE,TRUE),TRUE))</formula>
    </cfRule>
  </conditionalFormatting>
  <conditionalFormatting sqref="F417:F420 H417:H420">
    <cfRule type="expression" dxfId="10363" priority="7259">
      <formula>MID($I376,2,7)="0000000"</formula>
    </cfRule>
    <cfRule type="expression" dxfId="10362" priority="7260">
      <formula>MID($I376,3,6)="000000"</formula>
    </cfRule>
    <cfRule type="expression" dxfId="10361" priority="7261">
      <formula>MID($I376,4,5)="00000"</formula>
    </cfRule>
    <cfRule type="expression" dxfId="10360" priority="7262">
      <formula>MID($I376,5,4)="0000"</formula>
    </cfRule>
    <cfRule type="expression" dxfId="10359" priority="7263">
      <formula>MID($I376,7,2)="00"</formula>
    </cfRule>
    <cfRule type="expression" dxfId="10358" priority="7264">
      <formula>MID($I376,8,1)="0"</formula>
    </cfRule>
    <cfRule type="expression" dxfId="10357" priority="7265">
      <formula>$N376="Excluído"</formula>
    </cfRule>
    <cfRule type="expression" dxfId="10356" priority="7266">
      <formula>$N376="Alterar"</formula>
    </cfRule>
    <cfRule type="expression" dxfId="10355" priority="7267">
      <formula>$N376="Excluir"</formula>
    </cfRule>
    <cfRule type="expression" dxfId="10354" priority="7268">
      <formula>$N376="Incluir"</formula>
    </cfRule>
  </conditionalFormatting>
  <conditionalFormatting sqref="B421:B425">
    <cfRule type="expression" dxfId="10353" priority="7236">
      <formula>IF($I421="",FALSE,IF($I421&gt;9999999,IF($I421&lt;100000000,FALSE,TRUE),TRUE))</formula>
    </cfRule>
  </conditionalFormatting>
  <conditionalFormatting sqref="B421:D425">
    <cfRule type="expression" dxfId="10352" priority="7237">
      <formula>MID($I421,2,7)="0000000"</formula>
    </cfRule>
    <cfRule type="expression" dxfId="10351" priority="7238">
      <formula>MID($I421,3,6)="000000"</formula>
    </cfRule>
    <cfRule type="expression" dxfId="10350" priority="7239">
      <formula>MID($I421,4,5)="00000"</formula>
    </cfRule>
    <cfRule type="expression" dxfId="10349" priority="7240">
      <formula>MID($I421,5,4)="0000"</formula>
    </cfRule>
    <cfRule type="expression" dxfId="10348" priority="7241">
      <formula>MID($I421,7,2)="00"</formula>
    </cfRule>
    <cfRule type="expression" dxfId="10347" priority="7242">
      <formula>MID($I421,8,1)="0"</formula>
    </cfRule>
    <cfRule type="expression" dxfId="10346" priority="7243">
      <formula>$N421="Excluído"</formula>
    </cfRule>
    <cfRule type="expression" dxfId="10345" priority="7244">
      <formula>$N421="Alterar"</formula>
    </cfRule>
    <cfRule type="expression" dxfId="10344" priority="7245">
      <formula>$N421="Excluir"</formula>
    </cfRule>
    <cfRule type="expression" dxfId="10343" priority="7246">
      <formula>$N421="Incluir"</formula>
    </cfRule>
  </conditionalFormatting>
  <conditionalFormatting sqref="F426:F427">
    <cfRule type="expression" dxfId="10342" priority="7225">
      <formula>IF($I426="",FALSE,IF($I426&gt;9999999,IF($I426&lt;100000000,FALSE,TRUE),TRUE))</formula>
    </cfRule>
  </conditionalFormatting>
  <conditionalFormatting sqref="F426:H427">
    <cfRule type="expression" dxfId="10341" priority="7226">
      <formula>MID($I426,2,7)="0000000"</formula>
    </cfRule>
    <cfRule type="expression" dxfId="10340" priority="7227">
      <formula>MID($I426,3,6)="000000"</formula>
    </cfRule>
    <cfRule type="expression" dxfId="10339" priority="7228">
      <formula>MID($I426,4,5)="00000"</formula>
    </cfRule>
    <cfRule type="expression" dxfId="10338" priority="7229">
      <formula>MID($I426,5,4)="0000"</formula>
    </cfRule>
    <cfRule type="expression" dxfId="10337" priority="7230">
      <formula>MID($I426,7,2)="00"</formula>
    </cfRule>
    <cfRule type="expression" dxfId="10336" priority="7231">
      <formula>MID($I426,8,1)="0"</formula>
    </cfRule>
    <cfRule type="expression" dxfId="10335" priority="7232">
      <formula>$N426="Excluído"</formula>
    </cfRule>
    <cfRule type="expression" dxfId="10334" priority="7233">
      <formula>$N426="Alterar"</formula>
    </cfRule>
    <cfRule type="expression" dxfId="10333" priority="7234">
      <formula>$N426="Excluir"</formula>
    </cfRule>
    <cfRule type="expression" dxfId="10332" priority="7235">
      <formula>$N426="Incluir"</formula>
    </cfRule>
  </conditionalFormatting>
  <conditionalFormatting sqref="B428:B429">
    <cfRule type="expression" dxfId="10331" priority="7214">
      <formula>IF($I428="",FALSE,IF($I428&gt;9999999,IF($I428&lt;100000000,FALSE,TRUE),TRUE))</formula>
    </cfRule>
  </conditionalFormatting>
  <conditionalFormatting sqref="B428:D429">
    <cfRule type="expression" dxfId="10330" priority="7215">
      <formula>MID($I428,2,7)="0000000"</formula>
    </cfRule>
    <cfRule type="expression" dxfId="10329" priority="7216">
      <formula>MID($I428,3,6)="000000"</formula>
    </cfRule>
    <cfRule type="expression" dxfId="10328" priority="7217">
      <formula>MID($I428,4,5)="00000"</formula>
    </cfRule>
    <cfRule type="expression" dxfId="10327" priority="7218">
      <formula>MID($I428,5,4)="0000"</formula>
    </cfRule>
    <cfRule type="expression" dxfId="10326" priority="7219">
      <formula>MID($I428,7,2)="00"</formula>
    </cfRule>
    <cfRule type="expression" dxfId="10325" priority="7220">
      <formula>MID($I428,8,1)="0"</formula>
    </cfRule>
    <cfRule type="expression" dxfId="10324" priority="7221">
      <formula>$N428="Excluído"</formula>
    </cfRule>
    <cfRule type="expression" dxfId="10323" priority="7222">
      <formula>$N428="Alterar"</formula>
    </cfRule>
    <cfRule type="expression" dxfId="10322" priority="7223">
      <formula>$N428="Excluir"</formula>
    </cfRule>
    <cfRule type="expression" dxfId="10321" priority="7224">
      <formula>$N428="Incluir"</formula>
    </cfRule>
  </conditionalFormatting>
  <conditionalFormatting sqref="F430:F432 F437">
    <cfRule type="expression" dxfId="10320" priority="7203">
      <formula>IF($I430="",FALSE,IF($I430&gt;9999999,IF($I430&lt;100000000,FALSE,TRUE),TRUE))</formula>
    </cfRule>
  </conditionalFormatting>
  <conditionalFormatting sqref="F430:H432 F437:H437">
    <cfRule type="expression" dxfId="10319" priority="7204">
      <formula>MID($I430,2,7)="0000000"</formula>
    </cfRule>
    <cfRule type="expression" dxfId="10318" priority="7205">
      <formula>MID($I430,3,6)="000000"</formula>
    </cfRule>
    <cfRule type="expression" dxfId="10317" priority="7206">
      <formula>MID($I430,4,5)="00000"</formula>
    </cfRule>
    <cfRule type="expression" dxfId="10316" priority="7207">
      <formula>MID($I430,5,4)="0000"</formula>
    </cfRule>
    <cfRule type="expression" dxfId="10315" priority="7208">
      <formula>MID($I430,7,2)="00"</formula>
    </cfRule>
    <cfRule type="expression" dxfId="10314" priority="7209">
      <formula>MID($I430,8,1)="0"</formula>
    </cfRule>
    <cfRule type="expression" dxfId="10313" priority="7210">
      <formula>$N430="Excluído"</formula>
    </cfRule>
    <cfRule type="expression" dxfId="10312" priority="7211">
      <formula>$N430="Alterar"</formula>
    </cfRule>
    <cfRule type="expression" dxfId="10311" priority="7212">
      <formula>$N430="Excluir"</formula>
    </cfRule>
    <cfRule type="expression" dxfId="10310" priority="7213">
      <formula>$N430="Incluir"</formula>
    </cfRule>
  </conditionalFormatting>
  <conditionalFormatting sqref="F416 H416">
    <cfRule type="expression" dxfId="10309" priority="7192">
      <formula>IF($I375="",FALSE,IF($I375&gt;9999999,IF($I375&lt;100000000,FALSE,TRUE),TRUE))</formula>
    </cfRule>
  </conditionalFormatting>
  <conditionalFormatting sqref="F416 H416">
    <cfRule type="expression" dxfId="10308" priority="7193">
      <formula>MID($I375,2,7)="0000000"</formula>
    </cfRule>
    <cfRule type="expression" dxfId="10307" priority="7194">
      <formula>MID($I375,3,6)="000000"</formula>
    </cfRule>
    <cfRule type="expression" dxfId="10306" priority="7195">
      <formula>MID($I375,4,5)="00000"</formula>
    </cfRule>
    <cfRule type="expression" dxfId="10305" priority="7196">
      <formula>MID($I375,5,4)="0000"</formula>
    </cfRule>
    <cfRule type="expression" dxfId="10304" priority="7197">
      <formula>MID($I375,7,2)="00"</formula>
    </cfRule>
    <cfRule type="expression" dxfId="10303" priority="7198">
      <formula>MID($I375,8,1)="0"</formula>
    </cfRule>
    <cfRule type="expression" dxfId="10302" priority="7199">
      <formula>$N375="Excluído"</formula>
    </cfRule>
    <cfRule type="expression" dxfId="10301" priority="7200">
      <formula>$N375="Alterar"</formula>
    </cfRule>
    <cfRule type="expression" dxfId="10300" priority="7201">
      <formula>$N375="Excluir"</formula>
    </cfRule>
    <cfRule type="expression" dxfId="10299" priority="7202">
      <formula>$N375="Incluir"</formula>
    </cfRule>
  </conditionalFormatting>
  <conditionalFormatting sqref="F414 H414">
    <cfRule type="expression" dxfId="10298" priority="10065">
      <formula>IF($I370="",FALSE,IF($I370&gt;9999999,IF($I370&lt;100000000,FALSE,TRUE),TRUE))</formula>
    </cfRule>
  </conditionalFormatting>
  <conditionalFormatting sqref="F414 H414">
    <cfRule type="expression" dxfId="10297" priority="10066">
      <formula>MID($I370,2,7)="0000000"</formula>
    </cfRule>
    <cfRule type="expression" dxfId="10296" priority="10067">
      <formula>MID($I370,3,6)="000000"</formula>
    </cfRule>
    <cfRule type="expression" dxfId="10295" priority="10068">
      <formula>MID($I370,4,5)="00000"</formula>
    </cfRule>
    <cfRule type="expression" dxfId="10294" priority="10069">
      <formula>MID($I370,5,4)="0000"</formula>
    </cfRule>
    <cfRule type="expression" dxfId="10293" priority="10070">
      <formula>MID($I370,7,2)="00"</formula>
    </cfRule>
    <cfRule type="expression" dxfId="10292" priority="10071">
      <formula>MID($I370,8,1)="0"</formula>
    </cfRule>
    <cfRule type="expression" dxfId="10291" priority="10072">
      <formula>$N370="Excluído"</formula>
    </cfRule>
    <cfRule type="expression" dxfId="10290" priority="10073">
      <formula>$N370="Alterar"</formula>
    </cfRule>
    <cfRule type="expression" dxfId="10289" priority="10074">
      <formula>$N370="Excluir"</formula>
    </cfRule>
    <cfRule type="expression" dxfId="10288" priority="10075">
      <formula>$N370="Incluir"</formula>
    </cfRule>
  </conditionalFormatting>
  <conditionalFormatting sqref="H440:H441 F440:F441 H522:H525">
    <cfRule type="expression" dxfId="10287" priority="10076">
      <formula>IF($I390="",FALSE,IF($I390&gt;9999999,IF($I390&lt;100000000,FALSE,TRUE),TRUE))</formula>
    </cfRule>
  </conditionalFormatting>
  <conditionalFormatting sqref="H440:H441 F440:F441">
    <cfRule type="expression" dxfId="10286" priority="10077">
      <formula>MID($I390,2,7)="0000000"</formula>
    </cfRule>
    <cfRule type="expression" dxfId="10285" priority="10078">
      <formula>MID($I390,3,6)="000000"</formula>
    </cfRule>
    <cfRule type="expression" dxfId="10284" priority="10079">
      <formula>MID($I390,4,5)="00000"</formula>
    </cfRule>
    <cfRule type="expression" dxfId="10283" priority="10080">
      <formula>MID($I390,5,4)="0000"</formula>
    </cfRule>
    <cfRule type="expression" dxfId="10282" priority="10081">
      <formula>MID($I390,7,2)="00"</formula>
    </cfRule>
    <cfRule type="expression" dxfId="10281" priority="10082">
      <formula>MID($I390,8,1)="0"</formula>
    </cfRule>
    <cfRule type="expression" dxfId="10280" priority="10083">
      <formula>$N390="Excluído"</formula>
    </cfRule>
    <cfRule type="expression" dxfId="10279" priority="10084">
      <formula>$N390="Alterar"</formula>
    </cfRule>
    <cfRule type="expression" dxfId="10278" priority="10085">
      <formula>$N390="Excluir"</formula>
    </cfRule>
    <cfRule type="expression" dxfId="10277" priority="10086">
      <formula>$N390="Incluir"</formula>
    </cfRule>
  </conditionalFormatting>
  <conditionalFormatting sqref="B740:B741 B442">
    <cfRule type="expression" dxfId="10276" priority="10087">
      <formula>IF($I449="",FALSE,IF($I449&gt;9999999,IF($I449&lt;100000000,FALSE,TRUE),TRUE))</formula>
    </cfRule>
  </conditionalFormatting>
  <conditionalFormatting sqref="B740:D741 B442:D442">
    <cfRule type="expression" dxfId="10275" priority="10088">
      <formula>MID($I449,2,7)="0000000"</formula>
    </cfRule>
    <cfRule type="expression" dxfId="10274" priority="10089">
      <formula>MID($I449,3,6)="000000"</formula>
    </cfRule>
    <cfRule type="expression" dxfId="10273" priority="10090">
      <formula>MID($I449,4,5)="00000"</formula>
    </cfRule>
    <cfRule type="expression" dxfId="10272" priority="10091">
      <formula>MID($I449,5,4)="0000"</formula>
    </cfRule>
    <cfRule type="expression" dxfId="10271" priority="10092">
      <formula>MID($I449,7,2)="00"</formula>
    </cfRule>
    <cfRule type="expression" dxfId="10270" priority="10093">
      <formula>MID($I449,8,1)="0"</formula>
    </cfRule>
    <cfRule type="expression" dxfId="10269" priority="10094">
      <formula>$N449="Excluído"</formula>
    </cfRule>
    <cfRule type="expression" dxfId="10268" priority="10095">
      <formula>$N449="Alterar"</formula>
    </cfRule>
    <cfRule type="expression" dxfId="10267" priority="10096">
      <formula>$N449="Excluir"</formula>
    </cfRule>
    <cfRule type="expression" dxfId="10266" priority="10097">
      <formula>$N449="Incluir"</formula>
    </cfRule>
  </conditionalFormatting>
  <conditionalFormatting sqref="F445">
    <cfRule type="expression" dxfId="10265" priority="7181">
      <formula>IF($I445="",FALSE,IF($I445&gt;9999999,IF($I445&lt;100000000,FALSE,TRUE),TRUE))</formula>
    </cfRule>
  </conditionalFormatting>
  <conditionalFormatting sqref="F445:H445">
    <cfRule type="expression" dxfId="10264" priority="7182">
      <formula>MID($I445,2,7)="0000000"</formula>
    </cfRule>
    <cfRule type="expression" dxfId="10263" priority="7183">
      <formula>MID($I445,3,6)="000000"</formula>
    </cfRule>
    <cfRule type="expression" dxfId="10262" priority="7184">
      <formula>MID($I445,4,5)="00000"</formula>
    </cfRule>
    <cfRule type="expression" dxfId="10261" priority="7185">
      <formula>MID($I445,5,4)="0000"</formula>
    </cfRule>
    <cfRule type="expression" dxfId="10260" priority="7186">
      <formula>MID($I445,7,2)="00"</formula>
    </cfRule>
    <cfRule type="expression" dxfId="10259" priority="7187">
      <formula>MID($I445,8,1)="0"</formula>
    </cfRule>
    <cfRule type="expression" dxfId="10258" priority="7188">
      <formula>$N445="Excluído"</formula>
    </cfRule>
    <cfRule type="expression" dxfId="10257" priority="7189">
      <formula>$N445="Alterar"</formula>
    </cfRule>
    <cfRule type="expression" dxfId="10256" priority="7190">
      <formula>$N445="Excluir"</formula>
    </cfRule>
    <cfRule type="expression" dxfId="10255" priority="7191">
      <formula>$N445="Incluir"</formula>
    </cfRule>
  </conditionalFormatting>
  <conditionalFormatting sqref="H352:H353 F352:F353">
    <cfRule type="expression" dxfId="10254" priority="7159">
      <formula>IF($I319="",FALSE,IF($I319&gt;9999999,IF($I319&lt;100000000,FALSE,TRUE),TRUE))</formula>
    </cfRule>
  </conditionalFormatting>
  <conditionalFormatting sqref="H352:H353 F352:F353">
    <cfRule type="expression" dxfId="10253" priority="7160">
      <formula>MID($I319,2,7)="0000000"</formula>
    </cfRule>
    <cfRule type="expression" dxfId="10252" priority="7161">
      <formula>MID($I319,3,6)="000000"</formula>
    </cfRule>
    <cfRule type="expression" dxfId="10251" priority="7162">
      <formula>MID($I319,4,5)="00000"</formula>
    </cfRule>
    <cfRule type="expression" dxfId="10250" priority="7163">
      <formula>MID($I319,5,4)="0000"</formula>
    </cfRule>
    <cfRule type="expression" dxfId="10249" priority="7164">
      <formula>MID($I319,7,2)="00"</formula>
    </cfRule>
    <cfRule type="expression" dxfId="10248" priority="7165">
      <formula>MID($I319,8,1)="0"</formula>
    </cfRule>
    <cfRule type="expression" dxfId="10247" priority="7166">
      <formula>$N319="Excluído"</formula>
    </cfRule>
    <cfRule type="expression" dxfId="10246" priority="7167">
      <formula>$N319="Alterar"</formula>
    </cfRule>
    <cfRule type="expression" dxfId="10245" priority="7168">
      <formula>$N319="Excluir"</formula>
    </cfRule>
    <cfRule type="expression" dxfId="10244" priority="7169">
      <formula>$N319="Incluir"</formula>
    </cfRule>
  </conditionalFormatting>
  <conditionalFormatting sqref="F518 H518">
    <cfRule type="expression" dxfId="10243" priority="7170">
      <formula>IF($I469="",FALSE,IF($I469&gt;9999999,IF($I469&lt;100000000,FALSE,TRUE),TRUE))</formula>
    </cfRule>
  </conditionalFormatting>
  <conditionalFormatting sqref="F518:H518">
    <cfRule type="expression" dxfId="10242" priority="7171">
      <formula>MID($I469,2,7)="0000000"</formula>
    </cfRule>
    <cfRule type="expression" dxfId="10241" priority="7172">
      <formula>MID($I469,3,6)="000000"</formula>
    </cfRule>
    <cfRule type="expression" dxfId="10240" priority="7173">
      <formula>MID($I469,4,5)="00000"</formula>
    </cfRule>
    <cfRule type="expression" dxfId="10239" priority="7174">
      <formula>MID($I469,5,4)="0000"</formula>
    </cfRule>
    <cfRule type="expression" dxfId="10238" priority="7175">
      <formula>MID($I469,7,2)="00"</formula>
    </cfRule>
    <cfRule type="expression" dxfId="10237" priority="7176">
      <formula>MID($I469,8,1)="0"</formula>
    </cfRule>
    <cfRule type="expression" dxfId="10236" priority="7177">
      <formula>$N469="Excluído"</formula>
    </cfRule>
    <cfRule type="expression" dxfId="10235" priority="7178">
      <formula>$N469="Alterar"</formula>
    </cfRule>
    <cfRule type="expression" dxfId="10234" priority="7179">
      <formula>$N469="Excluir"</formula>
    </cfRule>
    <cfRule type="expression" dxfId="10233" priority="7180">
      <formula>$N469="Incluir"</formula>
    </cfRule>
  </conditionalFormatting>
  <conditionalFormatting sqref="H443">
    <cfRule type="expression" dxfId="10232" priority="7158">
      <formula>IF($I405="",FALSE,IF($I405&gt;9999999,IF($I405&lt;100000000,FALSE,TRUE),TRUE))</formula>
    </cfRule>
  </conditionalFormatting>
  <conditionalFormatting sqref="F443:H443">
    <cfRule type="expression" dxfId="10231" priority="7137">
      <formula>MID($I405,2,7)="0000000"</formula>
    </cfRule>
    <cfRule type="expression" dxfId="10230" priority="7138">
      <formula>MID($I405,3,6)="000000"</formula>
    </cfRule>
    <cfRule type="expression" dxfId="10229" priority="7139">
      <formula>MID($I405,4,5)="00000"</formula>
    </cfRule>
    <cfRule type="expression" dxfId="10228" priority="7140">
      <formula>MID($I405,5,4)="0000"</formula>
    </cfRule>
    <cfRule type="expression" dxfId="10227" priority="7141">
      <formula>MID($I405,7,2)="00"</formula>
    </cfRule>
    <cfRule type="expression" dxfId="10226" priority="7142">
      <formula>MID($I405,8,1)="0"</formula>
    </cfRule>
    <cfRule type="expression" dxfId="10225" priority="7143">
      <formula>$N405="Excluído"</formula>
    </cfRule>
    <cfRule type="expression" dxfId="10224" priority="7144">
      <formula>$N405="Alterar"</formula>
    </cfRule>
    <cfRule type="expression" dxfId="10223" priority="7145">
      <formula>$N405="Excluir"</formula>
    </cfRule>
    <cfRule type="expression" dxfId="10222" priority="7146">
      <formula>$N405="Incluir"</formula>
    </cfRule>
  </conditionalFormatting>
  <conditionalFormatting sqref="F408">
    <cfRule type="expression" dxfId="10221" priority="7147">
      <formula>IF($I363="",FALSE,IF($I363&gt;9999999,IF($I363&lt;100000000,FALSE,TRUE),TRUE))</formula>
    </cfRule>
  </conditionalFormatting>
  <conditionalFormatting sqref="F408">
    <cfRule type="expression" dxfId="10220" priority="7148">
      <formula>MID($I363,2,7)="0000000"</formula>
    </cfRule>
    <cfRule type="expression" dxfId="10219" priority="7149">
      <formula>MID($I363,3,6)="000000"</formula>
    </cfRule>
    <cfRule type="expression" dxfId="10218" priority="7150">
      <formula>MID($I363,4,5)="00000"</formula>
    </cfRule>
    <cfRule type="expression" dxfId="10217" priority="7151">
      <formula>MID($I363,5,4)="0000"</formula>
    </cfRule>
    <cfRule type="expression" dxfId="10216" priority="7152">
      <formula>MID($I363,7,2)="00"</formula>
    </cfRule>
    <cfRule type="expression" dxfId="10215" priority="7153">
      <formula>MID($I363,8,1)="0"</formula>
    </cfRule>
    <cfRule type="expression" dxfId="10214" priority="7154">
      <formula>$N363="Excluído"</formula>
    </cfRule>
    <cfRule type="expression" dxfId="10213" priority="7155">
      <formula>$N363="Alterar"</formula>
    </cfRule>
    <cfRule type="expression" dxfId="10212" priority="7156">
      <formula>$N363="Excluir"</formula>
    </cfRule>
    <cfRule type="expression" dxfId="10211" priority="7157">
      <formula>$N363="Incluir"</formula>
    </cfRule>
  </conditionalFormatting>
  <conditionalFormatting sqref="F457 F459">
    <cfRule type="expression" dxfId="10210" priority="7126">
      <formula>IF($I457="",FALSE,IF($I457&gt;9999999,IF($I457&lt;100000000,FALSE,TRUE),TRUE))</formula>
    </cfRule>
  </conditionalFormatting>
  <conditionalFormatting sqref="F457:H457 F459:H459">
    <cfRule type="expression" dxfId="10209" priority="7127">
      <formula>MID($I457,2,7)="0000000"</formula>
    </cfRule>
    <cfRule type="expression" dxfId="10208" priority="7128">
      <formula>MID($I457,3,6)="000000"</formula>
    </cfRule>
    <cfRule type="expression" dxfId="10207" priority="7129">
      <formula>MID($I457,4,5)="00000"</formula>
    </cfRule>
    <cfRule type="expression" dxfId="10206" priority="7130">
      <formula>MID($I457,5,4)="0000"</formula>
    </cfRule>
    <cfRule type="expression" dxfId="10205" priority="7131">
      <formula>MID($I457,7,2)="00"</formula>
    </cfRule>
    <cfRule type="expression" dxfId="10204" priority="7132">
      <formula>MID($I457,8,1)="0"</formula>
    </cfRule>
    <cfRule type="expression" dxfId="10203" priority="7133">
      <formula>$N457="Excluído"</formula>
    </cfRule>
    <cfRule type="expression" dxfId="10202" priority="7134">
      <formula>$N457="Alterar"</formula>
    </cfRule>
    <cfRule type="expression" dxfId="10201" priority="7135">
      <formula>$N457="Excluir"</formula>
    </cfRule>
    <cfRule type="expression" dxfId="10200" priority="7136">
      <formula>$N457="Incluir"</formula>
    </cfRule>
  </conditionalFormatting>
  <conditionalFormatting sqref="B458:B459">
    <cfRule type="expression" dxfId="10199" priority="10098">
      <formula>IF(#REF!="",FALSE,IF(#REF!&gt;9999999,IF(#REF!&lt;100000000,FALSE,TRUE),TRUE))</formula>
    </cfRule>
  </conditionalFormatting>
  <conditionalFormatting sqref="B458:D459">
    <cfRule type="expression" dxfId="10198" priority="10099">
      <formula>MID(#REF!,2,7)="0000000"</formula>
    </cfRule>
    <cfRule type="expression" dxfId="10197" priority="10100">
      <formula>MID(#REF!,3,6)="000000"</formula>
    </cfRule>
    <cfRule type="expression" dxfId="10196" priority="10101">
      <formula>MID(#REF!,4,5)="00000"</formula>
    </cfRule>
    <cfRule type="expression" dxfId="10195" priority="10102">
      <formula>MID(#REF!,5,4)="0000"</formula>
    </cfRule>
    <cfRule type="expression" dxfId="10194" priority="10103">
      <formula>MID(#REF!,7,2)="00"</formula>
    </cfRule>
    <cfRule type="expression" dxfId="10193" priority="10104">
      <formula>MID(#REF!,8,1)="0"</formula>
    </cfRule>
    <cfRule type="expression" dxfId="10192" priority="10105">
      <formula>#REF!="Excluído"</formula>
    </cfRule>
    <cfRule type="expression" dxfId="10191" priority="10106">
      <formula>#REF!="Alterar"</formula>
    </cfRule>
    <cfRule type="expression" dxfId="10190" priority="10107">
      <formula>#REF!="Excluir"</formula>
    </cfRule>
    <cfRule type="expression" dxfId="10189" priority="10108">
      <formula>#REF!="Incluir"</formula>
    </cfRule>
  </conditionalFormatting>
  <conditionalFormatting sqref="F443 H443 F463:F464 H463:H464 H454:H455 F454:F455 H458 F529 H550 F550:F551">
    <cfRule type="expression" dxfId="10188" priority="7115">
      <formula>IF($I391="",FALSE,IF($I391&gt;9999999,IF($I391&lt;100000000,FALSE,TRUE),TRUE))</formula>
    </cfRule>
  </conditionalFormatting>
  <conditionalFormatting sqref="F443 H443 F463:F464 H463:H464 H454:H455 F454:F455 H458 F550:H551">
    <cfRule type="expression" dxfId="10187" priority="7116">
      <formula>MID($I391,2,7)="0000000"</formula>
    </cfRule>
    <cfRule type="expression" dxfId="10186" priority="7117">
      <formula>MID($I391,3,6)="000000"</formula>
    </cfRule>
    <cfRule type="expression" dxfId="10185" priority="7118">
      <formula>MID($I391,4,5)="00000"</formula>
    </cfRule>
    <cfRule type="expression" dxfId="10184" priority="7119">
      <formula>MID($I391,5,4)="0000"</formula>
    </cfRule>
    <cfRule type="expression" dxfId="10183" priority="7120">
      <formula>MID($I391,7,2)="00"</formula>
    </cfRule>
    <cfRule type="expression" dxfId="10182" priority="7121">
      <formula>MID($I391,8,1)="0"</formula>
    </cfRule>
    <cfRule type="expression" dxfId="10181" priority="7122">
      <formula>$N391="Excluído"</formula>
    </cfRule>
    <cfRule type="expression" dxfId="10180" priority="7123">
      <formula>$N391="Alterar"</formula>
    </cfRule>
    <cfRule type="expression" dxfId="10179" priority="7124">
      <formula>$N391="Excluir"</formula>
    </cfRule>
    <cfRule type="expression" dxfId="10178" priority="7125">
      <formula>$N391="Incluir"</formula>
    </cfRule>
  </conditionalFormatting>
  <conditionalFormatting sqref="H435 F435 F455 F463:F464 H463:H464 H458 H455">
    <cfRule type="expression" dxfId="10177" priority="7114">
      <formula>IF($I401="",FALSE,IF($I401&gt;9999999,IF($I401&lt;100000000,FALSE,TRUE),TRUE))</formula>
    </cfRule>
  </conditionalFormatting>
  <conditionalFormatting sqref="F458">
    <cfRule type="expression" dxfId="10176" priority="7092">
      <formula>IF($I424="",FALSE,IF($I424&gt;9999999,IF($I424&lt;100000000,FALSE,TRUE),TRUE))</formula>
    </cfRule>
  </conditionalFormatting>
  <conditionalFormatting sqref="F435:H435 F455:H455 F458:H458 F463:H464">
    <cfRule type="expression" dxfId="10175" priority="7093">
      <formula>MID($I401,2,7)="0000000"</formula>
    </cfRule>
    <cfRule type="expression" dxfId="10174" priority="7094">
      <formula>MID($I401,3,6)="000000"</formula>
    </cfRule>
    <cfRule type="expression" dxfId="10173" priority="7095">
      <formula>MID($I401,4,5)="00000"</formula>
    </cfRule>
    <cfRule type="expression" dxfId="10172" priority="7096">
      <formula>MID($I401,5,4)="0000"</formula>
    </cfRule>
    <cfRule type="expression" dxfId="10171" priority="7097">
      <formula>MID($I401,7,2)="00"</formula>
    </cfRule>
    <cfRule type="expression" dxfId="10170" priority="7098">
      <formula>MID($I401,8,1)="0"</formula>
    </cfRule>
    <cfRule type="expression" dxfId="10169" priority="7099">
      <formula>$N401="Excluído"</formula>
    </cfRule>
    <cfRule type="expression" dxfId="10168" priority="7100">
      <formula>$N401="Alterar"</formula>
    </cfRule>
    <cfRule type="expression" dxfId="10167" priority="7101">
      <formula>$N401="Excluir"</formula>
    </cfRule>
    <cfRule type="expression" dxfId="10166" priority="7102">
      <formula>$N401="Incluir"</formula>
    </cfRule>
  </conditionalFormatting>
  <conditionalFormatting sqref="F458">
    <cfRule type="expression" dxfId="10165" priority="7103">
      <formula>IF($I406="",FALSE,IF($I406&gt;9999999,IF($I406&lt;100000000,FALSE,TRUE),TRUE))</formula>
    </cfRule>
  </conditionalFormatting>
  <conditionalFormatting sqref="F458">
    <cfRule type="expression" dxfId="10164" priority="7104">
      <formula>MID($I406,2,7)="0000000"</formula>
    </cfRule>
    <cfRule type="expression" dxfId="10163" priority="7105">
      <formula>MID($I406,3,6)="000000"</formula>
    </cfRule>
    <cfRule type="expression" dxfId="10162" priority="7106">
      <formula>MID($I406,4,5)="00000"</formula>
    </cfRule>
    <cfRule type="expression" dxfId="10161" priority="7107">
      <formula>MID($I406,5,4)="0000"</formula>
    </cfRule>
    <cfRule type="expression" dxfId="10160" priority="7108">
      <formula>MID($I406,7,2)="00"</formula>
    </cfRule>
    <cfRule type="expression" dxfId="10159" priority="7109">
      <formula>MID($I406,8,1)="0"</formula>
    </cfRule>
    <cfRule type="expression" dxfId="10158" priority="7110">
      <formula>$N406="Excluído"</formula>
    </cfRule>
    <cfRule type="expression" dxfId="10157" priority="7111">
      <formula>$N406="Alterar"</formula>
    </cfRule>
    <cfRule type="expression" dxfId="10156" priority="7112">
      <formula>$N406="Excluir"</formula>
    </cfRule>
    <cfRule type="expression" dxfId="10155" priority="7113">
      <formula>$N406="Incluir"</formula>
    </cfRule>
  </conditionalFormatting>
  <conditionalFormatting sqref="H460">
    <cfRule type="expression" dxfId="10154" priority="7081">
      <formula>IF($I408="",FALSE,IF($I408&gt;9999999,IF($I408&lt;100000000,FALSE,TRUE),TRUE))</formula>
    </cfRule>
  </conditionalFormatting>
  <conditionalFormatting sqref="H460">
    <cfRule type="expression" dxfId="10153" priority="7082">
      <formula>MID($I408,2,7)="0000000"</formula>
    </cfRule>
    <cfRule type="expression" dxfId="10152" priority="7083">
      <formula>MID($I408,3,6)="000000"</formula>
    </cfRule>
    <cfRule type="expression" dxfId="10151" priority="7084">
      <formula>MID($I408,4,5)="00000"</formula>
    </cfRule>
    <cfRule type="expression" dxfId="10150" priority="7085">
      <formula>MID($I408,5,4)="0000"</formula>
    </cfRule>
    <cfRule type="expression" dxfId="10149" priority="7086">
      <formula>MID($I408,7,2)="00"</formula>
    </cfRule>
    <cfRule type="expression" dxfId="10148" priority="7087">
      <formula>MID($I408,8,1)="0"</formula>
    </cfRule>
    <cfRule type="expression" dxfId="10147" priority="7088">
      <formula>$N408="Excluído"</formula>
    </cfRule>
    <cfRule type="expression" dxfId="10146" priority="7089">
      <formula>$N408="Alterar"</formula>
    </cfRule>
    <cfRule type="expression" dxfId="10145" priority="7090">
      <formula>$N408="Excluir"</formula>
    </cfRule>
    <cfRule type="expression" dxfId="10144" priority="7091">
      <formula>$N408="Incluir"</formula>
    </cfRule>
  </conditionalFormatting>
  <conditionalFormatting sqref="H460">
    <cfRule type="expression" dxfId="10143" priority="7080">
      <formula>IF($I426="",FALSE,IF($I426&gt;9999999,IF($I426&lt;100000000,FALSE,TRUE),TRUE))</formula>
    </cfRule>
  </conditionalFormatting>
  <conditionalFormatting sqref="F460">
    <cfRule type="expression" dxfId="10142" priority="7058">
      <formula>IF($I426="",FALSE,IF($I426&gt;9999999,IF($I426&lt;100000000,FALSE,TRUE),TRUE))</formula>
    </cfRule>
  </conditionalFormatting>
  <conditionalFormatting sqref="F460:H460">
    <cfRule type="expression" dxfId="10141" priority="7059">
      <formula>MID($I426,2,7)="0000000"</formula>
    </cfRule>
    <cfRule type="expression" dxfId="10140" priority="7060">
      <formula>MID($I426,3,6)="000000"</formula>
    </cfRule>
    <cfRule type="expression" dxfId="10139" priority="7061">
      <formula>MID($I426,4,5)="00000"</formula>
    </cfRule>
    <cfRule type="expression" dxfId="10138" priority="7062">
      <formula>MID($I426,5,4)="0000"</formula>
    </cfRule>
    <cfRule type="expression" dxfId="10137" priority="7063">
      <formula>MID($I426,7,2)="00"</formula>
    </cfRule>
    <cfRule type="expression" dxfId="10136" priority="7064">
      <formula>MID($I426,8,1)="0"</formula>
    </cfRule>
    <cfRule type="expression" dxfId="10135" priority="7065">
      <formula>$N426="Excluído"</formula>
    </cfRule>
    <cfRule type="expression" dxfId="10134" priority="7066">
      <formula>$N426="Alterar"</formula>
    </cfRule>
    <cfRule type="expression" dxfId="10133" priority="7067">
      <formula>$N426="Excluir"</formula>
    </cfRule>
    <cfRule type="expression" dxfId="10132" priority="7068">
      <formula>$N426="Incluir"</formula>
    </cfRule>
  </conditionalFormatting>
  <conditionalFormatting sqref="F460">
    <cfRule type="expression" dxfId="10131" priority="7069">
      <formula>IF($I408="",FALSE,IF($I408&gt;9999999,IF($I408&lt;100000000,FALSE,TRUE),TRUE))</formula>
    </cfRule>
  </conditionalFormatting>
  <conditionalFormatting sqref="F460">
    <cfRule type="expression" dxfId="10130" priority="7070">
      <formula>MID($I408,2,7)="0000000"</formula>
    </cfRule>
    <cfRule type="expression" dxfId="10129" priority="7071">
      <formula>MID($I408,3,6)="000000"</formula>
    </cfRule>
    <cfRule type="expression" dxfId="10128" priority="7072">
      <formula>MID($I408,4,5)="00000"</formula>
    </cfRule>
    <cfRule type="expression" dxfId="10127" priority="7073">
      <formula>MID($I408,5,4)="0000"</formula>
    </cfRule>
    <cfRule type="expression" dxfId="10126" priority="7074">
      <formula>MID($I408,7,2)="00"</formula>
    </cfRule>
    <cfRule type="expression" dxfId="10125" priority="7075">
      <formula>MID($I408,8,1)="0"</formula>
    </cfRule>
    <cfRule type="expression" dxfId="10124" priority="7076">
      <formula>$N408="Excluído"</formula>
    </cfRule>
    <cfRule type="expression" dxfId="10123" priority="7077">
      <formula>$N408="Alterar"</formula>
    </cfRule>
    <cfRule type="expression" dxfId="10122" priority="7078">
      <formula>$N408="Excluir"</formula>
    </cfRule>
    <cfRule type="expression" dxfId="10121" priority="7079">
      <formula>$N408="Incluir"</formula>
    </cfRule>
  </conditionalFormatting>
  <conditionalFormatting sqref="F462:F464">
    <cfRule type="expression" dxfId="10120" priority="7047">
      <formula>IF($I462="",FALSE,IF($I462&gt;9999999,IF($I462&lt;100000000,FALSE,TRUE),TRUE))</formula>
    </cfRule>
  </conditionalFormatting>
  <conditionalFormatting sqref="F462:H464">
    <cfRule type="expression" dxfId="10119" priority="7048">
      <formula>MID($I462,2,7)="0000000"</formula>
    </cfRule>
    <cfRule type="expression" dxfId="10118" priority="7049">
      <formula>MID($I462,3,6)="000000"</formula>
    </cfRule>
    <cfRule type="expression" dxfId="10117" priority="7050">
      <formula>MID($I462,4,5)="00000"</formula>
    </cfRule>
    <cfRule type="expression" dxfId="10116" priority="7051">
      <formula>MID($I462,5,4)="0000"</formula>
    </cfRule>
    <cfRule type="expression" dxfId="10115" priority="7052">
      <formula>MID($I462,7,2)="00"</formula>
    </cfRule>
    <cfRule type="expression" dxfId="10114" priority="7053">
      <formula>MID($I462,8,1)="0"</formula>
    </cfRule>
    <cfRule type="expression" dxfId="10113" priority="7054">
      <formula>$N462="Excluído"</formula>
    </cfRule>
    <cfRule type="expression" dxfId="10112" priority="7055">
      <formula>$N462="Alterar"</formula>
    </cfRule>
    <cfRule type="expression" dxfId="10111" priority="7056">
      <formula>$N462="Excluir"</formula>
    </cfRule>
    <cfRule type="expression" dxfId="10110" priority="7057">
      <formula>$N462="Incluir"</formula>
    </cfRule>
  </conditionalFormatting>
  <conditionalFormatting sqref="F476">
    <cfRule type="expression" dxfId="10109" priority="7036">
      <formula>IF($I476="",FALSE,IF($I476&gt;9999999,IF($I476&lt;100000000,FALSE,TRUE),TRUE))</formula>
    </cfRule>
  </conditionalFormatting>
  <conditionalFormatting sqref="F476:H476">
    <cfRule type="expression" dxfId="10108" priority="7037">
      <formula>MID($I476,2,7)="0000000"</formula>
    </cfRule>
    <cfRule type="expression" dxfId="10107" priority="7038">
      <formula>MID($I476,3,6)="000000"</formula>
    </cfRule>
    <cfRule type="expression" dxfId="10106" priority="7039">
      <formula>MID($I476,4,5)="00000"</formula>
    </cfRule>
    <cfRule type="expression" dxfId="10105" priority="7040">
      <formula>MID($I476,5,4)="0000"</formula>
    </cfRule>
    <cfRule type="expression" dxfId="10104" priority="7041">
      <formula>MID($I476,7,2)="00"</formula>
    </cfRule>
    <cfRule type="expression" dxfId="10103" priority="7042">
      <formula>MID($I476,8,1)="0"</formula>
    </cfRule>
    <cfRule type="expression" dxfId="10102" priority="7043">
      <formula>$N476="Excluído"</formula>
    </cfRule>
    <cfRule type="expression" dxfId="10101" priority="7044">
      <formula>$N476="Alterar"</formula>
    </cfRule>
    <cfRule type="expression" dxfId="10100" priority="7045">
      <formula>$N476="Excluir"</formula>
    </cfRule>
    <cfRule type="expression" dxfId="10099" priority="7046">
      <formula>$N476="Incluir"</formula>
    </cfRule>
  </conditionalFormatting>
  <conditionalFormatting sqref="F483:F484">
    <cfRule type="expression" dxfId="10098" priority="7025">
      <formula>IF($I444="",FALSE,IF($I444&gt;9999999,IF($I444&lt;100000000,FALSE,TRUE),TRUE))</formula>
    </cfRule>
  </conditionalFormatting>
  <conditionalFormatting sqref="F483:H484">
    <cfRule type="expression" dxfId="10097" priority="7026">
      <formula>MID($I444,2,7)="0000000"</formula>
    </cfRule>
    <cfRule type="expression" dxfId="10096" priority="7027">
      <formula>MID($I444,3,6)="000000"</formula>
    </cfRule>
    <cfRule type="expression" dxfId="10095" priority="7028">
      <formula>MID($I444,4,5)="00000"</formula>
    </cfRule>
    <cfRule type="expression" dxfId="10094" priority="7029">
      <formula>MID($I444,5,4)="0000"</formula>
    </cfRule>
    <cfRule type="expression" dxfId="10093" priority="7030">
      <formula>MID($I444,7,2)="00"</formula>
    </cfRule>
    <cfRule type="expression" dxfId="10092" priority="7031">
      <formula>MID($I444,8,1)="0"</formula>
    </cfRule>
    <cfRule type="expression" dxfId="10091" priority="7032">
      <formula>$N444="Excluído"</formula>
    </cfRule>
    <cfRule type="expression" dxfId="10090" priority="7033">
      <formula>$N444="Alterar"</formula>
    </cfRule>
    <cfRule type="expression" dxfId="10089" priority="7034">
      <formula>$N444="Excluir"</formula>
    </cfRule>
    <cfRule type="expression" dxfId="10088" priority="7035">
      <formula>$N444="Incluir"</formula>
    </cfRule>
  </conditionalFormatting>
  <conditionalFormatting sqref="H520">
    <cfRule type="expression" dxfId="10087" priority="7014">
      <formula>IF($I470="",FALSE,IF($I470&gt;9999999,IF($I470&lt;100000000,FALSE,TRUE),TRUE))</formula>
    </cfRule>
  </conditionalFormatting>
  <conditionalFormatting sqref="F448 F539:H539">
    <cfRule type="expression" dxfId="10086" priority="7015">
      <formula>MID($I394,2,7)="0000000"</formula>
    </cfRule>
    <cfRule type="expression" dxfId="10085" priority="7016">
      <formula>MID($I394,3,6)="000000"</formula>
    </cfRule>
    <cfRule type="expression" dxfId="10084" priority="7017">
      <formula>MID($I394,4,5)="00000"</formula>
    </cfRule>
    <cfRule type="expression" dxfId="10083" priority="7018">
      <formula>MID($I394,5,4)="0000"</formula>
    </cfRule>
    <cfRule type="expression" dxfId="10082" priority="7019">
      <formula>MID($I394,7,2)="00"</formula>
    </cfRule>
    <cfRule type="expression" dxfId="10081" priority="7020">
      <formula>MID($I394,8,1)="0"</formula>
    </cfRule>
    <cfRule type="expression" dxfId="10080" priority="7021">
      <formula>$N394="Excluído"</formula>
    </cfRule>
    <cfRule type="expression" dxfId="10079" priority="7022">
      <formula>$N394="Alterar"</formula>
    </cfRule>
    <cfRule type="expression" dxfId="10078" priority="7023">
      <formula>$N394="Excluir"</formula>
    </cfRule>
    <cfRule type="expression" dxfId="10077" priority="7024">
      <formula>$N394="Incluir"</formula>
    </cfRule>
  </conditionalFormatting>
  <conditionalFormatting sqref="B474:D475 B717:D719">
    <cfRule type="expression" dxfId="10076" priority="7004">
      <formula>MID($I477,2,7)="0000000"</formula>
    </cfRule>
    <cfRule type="expression" dxfId="10075" priority="7005">
      <formula>MID($I477,3,6)="000000"</formula>
    </cfRule>
    <cfRule type="expression" dxfId="10074" priority="7006">
      <formula>MID($I477,4,5)="00000"</formula>
    </cfRule>
    <cfRule type="expression" dxfId="10073" priority="7007">
      <formula>MID($I477,5,4)="0000"</formula>
    </cfRule>
    <cfRule type="expression" dxfId="10072" priority="7008">
      <formula>MID($I477,7,2)="00"</formula>
    </cfRule>
    <cfRule type="expression" dxfId="10071" priority="7009">
      <formula>MID($I477,8,1)="0"</formula>
    </cfRule>
    <cfRule type="expression" dxfId="10070" priority="7010">
      <formula>$N477="Excluído"</formula>
    </cfRule>
    <cfRule type="expression" dxfId="10069" priority="7011">
      <formula>$N477="Alterar"</formula>
    </cfRule>
    <cfRule type="expression" dxfId="10068" priority="7012">
      <formula>$N477="Excluir"</formula>
    </cfRule>
    <cfRule type="expression" dxfId="10067" priority="7013">
      <formula>$N477="Incluir"</formula>
    </cfRule>
  </conditionalFormatting>
  <conditionalFormatting sqref="B485:B491">
    <cfRule type="expression" dxfId="10066" priority="6937">
      <formula>IF($I485="",FALSE,IF($I485&gt;9999999,IF($I485&lt;100000000,FALSE,TRUE),TRUE))</formula>
    </cfRule>
  </conditionalFormatting>
  <conditionalFormatting sqref="B480:B481">
    <cfRule type="expression" dxfId="10065" priority="6993">
      <formula>IF($I480="",FALSE,IF($I480&gt;9999999,IF($I480&lt;100000000,FALSE,TRUE),TRUE))</formula>
    </cfRule>
  </conditionalFormatting>
  <conditionalFormatting sqref="B480:D481">
    <cfRule type="expression" dxfId="10064" priority="6994">
      <formula>MID($I480,2,7)="0000000"</formula>
    </cfRule>
    <cfRule type="expression" dxfId="10063" priority="6995">
      <formula>MID($I480,3,6)="000000"</formula>
    </cfRule>
    <cfRule type="expression" dxfId="10062" priority="6996">
      <formula>MID($I480,4,5)="00000"</formula>
    </cfRule>
    <cfRule type="expression" dxfId="10061" priority="6997">
      <formula>MID($I480,5,4)="0000"</formula>
    </cfRule>
    <cfRule type="expression" dxfId="10060" priority="6998">
      <formula>MID($I480,7,2)="00"</formula>
    </cfRule>
    <cfRule type="expression" dxfId="10059" priority="6999">
      <formula>MID($I480,8,1)="0"</formula>
    </cfRule>
    <cfRule type="expression" dxfId="10058" priority="7000">
      <formula>$N480="Excluído"</formula>
    </cfRule>
    <cfRule type="expression" dxfId="10057" priority="7001">
      <formula>$N480="Alterar"</formula>
    </cfRule>
    <cfRule type="expression" dxfId="10056" priority="7002">
      <formula>$N480="Excluir"</formula>
    </cfRule>
    <cfRule type="expression" dxfId="10055" priority="7003">
      <formula>$N480="Incluir"</formula>
    </cfRule>
  </conditionalFormatting>
  <conditionalFormatting sqref="F480 H477 F477">
    <cfRule type="expression" dxfId="10054" priority="6992">
      <formula>IF($I437="",FALSE,IF($I437&gt;9999999,IF($I437&lt;100000000,FALSE,TRUE),TRUE))</formula>
    </cfRule>
  </conditionalFormatting>
  <conditionalFormatting sqref="F479">
    <cfRule type="expression" dxfId="10053" priority="6981">
      <formula>IF($I479="",FALSE,IF($I479&gt;9999999,IF($I479&lt;100000000,FALSE,TRUE),TRUE))</formula>
    </cfRule>
  </conditionalFormatting>
  <conditionalFormatting sqref="F479:H479">
    <cfRule type="expression" dxfId="10052" priority="6982">
      <formula>MID($I479,2,7)="0000000"</formula>
    </cfRule>
    <cfRule type="expression" dxfId="10051" priority="6983">
      <formula>MID($I479,3,6)="000000"</formula>
    </cfRule>
    <cfRule type="expression" dxfId="10050" priority="6984">
      <formula>MID($I479,4,5)="00000"</formula>
    </cfRule>
    <cfRule type="expression" dxfId="10049" priority="6985">
      <formula>MID($I479,5,4)="0000"</formula>
    </cfRule>
    <cfRule type="expression" dxfId="10048" priority="6986">
      <formula>MID($I479,7,2)="00"</formula>
    </cfRule>
    <cfRule type="expression" dxfId="10047" priority="6987">
      <formula>MID($I479,8,1)="0"</formula>
    </cfRule>
    <cfRule type="expression" dxfId="10046" priority="6988">
      <formula>$N479="Excluído"</formula>
    </cfRule>
    <cfRule type="expression" dxfId="10045" priority="6989">
      <formula>$N479="Alterar"</formula>
    </cfRule>
    <cfRule type="expression" dxfId="10044" priority="6990">
      <formula>$N479="Excluir"</formula>
    </cfRule>
    <cfRule type="expression" dxfId="10043" priority="6991">
      <formula>$N479="Incluir"</formula>
    </cfRule>
  </conditionalFormatting>
  <conditionalFormatting sqref="H480">
    <cfRule type="expression" dxfId="10042" priority="6970">
      <formula>IF($I440="",FALSE,IF($I440&gt;9999999,IF($I440&lt;100000000,FALSE,TRUE),TRUE))</formula>
    </cfRule>
  </conditionalFormatting>
  <conditionalFormatting sqref="F480:H480 F477:H477">
    <cfRule type="expression" dxfId="10041" priority="6971">
      <formula>MID($I437,2,7)="0000000"</formula>
    </cfRule>
    <cfRule type="expression" dxfId="10040" priority="6972">
      <formula>MID($I437,3,6)="000000"</formula>
    </cfRule>
    <cfRule type="expression" dxfId="10039" priority="6973">
      <formula>MID($I437,4,5)="00000"</formula>
    </cfRule>
    <cfRule type="expression" dxfId="10038" priority="6974">
      <formula>MID($I437,5,4)="0000"</formula>
    </cfRule>
    <cfRule type="expression" dxfId="10037" priority="6975">
      <formula>MID($I437,7,2)="00"</formula>
    </cfRule>
    <cfRule type="expression" dxfId="10036" priority="6976">
      <formula>MID($I437,8,1)="0"</formula>
    </cfRule>
    <cfRule type="expression" dxfId="10035" priority="6977">
      <formula>$N437="Excluído"</formula>
    </cfRule>
    <cfRule type="expression" dxfId="10034" priority="6978">
      <formula>$N437="Alterar"</formula>
    </cfRule>
    <cfRule type="expression" dxfId="10033" priority="6979">
      <formula>$N437="Excluir"</formula>
    </cfRule>
    <cfRule type="expression" dxfId="10032" priority="6980">
      <formula>$N437="Incluir"</formula>
    </cfRule>
  </conditionalFormatting>
  <conditionalFormatting sqref="F442 H441:H442 F527">
    <cfRule type="expression" dxfId="10031" priority="6959">
      <formula>IF($I390="",FALSE,IF($I390&gt;9999999,IF($I390&lt;100000000,FALSE,TRUE),TRUE))</formula>
    </cfRule>
  </conditionalFormatting>
  <conditionalFormatting sqref="H480 H477 F480 H483:H484 F483:F484 F477 F552:H552">
    <cfRule type="expression" dxfId="10030" priority="6960">
      <formula>MID($I424,2,7)="0000000"</formula>
    </cfRule>
    <cfRule type="expression" dxfId="10029" priority="6961">
      <formula>MID($I424,3,6)="000000"</formula>
    </cfRule>
    <cfRule type="expression" dxfId="10028" priority="6962">
      <formula>MID($I424,4,5)="00000"</formula>
    </cfRule>
    <cfRule type="expression" dxfId="10027" priority="6963">
      <formula>MID($I424,5,4)="0000"</formula>
    </cfRule>
    <cfRule type="expression" dxfId="10026" priority="6964">
      <formula>MID($I424,7,2)="00"</formula>
    </cfRule>
    <cfRule type="expression" dxfId="10025" priority="6965">
      <formula>MID($I424,8,1)="0"</formula>
    </cfRule>
    <cfRule type="expression" dxfId="10024" priority="6966">
      <formula>$N424="Excluído"</formula>
    </cfRule>
    <cfRule type="expression" dxfId="10023" priority="6967">
      <formula>$N424="Alterar"</formula>
    </cfRule>
    <cfRule type="expression" dxfId="10022" priority="6968">
      <formula>$N424="Excluir"</formula>
    </cfRule>
    <cfRule type="expression" dxfId="10021" priority="6969">
      <formula>$N424="Incluir"</formula>
    </cfRule>
  </conditionalFormatting>
  <conditionalFormatting sqref="F482:F484">
    <cfRule type="expression" dxfId="10020" priority="6948">
      <formula>IF($I482="",FALSE,IF($I482&gt;9999999,IF($I482&lt;100000000,FALSE,TRUE),TRUE))</formula>
    </cfRule>
  </conditionalFormatting>
  <conditionalFormatting sqref="F482:H484">
    <cfRule type="expression" dxfId="10019" priority="6949">
      <formula>MID($I482,2,7)="0000000"</formula>
    </cfRule>
    <cfRule type="expression" dxfId="10018" priority="6950">
      <formula>MID($I482,3,6)="000000"</formula>
    </cfRule>
    <cfRule type="expression" dxfId="10017" priority="6951">
      <formula>MID($I482,4,5)="00000"</formula>
    </cfRule>
    <cfRule type="expression" dxfId="10016" priority="6952">
      <formula>MID($I482,5,4)="0000"</formula>
    </cfRule>
    <cfRule type="expression" dxfId="10015" priority="6953">
      <formula>MID($I482,7,2)="00"</formula>
    </cfRule>
    <cfRule type="expression" dxfId="10014" priority="6954">
      <formula>MID($I482,8,1)="0"</formula>
    </cfRule>
    <cfRule type="expression" dxfId="10013" priority="6955">
      <formula>$N482="Excluído"</formula>
    </cfRule>
    <cfRule type="expression" dxfId="10012" priority="6956">
      <formula>$N482="Alterar"</formula>
    </cfRule>
    <cfRule type="expression" dxfId="10011" priority="6957">
      <formula>$N482="Excluir"</formula>
    </cfRule>
    <cfRule type="expression" dxfId="10010" priority="6958">
      <formula>$N482="Incluir"</formula>
    </cfRule>
  </conditionalFormatting>
  <conditionalFormatting sqref="B485:D491">
    <cfRule type="expression" dxfId="10009" priority="6938">
      <formula>MID($I485,2,7)="0000000"</formula>
    </cfRule>
    <cfRule type="expression" dxfId="10008" priority="6939">
      <formula>MID($I485,3,6)="000000"</formula>
    </cfRule>
    <cfRule type="expression" dxfId="10007" priority="6940">
      <formula>MID($I485,4,5)="00000"</formula>
    </cfRule>
    <cfRule type="expression" dxfId="10006" priority="6941">
      <formula>MID($I485,5,4)="0000"</formula>
    </cfRule>
    <cfRule type="expression" dxfId="10005" priority="6942">
      <formula>MID($I485,7,2)="00"</formula>
    </cfRule>
    <cfRule type="expression" dxfId="10004" priority="6943">
      <formula>MID($I485,8,1)="0"</formula>
    </cfRule>
    <cfRule type="expression" dxfId="10003" priority="6944">
      <formula>$N485="Excluído"</formula>
    </cfRule>
    <cfRule type="expression" dxfId="10002" priority="6945">
      <formula>$N485="Alterar"</formula>
    </cfRule>
    <cfRule type="expression" dxfId="10001" priority="6946">
      <formula>$N485="Excluir"</formula>
    </cfRule>
    <cfRule type="expression" dxfId="10000" priority="6947">
      <formula>$N485="Incluir"</formula>
    </cfRule>
  </conditionalFormatting>
  <conditionalFormatting sqref="F533 H533 H539 F539">
    <cfRule type="expression" dxfId="9999" priority="10109">
      <formula>IF($I479="",FALSE,IF($I479&gt;9999999,IF($I479&lt;100000000,FALSE,TRUE),TRUE))</formula>
    </cfRule>
  </conditionalFormatting>
  <conditionalFormatting sqref="F533:H533">
    <cfRule type="expression" dxfId="9998" priority="10110">
      <formula>MID($I479,2,7)="0000000"</formula>
    </cfRule>
    <cfRule type="expression" dxfId="9997" priority="10111">
      <formula>MID($I479,3,6)="000000"</formula>
    </cfRule>
    <cfRule type="expression" dxfId="9996" priority="10112">
      <formula>MID($I479,4,5)="00000"</formula>
    </cfRule>
    <cfRule type="expression" dxfId="9995" priority="10113">
      <formula>MID($I479,5,4)="0000"</formula>
    </cfRule>
    <cfRule type="expression" dxfId="9994" priority="10114">
      <formula>MID($I479,7,2)="00"</formula>
    </cfRule>
    <cfRule type="expression" dxfId="9993" priority="10115">
      <formula>MID($I479,8,1)="0"</formula>
    </cfRule>
    <cfRule type="expression" dxfId="9992" priority="10116">
      <formula>$N479="Excluído"</formula>
    </cfRule>
    <cfRule type="expression" dxfId="9991" priority="10117">
      <formula>$N479="Alterar"</formula>
    </cfRule>
    <cfRule type="expression" dxfId="9990" priority="10118">
      <formula>$N479="Excluir"</formula>
    </cfRule>
    <cfRule type="expression" dxfId="9989" priority="10119">
      <formula>$N479="Incluir"</formula>
    </cfRule>
  </conditionalFormatting>
  <conditionalFormatting sqref="F492:F495">
    <cfRule type="expression" dxfId="9988" priority="6926">
      <formula>IF($I492="",FALSE,IF($I492&gt;9999999,IF($I492&lt;100000000,FALSE,TRUE),TRUE))</formula>
    </cfRule>
  </conditionalFormatting>
  <conditionalFormatting sqref="F492:H495">
    <cfRule type="expression" dxfId="9987" priority="6927">
      <formula>MID($I492,2,7)="0000000"</formula>
    </cfRule>
    <cfRule type="expression" dxfId="9986" priority="6928">
      <formula>MID($I492,3,6)="000000"</formula>
    </cfRule>
    <cfRule type="expression" dxfId="9985" priority="6929">
      <formula>MID($I492,4,5)="00000"</formula>
    </cfRule>
    <cfRule type="expression" dxfId="9984" priority="6930">
      <formula>MID($I492,5,4)="0000"</formula>
    </cfRule>
    <cfRule type="expression" dxfId="9983" priority="6931">
      <formula>MID($I492,7,2)="00"</formula>
    </cfRule>
    <cfRule type="expression" dxfId="9982" priority="6932">
      <formula>MID($I492,8,1)="0"</formula>
    </cfRule>
    <cfRule type="expression" dxfId="9981" priority="6933">
      <formula>$N492="Excluído"</formula>
    </cfRule>
    <cfRule type="expression" dxfId="9980" priority="6934">
      <formula>$N492="Alterar"</formula>
    </cfRule>
    <cfRule type="expression" dxfId="9979" priority="6935">
      <formula>$N492="Excluir"</formula>
    </cfRule>
    <cfRule type="expression" dxfId="9978" priority="6936">
      <formula>$N492="Incluir"</formula>
    </cfRule>
  </conditionalFormatting>
  <conditionalFormatting sqref="H618 F618">
    <cfRule type="expression" dxfId="9977" priority="10120">
      <formula>IF($I567="",FALSE,IF($I567&gt;9999999,IF($I567&lt;100000000,FALSE,TRUE),TRUE))</formula>
    </cfRule>
  </conditionalFormatting>
  <conditionalFormatting sqref="F618:H618 F442 H441:H442 F527:H527">
    <cfRule type="expression" dxfId="9976" priority="10121">
      <formula>MID($I390,2,7)="0000000"</formula>
    </cfRule>
    <cfRule type="expression" dxfId="9975" priority="10122">
      <formula>MID($I390,3,6)="000000"</formula>
    </cfRule>
    <cfRule type="expression" dxfId="9974" priority="10123">
      <formula>MID($I390,4,5)="00000"</formula>
    </cfRule>
    <cfRule type="expression" dxfId="9973" priority="10124">
      <formula>MID($I390,5,4)="0000"</formula>
    </cfRule>
    <cfRule type="expression" dxfId="9972" priority="10125">
      <formula>MID($I390,7,2)="00"</formula>
    </cfRule>
    <cfRule type="expression" dxfId="9971" priority="10126">
      <formula>MID($I390,8,1)="0"</formula>
    </cfRule>
    <cfRule type="expression" dxfId="9970" priority="10127">
      <formula>$N390="Excluído"</formula>
    </cfRule>
    <cfRule type="expression" dxfId="9969" priority="10128">
      <formula>$N390="Alterar"</formula>
    </cfRule>
    <cfRule type="expression" dxfId="9968" priority="10129">
      <formula>$N390="Excluir"</formula>
    </cfRule>
    <cfRule type="expression" dxfId="9967" priority="10130">
      <formula>$N390="Incluir"</formula>
    </cfRule>
  </conditionalFormatting>
  <conditionalFormatting sqref="F504">
    <cfRule type="expression" dxfId="9966" priority="6915">
      <formula>IF($I504="",FALSE,IF($I504&gt;9999999,IF($I504&lt;100000000,FALSE,TRUE),TRUE))</formula>
    </cfRule>
  </conditionalFormatting>
  <conditionalFormatting sqref="F504:H504">
    <cfRule type="expression" dxfId="9965" priority="6916">
      <formula>MID($I504,2,7)="0000000"</formula>
    </cfRule>
    <cfRule type="expression" dxfId="9964" priority="6917">
      <formula>MID($I504,3,6)="000000"</formula>
    </cfRule>
    <cfRule type="expression" dxfId="9963" priority="6918">
      <formula>MID($I504,4,5)="00000"</formula>
    </cfRule>
    <cfRule type="expression" dxfId="9962" priority="6919">
      <formula>MID($I504,5,4)="0000"</formula>
    </cfRule>
    <cfRule type="expression" dxfId="9961" priority="6920">
      <formula>MID($I504,7,2)="00"</formula>
    </cfRule>
    <cfRule type="expression" dxfId="9960" priority="6921">
      <formula>MID($I504,8,1)="0"</formula>
    </cfRule>
    <cfRule type="expression" dxfId="9959" priority="6922">
      <formula>$N504="Excluído"</formula>
    </cfRule>
    <cfRule type="expression" dxfId="9958" priority="6923">
      <formula>$N504="Alterar"</formula>
    </cfRule>
    <cfRule type="expression" dxfId="9957" priority="6924">
      <formula>$N504="Excluir"</formula>
    </cfRule>
    <cfRule type="expression" dxfId="9956" priority="6925">
      <formula>$N504="Incluir"</formula>
    </cfRule>
  </conditionalFormatting>
  <conditionalFormatting sqref="F505">
    <cfRule type="expression" dxfId="9955" priority="6893">
      <formula>IF($I457="",FALSE,IF($I457&gt;9999999,IF($I457&lt;100000000,FALSE,TRUE),TRUE))</formula>
    </cfRule>
  </conditionalFormatting>
  <conditionalFormatting sqref="F505:H505">
    <cfRule type="expression" dxfId="9954" priority="6894">
      <formula>MID($I457,2,7)="0000000"</formula>
    </cfRule>
    <cfRule type="expression" dxfId="9953" priority="6895">
      <formula>MID($I457,3,6)="000000"</formula>
    </cfRule>
    <cfRule type="expression" dxfId="9952" priority="6896">
      <formula>MID($I457,4,5)="00000"</formula>
    </cfRule>
    <cfRule type="expression" dxfId="9951" priority="6897">
      <formula>MID($I457,5,4)="0000"</formula>
    </cfRule>
    <cfRule type="expression" dxfId="9950" priority="6898">
      <formula>MID($I457,7,2)="00"</formula>
    </cfRule>
    <cfRule type="expression" dxfId="9949" priority="6899">
      <formula>MID($I457,8,1)="0"</formula>
    </cfRule>
    <cfRule type="expression" dxfId="9948" priority="6900">
      <formula>$N457="Excluído"</formula>
    </cfRule>
    <cfRule type="expression" dxfId="9947" priority="6901">
      <formula>$N457="Alterar"</formula>
    </cfRule>
    <cfRule type="expression" dxfId="9946" priority="6902">
      <formula>$N457="Excluir"</formula>
    </cfRule>
    <cfRule type="expression" dxfId="9945" priority="6903">
      <formula>$N457="Incluir"</formula>
    </cfRule>
  </conditionalFormatting>
  <conditionalFormatting sqref="F515:F516 H515:H516 F510 F505 F500:F502 H500:H502 H505 H510">
    <cfRule type="expression" dxfId="9944" priority="6904">
      <formula>IF($I438="",FALSE,IF($I438&gt;9999999,IF($I438&lt;100000000,FALSE,TRUE),TRUE))</formula>
    </cfRule>
  </conditionalFormatting>
  <conditionalFormatting sqref="F515:F516 H515:H516 F510 F505 F500:F502 H500:H502 H505 H510">
    <cfRule type="expression" dxfId="9943" priority="6905">
      <formula>MID($I438,2,7)="0000000"</formula>
    </cfRule>
    <cfRule type="expression" dxfId="9942" priority="6906">
      <formula>MID($I438,3,6)="000000"</formula>
    </cfRule>
    <cfRule type="expression" dxfId="9941" priority="6907">
      <formula>MID($I438,4,5)="00000"</formula>
    </cfRule>
    <cfRule type="expression" dxfId="9940" priority="6908">
      <formula>MID($I438,5,4)="0000"</formula>
    </cfRule>
    <cfRule type="expression" dxfId="9939" priority="6909">
      <formula>MID($I438,7,2)="00"</formula>
    </cfRule>
    <cfRule type="expression" dxfId="9938" priority="6910">
      <formula>MID($I438,8,1)="0"</formula>
    </cfRule>
    <cfRule type="expression" dxfId="9937" priority="6911">
      <formula>$N438="Excluído"</formula>
    </cfRule>
    <cfRule type="expression" dxfId="9936" priority="6912">
      <formula>$N438="Alterar"</formula>
    </cfRule>
    <cfRule type="expression" dxfId="9935" priority="6913">
      <formula>$N438="Excluir"</formula>
    </cfRule>
    <cfRule type="expression" dxfId="9934" priority="6914">
      <formula>$N438="Incluir"</formula>
    </cfRule>
  </conditionalFormatting>
  <conditionalFormatting sqref="B505:B506">
    <cfRule type="expression" dxfId="9933" priority="6882">
      <formula>IF($I505="",FALSE,IF($I505&gt;9999999,IF($I505&lt;100000000,FALSE,TRUE),TRUE))</formula>
    </cfRule>
  </conditionalFormatting>
  <conditionalFormatting sqref="B505:D506">
    <cfRule type="expression" dxfId="9932" priority="6883">
      <formula>MID($I505,2,7)="0000000"</formula>
    </cfRule>
    <cfRule type="expression" dxfId="9931" priority="6884">
      <formula>MID($I505,3,6)="000000"</formula>
    </cfRule>
    <cfRule type="expression" dxfId="9930" priority="6885">
      <formula>MID($I505,4,5)="00000"</formula>
    </cfRule>
    <cfRule type="expression" dxfId="9929" priority="6886">
      <formula>MID($I505,5,4)="0000"</formula>
    </cfRule>
    <cfRule type="expression" dxfId="9928" priority="6887">
      <formula>MID($I505,7,2)="00"</formula>
    </cfRule>
    <cfRule type="expression" dxfId="9927" priority="6888">
      <formula>MID($I505,8,1)="0"</formula>
    </cfRule>
    <cfRule type="expression" dxfId="9926" priority="6889">
      <formula>$N505="Excluído"</formula>
    </cfRule>
    <cfRule type="expression" dxfId="9925" priority="6890">
      <formula>$N505="Alterar"</formula>
    </cfRule>
    <cfRule type="expression" dxfId="9924" priority="6891">
      <formula>$N505="Excluir"</formula>
    </cfRule>
    <cfRule type="expression" dxfId="9923" priority="6892">
      <formula>$N505="Incluir"</formula>
    </cfRule>
  </conditionalFormatting>
  <conditionalFormatting sqref="F507:F508">
    <cfRule type="expression" dxfId="9922" priority="6871">
      <formula>IF($I507="",FALSE,IF($I507&gt;9999999,IF($I507&lt;100000000,FALSE,TRUE),TRUE))</formula>
    </cfRule>
  </conditionalFormatting>
  <conditionalFormatting sqref="F507:H508">
    <cfRule type="expression" dxfId="9921" priority="6872">
      <formula>MID($I507,2,7)="0000000"</formula>
    </cfRule>
    <cfRule type="expression" dxfId="9920" priority="6873">
      <formula>MID($I507,3,6)="000000"</formula>
    </cfRule>
    <cfRule type="expression" dxfId="9919" priority="6874">
      <formula>MID($I507,4,5)="00000"</formula>
    </cfRule>
    <cfRule type="expression" dxfId="9918" priority="6875">
      <formula>MID($I507,5,4)="0000"</formula>
    </cfRule>
    <cfRule type="expression" dxfId="9917" priority="6876">
      <formula>MID($I507,7,2)="00"</formula>
    </cfRule>
    <cfRule type="expression" dxfId="9916" priority="6877">
      <formula>MID($I507,8,1)="0"</formula>
    </cfRule>
    <cfRule type="expression" dxfId="9915" priority="6878">
      <formula>$N507="Excluído"</formula>
    </cfRule>
    <cfRule type="expression" dxfId="9914" priority="6879">
      <formula>$N507="Alterar"</formula>
    </cfRule>
    <cfRule type="expression" dxfId="9913" priority="6880">
      <formula>$N507="Excluir"</formula>
    </cfRule>
    <cfRule type="expression" dxfId="9912" priority="6881">
      <formula>$N507="Incluir"</formula>
    </cfRule>
  </conditionalFormatting>
  <conditionalFormatting sqref="F509">
    <cfRule type="expression" dxfId="9911" priority="6860">
      <formula>IF($I509="",FALSE,IF($I509&gt;9999999,IF($I509&lt;100000000,FALSE,TRUE),TRUE))</formula>
    </cfRule>
  </conditionalFormatting>
  <conditionalFormatting sqref="F509:H509">
    <cfRule type="expression" dxfId="9910" priority="6861">
      <formula>MID($I509,2,7)="0000000"</formula>
    </cfRule>
    <cfRule type="expression" dxfId="9909" priority="6862">
      <formula>MID($I509,3,6)="000000"</formula>
    </cfRule>
    <cfRule type="expression" dxfId="9908" priority="6863">
      <formula>MID($I509,4,5)="00000"</formula>
    </cfRule>
    <cfRule type="expression" dxfId="9907" priority="6864">
      <formula>MID($I509,5,4)="0000"</formula>
    </cfRule>
    <cfRule type="expression" dxfId="9906" priority="6865">
      <formula>MID($I509,7,2)="00"</formula>
    </cfRule>
    <cfRule type="expression" dxfId="9905" priority="6866">
      <formula>MID($I509,8,1)="0"</formula>
    </cfRule>
    <cfRule type="expression" dxfId="9904" priority="6867">
      <formula>$N509="Excluído"</formula>
    </cfRule>
    <cfRule type="expression" dxfId="9903" priority="6868">
      <formula>$N509="Alterar"</formula>
    </cfRule>
    <cfRule type="expression" dxfId="9902" priority="6869">
      <formula>$N509="Excluir"</formula>
    </cfRule>
    <cfRule type="expression" dxfId="9901" priority="6870">
      <formula>$N509="Incluir"</formula>
    </cfRule>
  </conditionalFormatting>
  <conditionalFormatting sqref="B510:B539">
    <cfRule type="expression" dxfId="9900" priority="6849">
      <formula>IF($I510="",FALSE,IF($I510&gt;9999999,IF($I510&lt;100000000,FALSE,TRUE),TRUE))</formula>
    </cfRule>
  </conditionalFormatting>
  <conditionalFormatting sqref="B510:D539">
    <cfRule type="expression" dxfId="9899" priority="6850">
      <formula>MID($I510,2,7)="0000000"</formula>
    </cfRule>
    <cfRule type="expression" dxfId="9898" priority="6851">
      <formula>MID($I510,3,6)="000000"</formula>
    </cfRule>
    <cfRule type="expression" dxfId="9897" priority="6852">
      <formula>MID($I510,4,5)="00000"</formula>
    </cfRule>
    <cfRule type="expression" dxfId="9896" priority="6853">
      <formula>MID($I510,5,4)="0000"</formula>
    </cfRule>
    <cfRule type="expression" dxfId="9895" priority="6854">
      <formula>MID($I510,7,2)="00"</formula>
    </cfRule>
    <cfRule type="expression" dxfId="9894" priority="6855">
      <formula>MID($I510,8,1)="0"</formula>
    </cfRule>
    <cfRule type="expression" dxfId="9893" priority="6856">
      <formula>$N510="Excluído"</formula>
    </cfRule>
    <cfRule type="expression" dxfId="9892" priority="6857">
      <formula>$N510="Alterar"</formula>
    </cfRule>
    <cfRule type="expression" dxfId="9891" priority="6858">
      <formula>$N510="Excluir"</formula>
    </cfRule>
    <cfRule type="expression" dxfId="9890" priority="6859">
      <formula>$N510="Incluir"</formula>
    </cfRule>
  </conditionalFormatting>
  <conditionalFormatting sqref="H620 F620">
    <cfRule type="expression" dxfId="9889" priority="10131">
      <formula>IF($I568="",FALSE,IF($I568&gt;9999999,IF($I568&lt;100000000,FALSE,TRUE),TRUE))</formula>
    </cfRule>
  </conditionalFormatting>
  <conditionalFormatting sqref="F620:H620">
    <cfRule type="expression" dxfId="9888" priority="10132">
      <formula>MID($I568,2,7)="0000000"</formula>
    </cfRule>
    <cfRule type="expression" dxfId="9887" priority="10133">
      <formula>MID($I568,3,6)="000000"</formula>
    </cfRule>
    <cfRule type="expression" dxfId="9886" priority="10134">
      <formula>MID($I568,4,5)="00000"</formula>
    </cfRule>
    <cfRule type="expression" dxfId="9885" priority="10135">
      <formula>MID($I568,5,4)="0000"</formula>
    </cfRule>
    <cfRule type="expression" dxfId="9884" priority="10136">
      <formula>MID($I568,7,2)="00"</formula>
    </cfRule>
    <cfRule type="expression" dxfId="9883" priority="10137">
      <formula>MID($I568,8,1)="0"</formula>
    </cfRule>
    <cfRule type="expression" dxfId="9882" priority="10138">
      <formula>$N568="Excluído"</formula>
    </cfRule>
    <cfRule type="expression" dxfId="9881" priority="10139">
      <formula>$N568="Alterar"</formula>
    </cfRule>
    <cfRule type="expression" dxfId="9880" priority="10140">
      <formula>$N568="Excluir"</formula>
    </cfRule>
    <cfRule type="expression" dxfId="9879" priority="10141">
      <formula>$N568="Incluir"</formula>
    </cfRule>
  </conditionalFormatting>
  <conditionalFormatting sqref="H622 F622 H480 F477 H477 F480 H483:H484 F483:F484 F531 F552">
    <cfRule type="expression" dxfId="9878" priority="10142">
      <formula>IF($I424="",FALSE,IF($I424&gt;9999999,IF($I424&lt;100000000,FALSE,TRUE),TRUE))</formula>
    </cfRule>
  </conditionalFormatting>
  <conditionalFormatting sqref="F622:H622">
    <cfRule type="expression" dxfId="9877" priority="10143">
      <formula>MID($I569,2,7)="0000000"</formula>
    </cfRule>
    <cfRule type="expression" dxfId="9876" priority="10144">
      <formula>MID($I569,3,6)="000000"</formula>
    </cfRule>
    <cfRule type="expression" dxfId="9875" priority="10145">
      <formula>MID($I569,4,5)="00000"</formula>
    </cfRule>
    <cfRule type="expression" dxfId="9874" priority="10146">
      <formula>MID($I569,5,4)="0000"</formula>
    </cfRule>
    <cfRule type="expression" dxfId="9873" priority="10147">
      <formula>MID($I569,7,2)="00"</formula>
    </cfRule>
    <cfRule type="expression" dxfId="9872" priority="10148">
      <formula>MID($I569,8,1)="0"</formula>
    </cfRule>
    <cfRule type="expression" dxfId="9871" priority="10149">
      <formula>$N569="Excluído"</formula>
    </cfRule>
    <cfRule type="expression" dxfId="9870" priority="10150">
      <formula>$N569="Alterar"</formula>
    </cfRule>
    <cfRule type="expression" dxfId="9869" priority="10151">
      <formula>$N569="Excluir"</formula>
    </cfRule>
    <cfRule type="expression" dxfId="9868" priority="10152">
      <formula>$N569="Incluir"</formula>
    </cfRule>
  </conditionalFormatting>
  <conditionalFormatting sqref="H624 F624 F448">
    <cfRule type="expression" dxfId="9867" priority="10153">
      <formula>IF($I394="",FALSE,IF($I394&gt;9999999,IF($I394&lt;100000000,FALSE,TRUE),TRUE))</formula>
    </cfRule>
  </conditionalFormatting>
  <conditionalFormatting sqref="F624:H624">
    <cfRule type="expression" dxfId="9866" priority="10154">
      <formula>MID($I570,2,7)="0000000"</formula>
    </cfRule>
    <cfRule type="expression" dxfId="9865" priority="10155">
      <formula>MID($I570,3,6)="000000"</formula>
    </cfRule>
    <cfRule type="expression" dxfId="9864" priority="10156">
      <formula>MID($I570,4,5)="00000"</formula>
    </cfRule>
    <cfRule type="expression" dxfId="9863" priority="10157">
      <formula>MID($I570,5,4)="0000"</formula>
    </cfRule>
    <cfRule type="expression" dxfId="9862" priority="10158">
      <formula>MID($I570,7,2)="00"</formula>
    </cfRule>
    <cfRule type="expression" dxfId="9861" priority="10159">
      <formula>MID($I570,8,1)="0"</formula>
    </cfRule>
    <cfRule type="expression" dxfId="9860" priority="10160">
      <formula>$N570="Excluído"</formula>
    </cfRule>
    <cfRule type="expression" dxfId="9859" priority="10161">
      <formula>$N570="Alterar"</formula>
    </cfRule>
    <cfRule type="expression" dxfId="9858" priority="10162">
      <formula>$N570="Excluir"</formula>
    </cfRule>
    <cfRule type="expression" dxfId="9857" priority="10163">
      <formula>$N570="Incluir"</formula>
    </cfRule>
  </conditionalFormatting>
  <conditionalFormatting sqref="F520">
    <cfRule type="expression" dxfId="9856" priority="10164">
      <formula>IF($I470="",FALSE,IF($I470&gt;9999999,IF($I470&lt;100000000,FALSE,TRUE),TRUE))</formula>
    </cfRule>
  </conditionalFormatting>
  <conditionalFormatting sqref="F520:H520">
    <cfRule type="expression" dxfId="9855" priority="10165">
      <formula>MID($I470,2,7)="0000000"</formula>
    </cfRule>
    <cfRule type="expression" dxfId="9854" priority="10166">
      <formula>MID($I470,3,6)="000000"</formula>
    </cfRule>
    <cfRule type="expression" dxfId="9853" priority="10167">
      <formula>MID($I470,4,5)="00000"</formula>
    </cfRule>
    <cfRule type="expression" dxfId="9852" priority="10168">
      <formula>MID($I470,5,4)="0000"</formula>
    </cfRule>
    <cfRule type="expression" dxfId="9851" priority="10169">
      <formula>MID($I470,7,2)="00"</formula>
    </cfRule>
    <cfRule type="expression" dxfId="9850" priority="10170">
      <formula>MID($I470,8,1)="0"</formula>
    </cfRule>
    <cfRule type="expression" dxfId="9849" priority="10171">
      <formula>$N470="Excluído"</formula>
    </cfRule>
    <cfRule type="expression" dxfId="9848" priority="10172">
      <formula>$N470="Alterar"</formula>
    </cfRule>
    <cfRule type="expression" dxfId="9847" priority="10173">
      <formula>$N470="Excluir"</formula>
    </cfRule>
    <cfRule type="expression" dxfId="9846" priority="10174">
      <formula>$N470="Incluir"</formula>
    </cfRule>
  </conditionalFormatting>
  <conditionalFormatting sqref="H626 F626 F468:F470 H468:H470 H535">
    <cfRule type="expression" dxfId="9845" priority="10175">
      <formula>IF($I413="",FALSE,IF($I413&gt;9999999,IF($I413&lt;100000000,FALSE,TRUE),TRUE))</formula>
    </cfRule>
  </conditionalFormatting>
  <conditionalFormatting sqref="F626:H626 F468:F470">
    <cfRule type="expression" dxfId="9844" priority="10176">
      <formula>MID($I413,2,7)="0000000"</formula>
    </cfRule>
    <cfRule type="expression" dxfId="9843" priority="10177">
      <formula>MID($I413,3,6)="000000"</formula>
    </cfRule>
    <cfRule type="expression" dxfId="9842" priority="10178">
      <formula>MID($I413,4,5)="00000"</formula>
    </cfRule>
    <cfRule type="expression" dxfId="9841" priority="10179">
      <formula>MID($I413,5,4)="0000"</formula>
    </cfRule>
    <cfRule type="expression" dxfId="9840" priority="10180">
      <formula>MID($I413,7,2)="00"</formula>
    </cfRule>
    <cfRule type="expression" dxfId="9839" priority="10181">
      <formula>MID($I413,8,1)="0"</formula>
    </cfRule>
    <cfRule type="expression" dxfId="9838" priority="10182">
      <formula>$N413="Excluído"</formula>
    </cfRule>
    <cfRule type="expression" dxfId="9837" priority="10183">
      <formula>$N413="Alterar"</formula>
    </cfRule>
    <cfRule type="expression" dxfId="9836" priority="10184">
      <formula>$N413="Excluir"</formula>
    </cfRule>
    <cfRule type="expression" dxfId="9835" priority="10185">
      <formula>$N413="Incluir"</formula>
    </cfRule>
  </conditionalFormatting>
  <conditionalFormatting sqref="H628 F628 H489:H490 F489:F490 F537:F538 H537:H538">
    <cfRule type="expression" dxfId="9834" priority="10186">
      <formula>IF($I433="",FALSE,IF($I433&gt;9999999,IF($I433&lt;100000000,FALSE,TRUE),TRUE))</formula>
    </cfRule>
  </conditionalFormatting>
  <conditionalFormatting sqref="F628:H628 F489:F490 H489:H490 F537:H538">
    <cfRule type="expression" dxfId="9833" priority="10187">
      <formula>MID($I433,2,7)="0000000"</formula>
    </cfRule>
    <cfRule type="expression" dxfId="9832" priority="10188">
      <formula>MID($I433,3,6)="000000"</formula>
    </cfRule>
    <cfRule type="expression" dxfId="9831" priority="10189">
      <formula>MID($I433,4,5)="00000"</formula>
    </cfRule>
    <cfRule type="expression" dxfId="9830" priority="10190">
      <formula>MID($I433,5,4)="0000"</formula>
    </cfRule>
    <cfRule type="expression" dxfId="9829" priority="10191">
      <formula>MID($I433,7,2)="00"</formula>
    </cfRule>
    <cfRule type="expression" dxfId="9828" priority="10192">
      <formula>MID($I433,8,1)="0"</formula>
    </cfRule>
    <cfRule type="expression" dxfId="9827" priority="10193">
      <formula>$N433="Excluído"</formula>
    </cfRule>
    <cfRule type="expression" dxfId="9826" priority="10194">
      <formula>$N433="Alterar"</formula>
    </cfRule>
    <cfRule type="expression" dxfId="9825" priority="10195">
      <formula>$N433="Excluir"</formula>
    </cfRule>
    <cfRule type="expression" dxfId="9824" priority="10196">
      <formula>$N433="Incluir"</formula>
    </cfRule>
  </conditionalFormatting>
  <conditionalFormatting sqref="H448">
    <cfRule type="expression" dxfId="9823" priority="10197">
      <formula>IF($I394="",FALSE,IF($I394&gt;9999999,IF($I394&lt;100000000,FALSE,TRUE),TRUE))</formula>
    </cfRule>
  </conditionalFormatting>
  <conditionalFormatting sqref="H448">
    <cfRule type="expression" dxfId="9822" priority="10198">
      <formula>MID($I394,2,7)="0000000"</formula>
    </cfRule>
    <cfRule type="expression" dxfId="9821" priority="10199">
      <formula>MID($I394,3,6)="000000"</formula>
    </cfRule>
    <cfRule type="expression" dxfId="9820" priority="10200">
      <formula>MID($I394,4,5)="00000"</formula>
    </cfRule>
    <cfRule type="expression" dxfId="9819" priority="10201">
      <formula>MID($I394,5,4)="0000"</formula>
    </cfRule>
    <cfRule type="expression" dxfId="9818" priority="10202">
      <formula>MID($I394,7,2)="00"</formula>
    </cfRule>
    <cfRule type="expression" dxfId="9817" priority="10203">
      <formula>MID($I394,8,1)="0"</formula>
    </cfRule>
    <cfRule type="expression" dxfId="9816" priority="10204">
      <formula>$N394="Excluído"</formula>
    </cfRule>
    <cfRule type="expression" dxfId="9815" priority="10205">
      <formula>$N394="Alterar"</formula>
    </cfRule>
    <cfRule type="expression" dxfId="9814" priority="10206">
      <formula>$N394="Excluir"</formula>
    </cfRule>
    <cfRule type="expression" dxfId="9813" priority="10207">
      <formula>$N394="Incluir"</formula>
    </cfRule>
  </conditionalFormatting>
  <conditionalFormatting sqref="H630 F630 H488 F488 F494:F495">
    <cfRule type="expression" dxfId="9812" priority="10208">
      <formula>IF($I431="",FALSE,IF($I431&gt;9999999,IF($I431&lt;100000000,FALSE,TRUE),TRUE))</formula>
    </cfRule>
  </conditionalFormatting>
  <conditionalFormatting sqref="F630:H630 H488 F488 F494:F495">
    <cfRule type="expression" dxfId="9811" priority="10209">
      <formula>MID($I431,2,7)="0000000"</formula>
    </cfRule>
    <cfRule type="expression" dxfId="9810" priority="10210">
      <formula>MID($I431,3,6)="000000"</formula>
    </cfRule>
    <cfRule type="expression" dxfId="9809" priority="10211">
      <formula>MID($I431,4,5)="00000"</formula>
    </cfRule>
    <cfRule type="expression" dxfId="9808" priority="10212">
      <formula>MID($I431,5,4)="0000"</formula>
    </cfRule>
    <cfRule type="expression" dxfId="9807" priority="10213">
      <formula>MID($I431,7,2)="00"</formula>
    </cfRule>
    <cfRule type="expression" dxfId="9806" priority="10214">
      <formula>MID($I431,8,1)="0"</formula>
    </cfRule>
    <cfRule type="expression" dxfId="9805" priority="10215">
      <formula>$N431="Excluído"</formula>
    </cfRule>
    <cfRule type="expression" dxfId="9804" priority="10216">
      <formula>$N431="Alterar"</formula>
    </cfRule>
    <cfRule type="expression" dxfId="9803" priority="10217">
      <formula>$N431="Excluir"</formula>
    </cfRule>
    <cfRule type="expression" dxfId="9802" priority="10218">
      <formula>$N431="Incluir"</formula>
    </cfRule>
  </conditionalFormatting>
  <conditionalFormatting sqref="H632 F632">
    <cfRule type="expression" dxfId="9801" priority="10219">
      <formula>IF($I574="",FALSE,IF($I574&gt;9999999,IF($I574&lt;100000000,FALSE,TRUE),TRUE))</formula>
    </cfRule>
  </conditionalFormatting>
  <conditionalFormatting sqref="F632:H632">
    <cfRule type="expression" dxfId="9800" priority="10220">
      <formula>MID($I574,2,7)="0000000"</formula>
    </cfRule>
    <cfRule type="expression" dxfId="9799" priority="10221">
      <formula>MID($I574,3,6)="000000"</formula>
    </cfRule>
    <cfRule type="expression" dxfId="9798" priority="10222">
      <formula>MID($I574,4,5)="00000"</formula>
    </cfRule>
    <cfRule type="expression" dxfId="9797" priority="10223">
      <formula>MID($I574,5,4)="0000"</formula>
    </cfRule>
    <cfRule type="expression" dxfId="9796" priority="10224">
      <formula>MID($I574,7,2)="00"</formula>
    </cfRule>
    <cfRule type="expression" dxfId="9795" priority="10225">
      <formula>MID($I574,8,1)="0"</formula>
    </cfRule>
    <cfRule type="expression" dxfId="9794" priority="10226">
      <formula>$N574="Excluído"</formula>
    </cfRule>
    <cfRule type="expression" dxfId="9793" priority="10227">
      <formula>$N574="Alterar"</formula>
    </cfRule>
    <cfRule type="expression" dxfId="9792" priority="10228">
      <formula>$N574="Excluir"</formula>
    </cfRule>
    <cfRule type="expression" dxfId="9791" priority="10229">
      <formula>$N574="Incluir"</formula>
    </cfRule>
  </conditionalFormatting>
  <conditionalFormatting sqref="H438:H439 F438:F439">
    <cfRule type="expression" dxfId="9790" priority="10230">
      <formula>IF($I389="",FALSE,IF($I389&gt;9999999,IF($I389&lt;100000000,FALSE,TRUE),TRUE))</formula>
    </cfRule>
  </conditionalFormatting>
  <conditionalFormatting sqref="H468:H470">
    <cfRule type="expression" dxfId="9789" priority="10231">
      <formula>MID($I413,2,7)="0000000"</formula>
    </cfRule>
    <cfRule type="expression" dxfId="9788" priority="10232">
      <formula>MID($I413,3,6)="000000"</formula>
    </cfRule>
    <cfRule type="expression" dxfId="9787" priority="10233">
      <formula>MID($I413,4,5)="00000"</formula>
    </cfRule>
    <cfRule type="expression" dxfId="9786" priority="10234">
      <formula>MID($I413,5,4)="0000"</formula>
    </cfRule>
    <cfRule type="expression" dxfId="9785" priority="10235">
      <formula>MID($I413,7,2)="00"</formula>
    </cfRule>
    <cfRule type="expression" dxfId="9784" priority="10236">
      <formula>MID($I413,8,1)="0"</formula>
    </cfRule>
    <cfRule type="expression" dxfId="9783" priority="10237">
      <formula>$N413="Excluído"</formula>
    </cfRule>
    <cfRule type="expression" dxfId="9782" priority="10238">
      <formula>$N413="Alterar"</formula>
    </cfRule>
    <cfRule type="expression" dxfId="9781" priority="10239">
      <formula>$N413="Excluir"</formula>
    </cfRule>
    <cfRule type="expression" dxfId="9780" priority="10240">
      <formula>$N413="Incluir"</formula>
    </cfRule>
  </conditionalFormatting>
  <conditionalFormatting sqref="F729:F731 F618 H618 F514 F520 H514">
    <cfRule type="expression" dxfId="9779" priority="10241">
      <formula>IF($I450="",FALSE,IF($I450&gt;9999999,IF($I450&lt;100000000,FALSE,TRUE),TRUE))</formula>
    </cfRule>
  </conditionalFormatting>
  <conditionalFormatting sqref="F729:F731 F618 H618 F514 F520 H514">
    <cfRule type="expression" dxfId="9778" priority="10242">
      <formula>MID($I450,2,7)="0000000"</formula>
    </cfRule>
    <cfRule type="expression" dxfId="9777" priority="10243">
      <formula>MID($I450,3,6)="000000"</formula>
    </cfRule>
    <cfRule type="expression" dxfId="9776" priority="10244">
      <formula>MID($I450,4,5)="00000"</formula>
    </cfRule>
    <cfRule type="expression" dxfId="9775" priority="10245">
      <formula>MID($I450,5,4)="0000"</formula>
    </cfRule>
    <cfRule type="expression" dxfId="9774" priority="10246">
      <formula>MID($I450,7,2)="00"</formula>
    </cfRule>
    <cfRule type="expression" dxfId="9773" priority="10247">
      <formula>MID($I450,8,1)="0"</formula>
    </cfRule>
    <cfRule type="expression" dxfId="9772" priority="10248">
      <formula>$N450="Excluído"</formula>
    </cfRule>
    <cfRule type="expression" dxfId="9771" priority="10249">
      <formula>$N450="Alterar"</formula>
    </cfRule>
    <cfRule type="expression" dxfId="9770" priority="10250">
      <formula>$N450="Excluir"</formula>
    </cfRule>
    <cfRule type="expression" dxfId="9769" priority="10251">
      <formula>$N450="Incluir"</formula>
    </cfRule>
  </conditionalFormatting>
  <conditionalFormatting sqref="F661:F667">
    <cfRule type="expression" dxfId="9768" priority="10252">
      <formula>IF($I601="",FALSE,IF($I601&gt;9999999,IF($I601&lt;100000000,FALSE,TRUE),TRUE))</formula>
    </cfRule>
  </conditionalFormatting>
  <conditionalFormatting sqref="F734:F738 F620 H620 H522:H525">
    <cfRule type="expression" dxfId="9767" priority="10253">
      <formula>MID($I457,2,7)="0000000"</formula>
    </cfRule>
    <cfRule type="expression" dxfId="9766" priority="10254">
      <formula>MID($I457,3,6)="000000"</formula>
    </cfRule>
    <cfRule type="expression" dxfId="9765" priority="10255">
      <formula>MID($I457,4,5)="00000"</formula>
    </cfRule>
    <cfRule type="expression" dxfId="9764" priority="10256">
      <formula>MID($I457,5,4)="0000"</formula>
    </cfRule>
    <cfRule type="expression" dxfId="9763" priority="10257">
      <formula>MID($I457,7,2)="00"</formula>
    </cfRule>
    <cfRule type="expression" dxfId="9762" priority="10258">
      <formula>MID($I457,8,1)="0"</formula>
    </cfRule>
    <cfRule type="expression" dxfId="9761" priority="10259">
      <formula>$N457="Excluído"</formula>
    </cfRule>
    <cfRule type="expression" dxfId="9760" priority="10260">
      <formula>$N457="Alterar"</formula>
    </cfRule>
    <cfRule type="expression" dxfId="9759" priority="10261">
      <formula>$N457="Excluir"</formula>
    </cfRule>
    <cfRule type="expression" dxfId="9758" priority="10262">
      <formula>$N457="Incluir"</formula>
    </cfRule>
  </conditionalFormatting>
  <conditionalFormatting sqref="F535">
    <cfRule type="expression" dxfId="9757" priority="10263">
      <formula>IF($I480="",FALSE,IF($I480&gt;9999999,IF($I480&lt;100000000,FALSE,TRUE),TRUE))</formula>
    </cfRule>
  </conditionalFormatting>
  <conditionalFormatting sqref="F535:H535">
    <cfRule type="expression" dxfId="9756" priority="10264">
      <formula>MID($I480,2,7)="0000000"</formula>
    </cfRule>
    <cfRule type="expression" dxfId="9755" priority="10265">
      <formula>MID($I480,3,6)="000000"</formula>
    </cfRule>
    <cfRule type="expression" dxfId="9754" priority="10266">
      <formula>MID($I480,4,5)="00000"</formula>
    </cfRule>
    <cfRule type="expression" dxfId="9753" priority="10267">
      <formula>MID($I480,5,4)="0000"</formula>
    </cfRule>
    <cfRule type="expression" dxfId="9752" priority="10268">
      <formula>MID($I480,7,2)="00"</formula>
    </cfRule>
    <cfRule type="expression" dxfId="9751" priority="10269">
      <formula>MID($I480,8,1)="0"</formula>
    </cfRule>
    <cfRule type="expression" dxfId="9750" priority="10270">
      <formula>$N480="Excluído"</formula>
    </cfRule>
    <cfRule type="expression" dxfId="9749" priority="10271">
      <formula>$N480="Alterar"</formula>
    </cfRule>
    <cfRule type="expression" dxfId="9748" priority="10272">
      <formula>$N480="Excluir"</formula>
    </cfRule>
    <cfRule type="expression" dxfId="9747" priority="10273">
      <formula>$N480="Incluir"</formula>
    </cfRule>
  </conditionalFormatting>
  <conditionalFormatting sqref="F622 H622 F527 H531 F531 F584 F576 F578:F582">
    <cfRule type="expression" dxfId="9746" priority="10274">
      <formula>IF($I461="",FALSE,IF($I461&gt;9999999,IF($I461&lt;100000000,FALSE,TRUE),TRUE))</formula>
    </cfRule>
  </conditionalFormatting>
  <conditionalFormatting sqref="F622 H622 F527 H531 F531 F576 F578:F582 F584">
    <cfRule type="expression" dxfId="9745" priority="10275">
      <formula>MID($I461,2,7)="0000000"</formula>
    </cfRule>
    <cfRule type="expression" dxfId="9744" priority="10276">
      <formula>MID($I461,3,6)="000000"</formula>
    </cfRule>
    <cfRule type="expression" dxfId="9743" priority="10277">
      <formula>MID($I461,4,5)="00000"</formula>
    </cfRule>
    <cfRule type="expression" dxfId="9742" priority="10278">
      <formula>MID($I461,5,4)="0000"</formula>
    </cfRule>
    <cfRule type="expression" dxfId="9741" priority="10279">
      <formula>MID($I461,7,2)="00"</formula>
    </cfRule>
    <cfRule type="expression" dxfId="9740" priority="10280">
      <formula>MID($I461,8,1)="0"</formula>
    </cfRule>
    <cfRule type="expression" dxfId="9739" priority="10281">
      <formula>$N461="Excluído"</formula>
    </cfRule>
    <cfRule type="expression" dxfId="9738" priority="10282">
      <formula>$N461="Alterar"</formula>
    </cfRule>
    <cfRule type="expression" dxfId="9737" priority="10283">
      <formula>$N461="Excluir"</formula>
    </cfRule>
    <cfRule type="expression" dxfId="9736" priority="10284">
      <formula>$N461="Incluir"</formula>
    </cfRule>
  </conditionalFormatting>
  <conditionalFormatting sqref="H494:H495">
    <cfRule type="expression" dxfId="9735" priority="10285">
      <formula>IF($I437="",FALSE,IF($I437&gt;9999999,IF($I437&lt;100000000,FALSE,TRUE),TRUE))</formula>
    </cfRule>
  </conditionalFormatting>
  <conditionalFormatting sqref="H494:H495">
    <cfRule type="expression" dxfId="9734" priority="10286">
      <formula>MID($I437,2,7)="0000000"</formula>
    </cfRule>
    <cfRule type="expression" dxfId="9733" priority="10287">
      <formula>MID($I437,3,6)="000000"</formula>
    </cfRule>
    <cfRule type="expression" dxfId="9732" priority="10288">
      <formula>MID($I437,4,5)="00000"</formula>
    </cfRule>
    <cfRule type="expression" dxfId="9731" priority="10289">
      <formula>MID($I437,5,4)="0000"</formula>
    </cfRule>
    <cfRule type="expression" dxfId="9730" priority="10290">
      <formula>MID($I437,7,2)="00"</formula>
    </cfRule>
    <cfRule type="expression" dxfId="9729" priority="10291">
      <formula>MID($I437,8,1)="0"</formula>
    </cfRule>
    <cfRule type="expression" dxfId="9728" priority="10292">
      <formula>$N437="Excluído"</formula>
    </cfRule>
    <cfRule type="expression" dxfId="9727" priority="10293">
      <formula>$N437="Alterar"</formula>
    </cfRule>
    <cfRule type="expression" dxfId="9726" priority="10294">
      <formula>$N437="Excluir"</formula>
    </cfRule>
    <cfRule type="expression" dxfId="9725" priority="10295">
      <formula>$N437="Incluir"</formula>
    </cfRule>
  </conditionalFormatting>
  <conditionalFormatting sqref="F698 H698 E713">
    <cfRule type="expression" dxfId="9724" priority="10296">
      <formula>IF($I636="",FALSE,IF($I636&gt;9999999,IF($I636&lt;100000000,FALSE,TRUE),TRUE))</formula>
    </cfRule>
  </conditionalFormatting>
  <conditionalFormatting sqref="F698:H698 E713">
    <cfRule type="expression" dxfId="9723" priority="10297">
      <formula>MID($I636,2,7)="0000000"</formula>
    </cfRule>
    <cfRule type="expression" dxfId="9722" priority="10298">
      <formula>MID($I636,3,6)="000000"</formula>
    </cfRule>
    <cfRule type="expression" dxfId="9721" priority="10299">
      <formula>MID($I636,4,5)="00000"</formula>
    </cfRule>
    <cfRule type="expression" dxfId="9720" priority="10300">
      <formula>MID($I636,5,4)="0000"</formula>
    </cfRule>
    <cfRule type="expression" dxfId="9719" priority="10301">
      <formula>MID($I636,7,2)="00"</formula>
    </cfRule>
    <cfRule type="expression" dxfId="9718" priority="10302">
      <formula>MID($I636,8,1)="0"</formula>
    </cfRule>
    <cfRule type="expression" dxfId="9717" priority="10303">
      <formula>$N636="Excluído"</formula>
    </cfRule>
    <cfRule type="expression" dxfId="9716" priority="10304">
      <formula>$N636="Alterar"</formula>
    </cfRule>
    <cfRule type="expression" dxfId="9715" priority="10305">
      <formula>$N636="Excluir"</formula>
    </cfRule>
    <cfRule type="expression" dxfId="9714" priority="10306">
      <formula>$N636="Incluir"</formula>
    </cfRule>
  </conditionalFormatting>
  <conditionalFormatting sqref="B540">
    <cfRule type="expression" dxfId="9713" priority="6838">
      <formula>IF($I540="",FALSE,IF($I540&gt;9999999,IF($I540&lt;100000000,FALSE,TRUE),TRUE))</formula>
    </cfRule>
  </conditionalFormatting>
  <conditionalFormatting sqref="B540:D540">
    <cfRule type="expression" dxfId="9712" priority="6839">
      <formula>MID($I540,2,7)="0000000"</formula>
    </cfRule>
    <cfRule type="expression" dxfId="9711" priority="6840">
      <formula>MID($I540,3,6)="000000"</formula>
    </cfRule>
    <cfRule type="expression" dxfId="9710" priority="6841">
      <formula>MID($I540,4,5)="00000"</formula>
    </cfRule>
    <cfRule type="expression" dxfId="9709" priority="6842">
      <formula>MID($I540,5,4)="0000"</formula>
    </cfRule>
    <cfRule type="expression" dxfId="9708" priority="6843">
      <formula>MID($I540,7,2)="00"</formula>
    </cfRule>
    <cfRule type="expression" dxfId="9707" priority="6844">
      <formula>MID($I540,8,1)="0"</formula>
    </cfRule>
    <cfRule type="expression" dxfId="9706" priority="6845">
      <formula>$N540="Excluído"</formula>
    </cfRule>
    <cfRule type="expression" dxfId="9705" priority="6846">
      <formula>$N540="Alterar"</formula>
    </cfRule>
    <cfRule type="expression" dxfId="9704" priority="6847">
      <formula>$N540="Excluir"</formula>
    </cfRule>
    <cfRule type="expression" dxfId="9703" priority="6848">
      <formula>$N540="Incluir"</formula>
    </cfRule>
  </conditionalFormatting>
  <conditionalFormatting sqref="B541">
    <cfRule type="expression" dxfId="9702" priority="6827">
      <formula>IF($I541="",FALSE,IF($I541&gt;9999999,IF($I541&lt;100000000,FALSE,TRUE),TRUE))</formula>
    </cfRule>
  </conditionalFormatting>
  <conditionalFormatting sqref="B541:D541">
    <cfRule type="expression" dxfId="9701" priority="6828">
      <formula>MID($I541,2,7)="0000000"</formula>
    </cfRule>
    <cfRule type="expression" dxfId="9700" priority="6829">
      <formula>MID($I541,3,6)="000000"</formula>
    </cfRule>
    <cfRule type="expression" dxfId="9699" priority="6830">
      <formula>MID($I541,4,5)="00000"</formula>
    </cfRule>
    <cfRule type="expression" dxfId="9698" priority="6831">
      <formula>MID($I541,5,4)="0000"</formula>
    </cfRule>
    <cfRule type="expression" dxfId="9697" priority="6832">
      <formula>MID($I541,7,2)="00"</formula>
    </cfRule>
    <cfRule type="expression" dxfId="9696" priority="6833">
      <formula>MID($I541,8,1)="0"</formula>
    </cfRule>
    <cfRule type="expression" dxfId="9695" priority="6834">
      <formula>$N541="Excluído"</formula>
    </cfRule>
    <cfRule type="expression" dxfId="9694" priority="6835">
      <formula>$N541="Alterar"</formula>
    </cfRule>
    <cfRule type="expression" dxfId="9693" priority="6836">
      <formula>$N541="Excluir"</formula>
    </cfRule>
    <cfRule type="expression" dxfId="9692" priority="6837">
      <formula>$N541="Incluir"</formula>
    </cfRule>
  </conditionalFormatting>
  <conditionalFormatting sqref="B542">
    <cfRule type="expression" dxfId="9691" priority="6816">
      <formula>IF($I542="",FALSE,IF($I542&gt;9999999,IF($I542&lt;100000000,FALSE,TRUE),TRUE))</formula>
    </cfRule>
  </conditionalFormatting>
  <conditionalFormatting sqref="B542:D542">
    <cfRule type="expression" dxfId="9690" priority="6817">
      <formula>MID($I542,2,7)="0000000"</formula>
    </cfRule>
    <cfRule type="expression" dxfId="9689" priority="6818">
      <formula>MID($I542,3,6)="000000"</formula>
    </cfRule>
    <cfRule type="expression" dxfId="9688" priority="6819">
      <formula>MID($I542,4,5)="00000"</formula>
    </cfRule>
    <cfRule type="expression" dxfId="9687" priority="6820">
      <formula>MID($I542,5,4)="0000"</formula>
    </cfRule>
    <cfRule type="expression" dxfId="9686" priority="6821">
      <formula>MID($I542,7,2)="00"</formula>
    </cfRule>
    <cfRule type="expression" dxfId="9685" priority="6822">
      <formula>MID($I542,8,1)="0"</formula>
    </cfRule>
    <cfRule type="expression" dxfId="9684" priority="6823">
      <formula>$N542="Excluído"</formula>
    </cfRule>
    <cfRule type="expression" dxfId="9683" priority="6824">
      <formula>$N542="Alterar"</formula>
    </cfRule>
    <cfRule type="expression" dxfId="9682" priority="6825">
      <formula>$N542="Excluir"</formula>
    </cfRule>
    <cfRule type="expression" dxfId="9681" priority="6826">
      <formula>$N542="Incluir"</formula>
    </cfRule>
  </conditionalFormatting>
  <conditionalFormatting sqref="B542">
    <cfRule type="expression" dxfId="9680" priority="6805">
      <formula>IF($I542="",FALSE,IF($I542&gt;9999999,IF($I542&lt;100000000,FALSE,TRUE),TRUE))</formula>
    </cfRule>
  </conditionalFormatting>
  <conditionalFormatting sqref="B542:D542">
    <cfRule type="expression" dxfId="9679" priority="6806">
      <formula>MID($I542,2,7)="0000000"</formula>
    </cfRule>
    <cfRule type="expression" dxfId="9678" priority="6807">
      <formula>MID($I542,3,6)="000000"</formula>
    </cfRule>
    <cfRule type="expression" dxfId="9677" priority="6808">
      <formula>MID($I542,4,5)="00000"</formula>
    </cfRule>
    <cfRule type="expression" dxfId="9676" priority="6809">
      <formula>MID($I542,5,4)="0000"</formula>
    </cfRule>
    <cfRule type="expression" dxfId="9675" priority="6810">
      <formula>MID($I542,7,2)="00"</formula>
    </cfRule>
    <cfRule type="expression" dxfId="9674" priority="6811">
      <formula>MID($I542,8,1)="0"</formula>
    </cfRule>
    <cfRule type="expression" dxfId="9673" priority="6812">
      <formula>$N542="Excluído"</formula>
    </cfRule>
    <cfRule type="expression" dxfId="9672" priority="6813">
      <formula>$N542="Alterar"</formula>
    </cfRule>
    <cfRule type="expression" dxfId="9671" priority="6814">
      <formula>$N542="Excluir"</formula>
    </cfRule>
    <cfRule type="expression" dxfId="9670" priority="6815">
      <formula>$N542="Incluir"</formula>
    </cfRule>
  </conditionalFormatting>
  <conditionalFormatting sqref="B543">
    <cfRule type="expression" dxfId="9669" priority="6794">
      <formula>IF($I543="",FALSE,IF($I543&gt;9999999,IF($I543&lt;100000000,FALSE,TRUE),TRUE))</formula>
    </cfRule>
  </conditionalFormatting>
  <conditionalFormatting sqref="B543:D543">
    <cfRule type="expression" dxfId="9668" priority="6795">
      <formula>MID($I543,2,7)="0000000"</formula>
    </cfRule>
    <cfRule type="expression" dxfId="9667" priority="6796">
      <formula>MID($I543,3,6)="000000"</formula>
    </cfRule>
    <cfRule type="expression" dxfId="9666" priority="6797">
      <formula>MID($I543,4,5)="00000"</formula>
    </cfRule>
    <cfRule type="expression" dxfId="9665" priority="6798">
      <formula>MID($I543,5,4)="0000"</formula>
    </cfRule>
    <cfRule type="expression" dxfId="9664" priority="6799">
      <formula>MID($I543,7,2)="00"</formula>
    </cfRule>
    <cfRule type="expression" dxfId="9663" priority="6800">
      <formula>MID($I543,8,1)="0"</formula>
    </cfRule>
    <cfRule type="expression" dxfId="9662" priority="6801">
      <formula>$N543="Excluído"</formula>
    </cfRule>
    <cfRule type="expression" dxfId="9661" priority="6802">
      <formula>$N543="Alterar"</formula>
    </cfRule>
    <cfRule type="expression" dxfId="9660" priority="6803">
      <formula>$N543="Excluir"</formula>
    </cfRule>
    <cfRule type="expression" dxfId="9659" priority="6804">
      <formula>$N543="Incluir"</formula>
    </cfRule>
  </conditionalFormatting>
  <conditionalFormatting sqref="B543">
    <cfRule type="expression" dxfId="9658" priority="6783">
      <formula>IF($I543="",FALSE,IF($I543&gt;9999999,IF($I543&lt;100000000,FALSE,TRUE),TRUE))</formula>
    </cfRule>
  </conditionalFormatting>
  <conditionalFormatting sqref="B543:D543">
    <cfRule type="expression" dxfId="9657" priority="6784">
      <formula>MID($I543,2,7)="0000000"</formula>
    </cfRule>
    <cfRule type="expression" dxfId="9656" priority="6785">
      <formula>MID($I543,3,6)="000000"</formula>
    </cfRule>
    <cfRule type="expression" dxfId="9655" priority="6786">
      <formula>MID($I543,4,5)="00000"</formula>
    </cfRule>
    <cfRule type="expression" dxfId="9654" priority="6787">
      <formula>MID($I543,5,4)="0000"</formula>
    </cfRule>
    <cfRule type="expression" dxfId="9653" priority="6788">
      <formula>MID($I543,7,2)="00"</formula>
    </cfRule>
    <cfRule type="expression" dxfId="9652" priority="6789">
      <formula>MID($I543,8,1)="0"</formula>
    </cfRule>
    <cfRule type="expression" dxfId="9651" priority="6790">
      <formula>$N543="Excluído"</formula>
    </cfRule>
    <cfRule type="expression" dxfId="9650" priority="6791">
      <formula>$N543="Alterar"</formula>
    </cfRule>
    <cfRule type="expression" dxfId="9649" priority="6792">
      <formula>$N543="Excluir"</formula>
    </cfRule>
    <cfRule type="expression" dxfId="9648" priority="6793">
      <formula>$N543="Incluir"</formula>
    </cfRule>
  </conditionalFormatting>
  <conditionalFormatting sqref="B544">
    <cfRule type="expression" dxfId="9647" priority="6772">
      <formula>IF($I544="",FALSE,IF($I544&gt;9999999,IF($I544&lt;100000000,FALSE,TRUE),TRUE))</formula>
    </cfRule>
  </conditionalFormatting>
  <conditionalFormatting sqref="B544:D544">
    <cfRule type="expression" dxfId="9646" priority="6773">
      <formula>MID($I544,2,7)="0000000"</formula>
    </cfRule>
    <cfRule type="expression" dxfId="9645" priority="6774">
      <formula>MID($I544,3,6)="000000"</formula>
    </cfRule>
    <cfRule type="expression" dxfId="9644" priority="6775">
      <formula>MID($I544,4,5)="00000"</formula>
    </cfRule>
    <cfRule type="expression" dxfId="9643" priority="6776">
      <formula>MID($I544,5,4)="0000"</formula>
    </cfRule>
    <cfRule type="expression" dxfId="9642" priority="6777">
      <formula>MID($I544,7,2)="00"</formula>
    </cfRule>
    <cfRule type="expression" dxfId="9641" priority="6778">
      <formula>MID($I544,8,1)="0"</formula>
    </cfRule>
    <cfRule type="expression" dxfId="9640" priority="6779">
      <formula>$N544="Excluído"</formula>
    </cfRule>
    <cfRule type="expression" dxfId="9639" priority="6780">
      <formula>$N544="Alterar"</formula>
    </cfRule>
    <cfRule type="expression" dxfId="9638" priority="6781">
      <formula>$N544="Excluir"</formula>
    </cfRule>
    <cfRule type="expression" dxfId="9637" priority="6782">
      <formula>$N544="Incluir"</formula>
    </cfRule>
  </conditionalFormatting>
  <conditionalFormatting sqref="B545">
    <cfRule type="expression" dxfId="9636" priority="6761">
      <formula>IF($I545="",FALSE,IF($I545&gt;9999999,IF($I545&lt;100000000,FALSE,TRUE),TRUE))</formula>
    </cfRule>
  </conditionalFormatting>
  <conditionalFormatting sqref="B545:D545">
    <cfRule type="expression" dxfId="9635" priority="6762">
      <formula>MID($I545,2,7)="0000000"</formula>
    </cfRule>
    <cfRule type="expression" dxfId="9634" priority="6763">
      <formula>MID($I545,3,6)="000000"</formula>
    </cfRule>
    <cfRule type="expression" dxfId="9633" priority="6764">
      <formula>MID($I545,4,5)="00000"</formula>
    </cfRule>
    <cfRule type="expression" dxfId="9632" priority="6765">
      <formula>MID($I545,5,4)="0000"</formula>
    </cfRule>
    <cfRule type="expression" dxfId="9631" priority="6766">
      <formula>MID($I545,7,2)="00"</formula>
    </cfRule>
    <cfRule type="expression" dxfId="9630" priority="6767">
      <formula>MID($I545,8,1)="0"</formula>
    </cfRule>
    <cfRule type="expression" dxfId="9629" priority="6768">
      <formula>$N545="Excluído"</formula>
    </cfRule>
    <cfRule type="expression" dxfId="9628" priority="6769">
      <formula>$N545="Alterar"</formula>
    </cfRule>
    <cfRule type="expression" dxfId="9627" priority="6770">
      <formula>$N545="Excluir"</formula>
    </cfRule>
    <cfRule type="expression" dxfId="9626" priority="6771">
      <formula>$N545="Incluir"</formula>
    </cfRule>
  </conditionalFormatting>
  <conditionalFormatting sqref="B546">
    <cfRule type="expression" dxfId="9625" priority="6750">
      <formula>IF($I546="",FALSE,IF($I546&gt;9999999,IF($I546&lt;100000000,FALSE,TRUE),TRUE))</formula>
    </cfRule>
  </conditionalFormatting>
  <conditionalFormatting sqref="B546:D546">
    <cfRule type="expression" dxfId="9624" priority="6751">
      <formula>MID($I546,2,7)="0000000"</formula>
    </cfRule>
    <cfRule type="expression" dxfId="9623" priority="6752">
      <formula>MID($I546,3,6)="000000"</formula>
    </cfRule>
    <cfRule type="expression" dxfId="9622" priority="6753">
      <formula>MID($I546,4,5)="00000"</formula>
    </cfRule>
    <cfRule type="expression" dxfId="9621" priority="6754">
      <formula>MID($I546,5,4)="0000"</formula>
    </cfRule>
    <cfRule type="expression" dxfId="9620" priority="6755">
      <formula>MID($I546,7,2)="00"</formula>
    </cfRule>
    <cfRule type="expression" dxfId="9619" priority="6756">
      <formula>MID($I546,8,1)="0"</formula>
    </cfRule>
    <cfRule type="expression" dxfId="9618" priority="6757">
      <formula>$N546="Excluído"</formula>
    </cfRule>
    <cfRule type="expression" dxfId="9617" priority="6758">
      <formula>$N546="Alterar"</formula>
    </cfRule>
    <cfRule type="expression" dxfId="9616" priority="6759">
      <formula>$N546="Excluir"</formula>
    </cfRule>
    <cfRule type="expression" dxfId="9615" priority="6760">
      <formula>$N546="Incluir"</formula>
    </cfRule>
  </conditionalFormatting>
  <conditionalFormatting sqref="B547">
    <cfRule type="expression" dxfId="9614" priority="6739">
      <formula>IF($I547="",FALSE,IF($I547&gt;9999999,IF($I547&lt;100000000,FALSE,TRUE),TRUE))</formula>
    </cfRule>
  </conditionalFormatting>
  <conditionalFormatting sqref="B547:D547">
    <cfRule type="expression" dxfId="9613" priority="6740">
      <formula>MID($I547,2,7)="0000000"</formula>
    </cfRule>
    <cfRule type="expression" dxfId="9612" priority="6741">
      <formula>MID($I547,3,6)="000000"</formula>
    </cfRule>
    <cfRule type="expression" dxfId="9611" priority="6742">
      <formula>MID($I547,4,5)="00000"</formula>
    </cfRule>
    <cfRule type="expression" dxfId="9610" priority="6743">
      <formula>MID($I547,5,4)="0000"</formula>
    </cfRule>
    <cfRule type="expression" dxfId="9609" priority="6744">
      <formula>MID($I547,7,2)="00"</formula>
    </cfRule>
    <cfRule type="expression" dxfId="9608" priority="6745">
      <formula>MID($I547,8,1)="0"</formula>
    </cfRule>
    <cfRule type="expression" dxfId="9607" priority="6746">
      <formula>$N547="Excluído"</formula>
    </cfRule>
    <cfRule type="expression" dxfId="9606" priority="6747">
      <formula>$N547="Alterar"</formula>
    </cfRule>
    <cfRule type="expression" dxfId="9605" priority="6748">
      <formula>$N547="Excluir"</formula>
    </cfRule>
    <cfRule type="expression" dxfId="9604" priority="6749">
      <formula>$N547="Incluir"</formula>
    </cfRule>
  </conditionalFormatting>
  <conditionalFormatting sqref="F549">
    <cfRule type="expression" dxfId="9603" priority="6728">
      <formula>IF($I548="",FALSE,IF($I548&gt;9999999,IF($I548&lt;100000000,FALSE,TRUE),TRUE))</formula>
    </cfRule>
  </conditionalFormatting>
  <conditionalFormatting sqref="F549:H549">
    <cfRule type="expression" dxfId="9602" priority="6729">
      <formula>MID($I548,2,7)="0000000"</formula>
    </cfRule>
    <cfRule type="expression" dxfId="9601" priority="6730">
      <formula>MID($I548,3,6)="000000"</formula>
    </cfRule>
    <cfRule type="expression" dxfId="9600" priority="6731">
      <formula>MID($I548,4,5)="00000"</formula>
    </cfRule>
    <cfRule type="expression" dxfId="9599" priority="6732">
      <formula>MID($I548,5,4)="0000"</formula>
    </cfRule>
    <cfRule type="expression" dxfId="9598" priority="6733">
      <formula>MID($I548,7,2)="00"</formula>
    </cfRule>
    <cfRule type="expression" dxfId="9597" priority="6734">
      <formula>MID($I548,8,1)="0"</formula>
    </cfRule>
    <cfRule type="expression" dxfId="9596" priority="6735">
      <formula>$N548="Excluído"</formula>
    </cfRule>
    <cfRule type="expression" dxfId="9595" priority="6736">
      <formula>$N548="Alterar"</formula>
    </cfRule>
    <cfRule type="expression" dxfId="9594" priority="6737">
      <formula>$N548="Excluir"</formula>
    </cfRule>
    <cfRule type="expression" dxfId="9593" priority="6738">
      <formula>$N548="Incluir"</formula>
    </cfRule>
  </conditionalFormatting>
  <conditionalFormatting sqref="F700 H700 E722 F727:F728 F716:F722 H512 F518 H518">
    <cfRule type="expression" dxfId="9592" priority="6717">
      <formula>IF($I449="",FALSE,IF($I449&gt;9999999,IF($I449&lt;100000000,FALSE,TRUE),TRUE))</formula>
    </cfRule>
  </conditionalFormatting>
  <conditionalFormatting sqref="F700:H700 E722 F727:F728 F716:F722 H512 F518 H518">
    <cfRule type="expression" dxfId="9591" priority="6718">
      <formula>MID($I449,2,7)="0000000"</formula>
    </cfRule>
    <cfRule type="expression" dxfId="9590" priority="6719">
      <formula>MID($I449,3,6)="000000"</formula>
    </cfRule>
    <cfRule type="expression" dxfId="9589" priority="6720">
      <formula>MID($I449,4,5)="00000"</formula>
    </cfRule>
    <cfRule type="expression" dxfId="9588" priority="6721">
      <formula>MID($I449,5,4)="0000"</formula>
    </cfRule>
    <cfRule type="expression" dxfId="9587" priority="6722">
      <formula>MID($I449,7,2)="00"</formula>
    </cfRule>
    <cfRule type="expression" dxfId="9586" priority="6723">
      <formula>MID($I449,8,1)="0"</formula>
    </cfRule>
    <cfRule type="expression" dxfId="9585" priority="6724">
      <formula>$N449="Excluído"</formula>
    </cfRule>
    <cfRule type="expression" dxfId="9584" priority="6725">
      <formula>$N449="Alterar"</formula>
    </cfRule>
    <cfRule type="expression" dxfId="9583" priority="6726">
      <formula>$N449="Excluir"</formula>
    </cfRule>
    <cfRule type="expression" dxfId="9582" priority="6727">
      <formula>$N449="Incluir"</formula>
    </cfRule>
  </conditionalFormatting>
  <conditionalFormatting sqref="B548">
    <cfRule type="expression" dxfId="9581" priority="6706">
      <formula>IF($I548="",FALSE,IF($I548&gt;9999999,IF($I548&lt;100000000,FALSE,TRUE),TRUE))</formula>
    </cfRule>
  </conditionalFormatting>
  <conditionalFormatting sqref="B548:D548">
    <cfRule type="expression" dxfId="9580" priority="6707">
      <formula>MID($I548,2,7)="0000000"</formula>
    </cfRule>
    <cfRule type="expression" dxfId="9579" priority="6708">
      <formula>MID($I548,3,6)="000000"</formula>
    </cfRule>
    <cfRule type="expression" dxfId="9578" priority="6709">
      <formula>MID($I548,4,5)="00000"</formula>
    </cfRule>
    <cfRule type="expression" dxfId="9577" priority="6710">
      <formula>MID($I548,5,4)="0000"</formula>
    </cfRule>
    <cfRule type="expression" dxfId="9576" priority="6711">
      <formula>MID($I548,7,2)="00"</formula>
    </cfRule>
    <cfRule type="expression" dxfId="9575" priority="6712">
      <formula>MID($I548,8,1)="0"</formula>
    </cfRule>
    <cfRule type="expression" dxfId="9574" priority="6713">
      <formula>$N548="Excluído"</formula>
    </cfRule>
    <cfRule type="expression" dxfId="9573" priority="6714">
      <formula>$N548="Alterar"</formula>
    </cfRule>
    <cfRule type="expression" dxfId="9572" priority="6715">
      <formula>$N548="Excluir"</formula>
    </cfRule>
    <cfRule type="expression" dxfId="9571" priority="6716">
      <formula>$N548="Incluir"</formula>
    </cfRule>
  </conditionalFormatting>
  <conditionalFormatting sqref="B565">
    <cfRule type="expression" dxfId="9570" priority="6596">
      <formula>IF($I565="",FALSE,IF($I565&gt;9999999,IF($I565&lt;100000000,FALSE,TRUE),TRUE))</formula>
    </cfRule>
  </conditionalFormatting>
  <conditionalFormatting sqref="B553">
    <cfRule type="expression" dxfId="9569" priority="6695">
      <formula>IF($I553="",FALSE,IF($I553&gt;9999999,IF($I553&lt;100000000,FALSE,TRUE),TRUE))</formula>
    </cfRule>
  </conditionalFormatting>
  <conditionalFormatting sqref="B553:D553">
    <cfRule type="expression" dxfId="9568" priority="6696">
      <formula>MID($I553,2,7)="0000000"</formula>
    </cfRule>
    <cfRule type="expression" dxfId="9567" priority="6697">
      <formula>MID($I553,3,6)="000000"</formula>
    </cfRule>
    <cfRule type="expression" dxfId="9566" priority="6698">
      <formula>MID($I553,4,5)="00000"</formula>
    </cfRule>
    <cfRule type="expression" dxfId="9565" priority="6699">
      <formula>MID($I553,5,4)="0000"</formula>
    </cfRule>
    <cfRule type="expression" dxfId="9564" priority="6700">
      <formula>MID($I553,7,2)="00"</formula>
    </cfRule>
    <cfRule type="expression" dxfId="9563" priority="6701">
      <formula>MID($I553,8,1)="0"</formula>
    </cfRule>
    <cfRule type="expression" dxfId="9562" priority="6702">
      <formula>$N553="Excluído"</formula>
    </cfRule>
    <cfRule type="expression" dxfId="9561" priority="6703">
      <formula>$N553="Alterar"</formula>
    </cfRule>
    <cfRule type="expression" dxfId="9560" priority="6704">
      <formula>$N553="Excluir"</formula>
    </cfRule>
    <cfRule type="expression" dxfId="9559" priority="6705">
      <formula>$N553="Incluir"</formula>
    </cfRule>
  </conditionalFormatting>
  <conditionalFormatting sqref="B554">
    <cfRule type="expression" dxfId="9558" priority="6684">
      <formula>IF($I554="",FALSE,IF($I554&gt;9999999,IF($I554&lt;100000000,FALSE,TRUE),TRUE))</formula>
    </cfRule>
  </conditionalFormatting>
  <conditionalFormatting sqref="B554:D554">
    <cfRule type="expression" dxfId="9557" priority="6685">
      <formula>MID($I554,2,7)="0000000"</formula>
    </cfRule>
    <cfRule type="expression" dxfId="9556" priority="6686">
      <formula>MID($I554,3,6)="000000"</formula>
    </cfRule>
    <cfRule type="expression" dxfId="9555" priority="6687">
      <formula>MID($I554,4,5)="00000"</formula>
    </cfRule>
    <cfRule type="expression" dxfId="9554" priority="6688">
      <formula>MID($I554,5,4)="0000"</formula>
    </cfRule>
    <cfRule type="expression" dxfId="9553" priority="6689">
      <formula>MID($I554,7,2)="00"</formula>
    </cfRule>
    <cfRule type="expression" dxfId="9552" priority="6690">
      <formula>MID($I554,8,1)="0"</formula>
    </cfRule>
    <cfRule type="expression" dxfId="9551" priority="6691">
      <formula>$N554="Excluído"</formula>
    </cfRule>
    <cfRule type="expression" dxfId="9550" priority="6692">
      <formula>$N554="Alterar"</formula>
    </cfRule>
    <cfRule type="expression" dxfId="9549" priority="6693">
      <formula>$N554="Excluir"</formula>
    </cfRule>
    <cfRule type="expression" dxfId="9548" priority="6694">
      <formula>$N554="Incluir"</formula>
    </cfRule>
  </conditionalFormatting>
  <conditionalFormatting sqref="B555">
    <cfRule type="expression" dxfId="9547" priority="6673">
      <formula>IF($I555="",FALSE,IF($I555&gt;9999999,IF($I555&lt;100000000,FALSE,TRUE),TRUE))</formula>
    </cfRule>
  </conditionalFormatting>
  <conditionalFormatting sqref="B555:D555">
    <cfRule type="expression" dxfId="9546" priority="6674">
      <formula>MID($I555,2,7)="0000000"</formula>
    </cfRule>
    <cfRule type="expression" dxfId="9545" priority="6675">
      <formula>MID($I555,3,6)="000000"</formula>
    </cfRule>
    <cfRule type="expression" dxfId="9544" priority="6676">
      <formula>MID($I555,4,5)="00000"</formula>
    </cfRule>
    <cfRule type="expression" dxfId="9543" priority="6677">
      <formula>MID($I555,5,4)="0000"</formula>
    </cfRule>
    <cfRule type="expression" dxfId="9542" priority="6678">
      <formula>MID($I555,7,2)="00"</formula>
    </cfRule>
    <cfRule type="expression" dxfId="9541" priority="6679">
      <formula>MID($I555,8,1)="0"</formula>
    </cfRule>
    <cfRule type="expression" dxfId="9540" priority="6680">
      <formula>$N555="Excluído"</formula>
    </cfRule>
    <cfRule type="expression" dxfId="9539" priority="6681">
      <formula>$N555="Alterar"</formula>
    </cfRule>
    <cfRule type="expression" dxfId="9538" priority="6682">
      <formula>$N555="Excluir"</formula>
    </cfRule>
    <cfRule type="expression" dxfId="9537" priority="6683">
      <formula>$N555="Incluir"</formula>
    </cfRule>
  </conditionalFormatting>
  <conditionalFormatting sqref="B556">
    <cfRule type="expression" dxfId="9536" priority="6662">
      <formula>IF($I556="",FALSE,IF($I556&gt;9999999,IF($I556&lt;100000000,FALSE,TRUE),TRUE))</formula>
    </cfRule>
  </conditionalFormatting>
  <conditionalFormatting sqref="B556:D556">
    <cfRule type="expression" dxfId="9535" priority="6663">
      <formula>MID($I556,2,7)="0000000"</formula>
    </cfRule>
    <cfRule type="expression" dxfId="9534" priority="6664">
      <formula>MID($I556,3,6)="000000"</formula>
    </cfRule>
    <cfRule type="expression" dxfId="9533" priority="6665">
      <formula>MID($I556,4,5)="00000"</formula>
    </cfRule>
    <cfRule type="expression" dxfId="9532" priority="6666">
      <formula>MID($I556,5,4)="0000"</formula>
    </cfRule>
    <cfRule type="expression" dxfId="9531" priority="6667">
      <formula>MID($I556,7,2)="00"</formula>
    </cfRule>
    <cfRule type="expression" dxfId="9530" priority="6668">
      <formula>MID($I556,8,1)="0"</formula>
    </cfRule>
    <cfRule type="expression" dxfId="9529" priority="6669">
      <formula>$N556="Excluído"</formula>
    </cfRule>
    <cfRule type="expression" dxfId="9528" priority="6670">
      <formula>$N556="Alterar"</formula>
    </cfRule>
    <cfRule type="expression" dxfId="9527" priority="6671">
      <formula>$N556="Excluir"</formula>
    </cfRule>
    <cfRule type="expression" dxfId="9526" priority="6672">
      <formula>$N556="Incluir"</formula>
    </cfRule>
  </conditionalFormatting>
  <conditionalFormatting sqref="B557">
    <cfRule type="expression" dxfId="9525" priority="6651">
      <formula>IF($I557="",FALSE,IF($I557&gt;9999999,IF($I557&lt;100000000,FALSE,TRUE),TRUE))</formula>
    </cfRule>
  </conditionalFormatting>
  <conditionalFormatting sqref="B557:D557">
    <cfRule type="expression" dxfId="9524" priority="6652">
      <formula>MID($I557,2,7)="0000000"</formula>
    </cfRule>
    <cfRule type="expression" dxfId="9523" priority="6653">
      <formula>MID($I557,3,6)="000000"</formula>
    </cfRule>
    <cfRule type="expression" dxfId="9522" priority="6654">
      <formula>MID($I557,4,5)="00000"</formula>
    </cfRule>
    <cfRule type="expression" dxfId="9521" priority="6655">
      <formula>MID($I557,5,4)="0000"</formula>
    </cfRule>
    <cfRule type="expression" dxfId="9520" priority="6656">
      <formula>MID($I557,7,2)="00"</formula>
    </cfRule>
    <cfRule type="expression" dxfId="9519" priority="6657">
      <formula>MID($I557,8,1)="0"</formula>
    </cfRule>
    <cfRule type="expression" dxfId="9518" priority="6658">
      <formula>$N557="Excluído"</formula>
    </cfRule>
    <cfRule type="expression" dxfId="9517" priority="6659">
      <formula>$N557="Alterar"</formula>
    </cfRule>
    <cfRule type="expression" dxfId="9516" priority="6660">
      <formula>$N557="Excluir"</formula>
    </cfRule>
    <cfRule type="expression" dxfId="9515" priority="6661">
      <formula>$N557="Incluir"</formula>
    </cfRule>
  </conditionalFormatting>
  <conditionalFormatting sqref="B561">
    <cfRule type="expression" dxfId="9514" priority="6640">
      <formula>IF($I561="",FALSE,IF($I561&gt;9999999,IF($I561&lt;100000000,FALSE,TRUE),TRUE))</formula>
    </cfRule>
  </conditionalFormatting>
  <conditionalFormatting sqref="B561:D561">
    <cfRule type="expression" dxfId="9513" priority="6641">
      <formula>MID($I561,2,7)="0000000"</formula>
    </cfRule>
    <cfRule type="expression" dxfId="9512" priority="6642">
      <formula>MID($I561,3,6)="000000"</formula>
    </cfRule>
    <cfRule type="expression" dxfId="9511" priority="6643">
      <formula>MID($I561,4,5)="00000"</formula>
    </cfRule>
    <cfRule type="expression" dxfId="9510" priority="6644">
      <formula>MID($I561,5,4)="0000"</formula>
    </cfRule>
    <cfRule type="expression" dxfId="9509" priority="6645">
      <formula>MID($I561,7,2)="00"</formula>
    </cfRule>
    <cfRule type="expression" dxfId="9508" priority="6646">
      <formula>MID($I561,8,1)="0"</formula>
    </cfRule>
    <cfRule type="expression" dxfId="9507" priority="6647">
      <formula>$N561="Excluído"</formula>
    </cfRule>
    <cfRule type="expression" dxfId="9506" priority="6648">
      <formula>$N561="Alterar"</formula>
    </cfRule>
    <cfRule type="expression" dxfId="9505" priority="6649">
      <formula>$N561="Excluir"</formula>
    </cfRule>
    <cfRule type="expression" dxfId="9504" priority="6650">
      <formula>$N561="Incluir"</formula>
    </cfRule>
  </conditionalFormatting>
  <conditionalFormatting sqref="B562">
    <cfRule type="expression" dxfId="9503" priority="6629">
      <formula>IF($I562="",FALSE,IF($I562&gt;9999999,IF($I562&lt;100000000,FALSE,TRUE),TRUE))</formula>
    </cfRule>
  </conditionalFormatting>
  <conditionalFormatting sqref="B562:D562">
    <cfRule type="expression" dxfId="9502" priority="6630">
      <formula>MID($I562,2,7)="0000000"</formula>
    </cfRule>
    <cfRule type="expression" dxfId="9501" priority="6631">
      <formula>MID($I562,3,6)="000000"</formula>
    </cfRule>
    <cfRule type="expression" dxfId="9500" priority="6632">
      <formula>MID($I562,4,5)="00000"</formula>
    </cfRule>
    <cfRule type="expression" dxfId="9499" priority="6633">
      <formula>MID($I562,5,4)="0000"</formula>
    </cfRule>
    <cfRule type="expression" dxfId="9498" priority="6634">
      <formula>MID($I562,7,2)="00"</formula>
    </cfRule>
    <cfRule type="expression" dxfId="9497" priority="6635">
      <formula>MID($I562,8,1)="0"</formula>
    </cfRule>
    <cfRule type="expression" dxfId="9496" priority="6636">
      <formula>$N562="Excluído"</formula>
    </cfRule>
    <cfRule type="expression" dxfId="9495" priority="6637">
      <formula>$N562="Alterar"</formula>
    </cfRule>
    <cfRule type="expression" dxfId="9494" priority="6638">
      <formula>$N562="Excluir"</formula>
    </cfRule>
    <cfRule type="expression" dxfId="9493" priority="6639">
      <formula>$N562="Incluir"</formula>
    </cfRule>
  </conditionalFormatting>
  <conditionalFormatting sqref="B563">
    <cfRule type="expression" dxfId="9492" priority="6618">
      <formula>IF($I563="",FALSE,IF($I563&gt;9999999,IF($I563&lt;100000000,FALSE,TRUE),TRUE))</formula>
    </cfRule>
  </conditionalFormatting>
  <conditionalFormatting sqref="B563:D563">
    <cfRule type="expression" dxfId="9491" priority="6619">
      <formula>MID($I563,2,7)="0000000"</formula>
    </cfRule>
    <cfRule type="expression" dxfId="9490" priority="6620">
      <formula>MID($I563,3,6)="000000"</formula>
    </cfRule>
    <cfRule type="expression" dxfId="9489" priority="6621">
      <formula>MID($I563,4,5)="00000"</formula>
    </cfRule>
    <cfRule type="expression" dxfId="9488" priority="6622">
      <formula>MID($I563,5,4)="0000"</formula>
    </cfRule>
    <cfRule type="expression" dxfId="9487" priority="6623">
      <formula>MID($I563,7,2)="00"</formula>
    </cfRule>
    <cfRule type="expression" dxfId="9486" priority="6624">
      <formula>MID($I563,8,1)="0"</formula>
    </cfRule>
    <cfRule type="expression" dxfId="9485" priority="6625">
      <formula>$N563="Excluído"</formula>
    </cfRule>
    <cfRule type="expression" dxfId="9484" priority="6626">
      <formula>$N563="Alterar"</formula>
    </cfRule>
    <cfRule type="expression" dxfId="9483" priority="6627">
      <formula>$N563="Excluir"</formula>
    </cfRule>
    <cfRule type="expression" dxfId="9482" priority="6628">
      <formula>$N563="Incluir"</formula>
    </cfRule>
  </conditionalFormatting>
  <conditionalFormatting sqref="B564">
    <cfRule type="expression" dxfId="9481" priority="6607">
      <formula>IF($I564="",FALSE,IF($I564&gt;9999999,IF($I564&lt;100000000,FALSE,TRUE),TRUE))</formula>
    </cfRule>
  </conditionalFormatting>
  <conditionalFormatting sqref="B564:D564">
    <cfRule type="expression" dxfId="9480" priority="6608">
      <formula>MID($I564,2,7)="0000000"</formula>
    </cfRule>
    <cfRule type="expression" dxfId="9479" priority="6609">
      <formula>MID($I564,3,6)="000000"</formula>
    </cfRule>
    <cfRule type="expression" dxfId="9478" priority="6610">
      <formula>MID($I564,4,5)="00000"</formula>
    </cfRule>
    <cfRule type="expression" dxfId="9477" priority="6611">
      <formula>MID($I564,5,4)="0000"</formula>
    </cfRule>
    <cfRule type="expression" dxfId="9476" priority="6612">
      <formula>MID($I564,7,2)="00"</formula>
    </cfRule>
    <cfRule type="expression" dxfId="9475" priority="6613">
      <formula>MID($I564,8,1)="0"</formula>
    </cfRule>
    <cfRule type="expression" dxfId="9474" priority="6614">
      <formula>$N564="Excluído"</formula>
    </cfRule>
    <cfRule type="expression" dxfId="9473" priority="6615">
      <formula>$N564="Alterar"</formula>
    </cfRule>
    <cfRule type="expression" dxfId="9472" priority="6616">
      <formula>$N564="Excluir"</formula>
    </cfRule>
    <cfRule type="expression" dxfId="9471" priority="6617">
      <formula>$N564="Incluir"</formula>
    </cfRule>
  </conditionalFormatting>
  <conditionalFormatting sqref="B565:D565">
    <cfRule type="expression" dxfId="9470" priority="6597">
      <formula>MID($I565,2,7)="0000000"</formula>
    </cfRule>
    <cfRule type="expression" dxfId="9469" priority="6598">
      <formula>MID($I565,3,6)="000000"</formula>
    </cfRule>
    <cfRule type="expression" dxfId="9468" priority="6599">
      <formula>MID($I565,4,5)="00000"</formula>
    </cfRule>
    <cfRule type="expression" dxfId="9467" priority="6600">
      <formula>MID($I565,5,4)="0000"</formula>
    </cfRule>
    <cfRule type="expression" dxfId="9466" priority="6601">
      <formula>MID($I565,7,2)="00"</formula>
    </cfRule>
    <cfRule type="expression" dxfId="9465" priority="6602">
      <formula>MID($I565,8,1)="0"</formula>
    </cfRule>
    <cfRule type="expression" dxfId="9464" priority="6603">
      <formula>$N565="Excluído"</formula>
    </cfRule>
    <cfRule type="expression" dxfId="9463" priority="6604">
      <formula>$N565="Alterar"</formula>
    </cfRule>
    <cfRule type="expression" dxfId="9462" priority="6605">
      <formula>$N565="Excluir"</formula>
    </cfRule>
    <cfRule type="expression" dxfId="9461" priority="6606">
      <formula>$N565="Incluir"</formula>
    </cfRule>
  </conditionalFormatting>
  <conditionalFormatting sqref="B582:B585">
    <cfRule type="expression" dxfId="9460" priority="6461">
      <formula>IF($I582="",FALSE,IF($I582&gt;9999999,IF($I582&lt;100000000,FALSE,TRUE),TRUE))</formula>
    </cfRule>
  </conditionalFormatting>
  <conditionalFormatting sqref="B566:B574">
    <cfRule type="expression" dxfId="9459" priority="6585">
      <formula>IF($I566="",FALSE,IF($I566&gt;9999999,IF($I566&lt;100000000,FALSE,TRUE),TRUE))</formula>
    </cfRule>
  </conditionalFormatting>
  <conditionalFormatting sqref="B566:D574">
    <cfRule type="expression" dxfId="9458" priority="6586">
      <formula>MID($I566,2,7)="0000000"</formula>
    </cfRule>
    <cfRule type="expression" dxfId="9457" priority="6587">
      <formula>MID($I566,3,6)="000000"</formula>
    </cfRule>
    <cfRule type="expression" dxfId="9456" priority="6588">
      <formula>MID($I566,4,5)="00000"</formula>
    </cfRule>
    <cfRule type="expression" dxfId="9455" priority="6589">
      <formula>MID($I566,5,4)="0000"</formula>
    </cfRule>
    <cfRule type="expression" dxfId="9454" priority="6590">
      <formula>MID($I566,7,2)="00"</formula>
    </cfRule>
    <cfRule type="expression" dxfId="9453" priority="6591">
      <formula>MID($I566,8,1)="0"</formula>
    </cfRule>
    <cfRule type="expression" dxfId="9452" priority="6592">
      <formula>$N566="Excluído"</formula>
    </cfRule>
    <cfRule type="expression" dxfId="9451" priority="6593">
      <formula>$N566="Alterar"</formula>
    </cfRule>
    <cfRule type="expression" dxfId="9450" priority="6594">
      <formula>$N566="Excluir"</formula>
    </cfRule>
    <cfRule type="expression" dxfId="9449" priority="6595">
      <formula>$N566="Incluir"</formula>
    </cfRule>
  </conditionalFormatting>
  <conditionalFormatting sqref="F575">
    <cfRule type="expression" dxfId="9448" priority="6574">
      <formula>IF($I575="",FALSE,IF($I575&gt;9999999,IF($I575&lt;100000000,FALSE,TRUE),TRUE))</formula>
    </cfRule>
  </conditionalFormatting>
  <conditionalFormatting sqref="F575:H575">
    <cfRule type="expression" dxfId="9447" priority="6575">
      <formula>MID($I575,2,7)="0000000"</formula>
    </cfRule>
    <cfRule type="expression" dxfId="9446" priority="6576">
      <formula>MID($I575,3,6)="000000"</formula>
    </cfRule>
    <cfRule type="expression" dxfId="9445" priority="6577">
      <formula>MID($I575,4,5)="00000"</formula>
    </cfRule>
    <cfRule type="expression" dxfId="9444" priority="6578">
      <formula>MID($I575,5,4)="0000"</formula>
    </cfRule>
    <cfRule type="expression" dxfId="9443" priority="6579">
      <formula>MID($I575,7,2)="00"</formula>
    </cfRule>
    <cfRule type="expression" dxfId="9442" priority="6580">
      <formula>MID($I575,8,1)="0"</formula>
    </cfRule>
    <cfRule type="expression" dxfId="9441" priority="6581">
      <formula>$N575="Excluído"</formula>
    </cfRule>
    <cfRule type="expression" dxfId="9440" priority="6582">
      <formula>$N575="Alterar"</formula>
    </cfRule>
    <cfRule type="expression" dxfId="9439" priority="6583">
      <formula>$N575="Excluir"</formula>
    </cfRule>
    <cfRule type="expression" dxfId="9438" priority="6584">
      <formula>$N575="Incluir"</formula>
    </cfRule>
  </conditionalFormatting>
  <conditionalFormatting sqref="H576">
    <cfRule type="expression" dxfId="9437" priority="6573">
      <formula>IF($I522="",FALSE,IF($I522&gt;9999999,IF($I522&lt;100000000,FALSE,TRUE),TRUE))</formula>
    </cfRule>
  </conditionalFormatting>
  <conditionalFormatting sqref="F576">
    <cfRule type="expression" dxfId="9436" priority="6551">
      <formula>IF($I522="",FALSE,IF($I522&gt;9999999,IF($I522&lt;100000000,FALSE,TRUE),TRUE))</formula>
    </cfRule>
  </conditionalFormatting>
  <conditionalFormatting sqref="F576:H576">
    <cfRule type="expression" dxfId="9435" priority="6552">
      <formula>MID($I522,2,7)="0000000"</formula>
    </cfRule>
    <cfRule type="expression" dxfId="9434" priority="6553">
      <formula>MID($I522,3,6)="000000"</formula>
    </cfRule>
    <cfRule type="expression" dxfId="9433" priority="6554">
      <formula>MID($I522,4,5)="00000"</formula>
    </cfRule>
    <cfRule type="expression" dxfId="9432" priority="6555">
      <formula>MID($I522,5,4)="0000"</formula>
    </cfRule>
    <cfRule type="expression" dxfId="9431" priority="6556">
      <formula>MID($I522,7,2)="00"</formula>
    </cfRule>
    <cfRule type="expression" dxfId="9430" priority="6557">
      <formula>MID($I522,8,1)="0"</formula>
    </cfRule>
    <cfRule type="expression" dxfId="9429" priority="6558">
      <formula>$N522="Excluído"</formula>
    </cfRule>
    <cfRule type="expression" dxfId="9428" priority="6559">
      <formula>$N522="Alterar"</formula>
    </cfRule>
    <cfRule type="expression" dxfId="9427" priority="6560">
      <formula>$N522="Excluir"</formula>
    </cfRule>
    <cfRule type="expression" dxfId="9426" priority="6561">
      <formula>$N522="Incluir"</formula>
    </cfRule>
  </conditionalFormatting>
  <conditionalFormatting sqref="H576">
    <cfRule type="expression" dxfId="9425" priority="6562">
      <formula>IF($I510="",FALSE,IF($I510&gt;9999999,IF($I510&lt;100000000,FALSE,TRUE),TRUE))</formula>
    </cfRule>
  </conditionalFormatting>
  <conditionalFormatting sqref="H576">
    <cfRule type="expression" dxfId="9424" priority="6563">
      <formula>MID($I510,2,7)="0000000"</formula>
    </cfRule>
    <cfRule type="expression" dxfId="9423" priority="6564">
      <formula>MID($I510,3,6)="000000"</formula>
    </cfRule>
    <cfRule type="expression" dxfId="9422" priority="6565">
      <formula>MID($I510,4,5)="00000"</formula>
    </cfRule>
    <cfRule type="expression" dxfId="9421" priority="6566">
      <formula>MID($I510,5,4)="0000"</formula>
    </cfRule>
    <cfRule type="expression" dxfId="9420" priority="6567">
      <formula>MID($I510,7,2)="00"</formula>
    </cfRule>
    <cfRule type="expression" dxfId="9419" priority="6568">
      <formula>MID($I510,8,1)="0"</formula>
    </cfRule>
    <cfRule type="expression" dxfId="9418" priority="6569">
      <formula>$N510="Excluído"</formula>
    </cfRule>
    <cfRule type="expression" dxfId="9417" priority="6570">
      <formula>$N510="Alterar"</formula>
    </cfRule>
    <cfRule type="expression" dxfId="9416" priority="6571">
      <formula>$N510="Excluir"</formula>
    </cfRule>
    <cfRule type="expression" dxfId="9415" priority="6572">
      <formula>$N510="Incluir"</formula>
    </cfRule>
  </conditionalFormatting>
  <conditionalFormatting sqref="B576:B577">
    <cfRule type="expression" dxfId="9414" priority="6540">
      <formula>IF($I576="",FALSE,IF($I576&gt;9999999,IF($I576&lt;100000000,FALSE,TRUE),TRUE))</formula>
    </cfRule>
  </conditionalFormatting>
  <conditionalFormatting sqref="B576:D577">
    <cfRule type="expression" dxfId="9413" priority="6541">
      <formula>MID($I576,2,7)="0000000"</formula>
    </cfRule>
    <cfRule type="expression" dxfId="9412" priority="6542">
      <formula>MID($I576,3,6)="000000"</formula>
    </cfRule>
    <cfRule type="expression" dxfId="9411" priority="6543">
      <formula>MID($I576,4,5)="00000"</formula>
    </cfRule>
    <cfRule type="expression" dxfId="9410" priority="6544">
      <formula>MID($I576,5,4)="0000"</formula>
    </cfRule>
    <cfRule type="expression" dxfId="9409" priority="6545">
      <formula>MID($I576,7,2)="00"</formula>
    </cfRule>
    <cfRule type="expression" dxfId="9408" priority="6546">
      <formula>MID($I576,8,1)="0"</formula>
    </cfRule>
    <cfRule type="expression" dxfId="9407" priority="6547">
      <formula>$N576="Excluído"</formula>
    </cfRule>
    <cfRule type="expression" dxfId="9406" priority="6548">
      <formula>$N576="Alterar"</formula>
    </cfRule>
    <cfRule type="expression" dxfId="9405" priority="6549">
      <formula>$N576="Excluir"</formula>
    </cfRule>
    <cfRule type="expression" dxfId="9404" priority="6550">
      <formula>$N576="Incluir"</formula>
    </cfRule>
  </conditionalFormatting>
  <conditionalFormatting sqref="B578:B580">
    <cfRule type="expression" dxfId="9403" priority="6529">
      <formula>IF($I578="",FALSE,IF($I578&gt;9999999,IF($I578&lt;100000000,FALSE,TRUE),TRUE))</formula>
    </cfRule>
  </conditionalFormatting>
  <conditionalFormatting sqref="B578:D580">
    <cfRule type="expression" dxfId="9402" priority="6530">
      <formula>MID($I578,2,7)="0000000"</formula>
    </cfRule>
    <cfRule type="expression" dxfId="9401" priority="6531">
      <formula>MID($I578,3,6)="000000"</formula>
    </cfRule>
    <cfRule type="expression" dxfId="9400" priority="6532">
      <formula>MID($I578,4,5)="00000"</formula>
    </cfRule>
    <cfRule type="expression" dxfId="9399" priority="6533">
      <formula>MID($I578,5,4)="0000"</formula>
    </cfRule>
    <cfRule type="expression" dxfId="9398" priority="6534">
      <formula>MID($I578,7,2)="00"</formula>
    </cfRule>
    <cfRule type="expression" dxfId="9397" priority="6535">
      <formula>MID($I578,8,1)="0"</formula>
    </cfRule>
    <cfRule type="expression" dxfId="9396" priority="6536">
      <formula>$N578="Excluído"</formula>
    </cfRule>
    <cfRule type="expression" dxfId="9395" priority="6537">
      <formula>$N578="Alterar"</formula>
    </cfRule>
    <cfRule type="expression" dxfId="9394" priority="6538">
      <formula>$N578="Excluir"</formula>
    </cfRule>
    <cfRule type="expression" dxfId="9393" priority="6539">
      <formula>$N578="Incluir"</formula>
    </cfRule>
  </conditionalFormatting>
  <conditionalFormatting sqref="H578:H580">
    <cfRule type="expression" dxfId="9392" priority="6528">
      <formula>IF($I524="",FALSE,IF($I524&gt;9999999,IF($I524&lt;100000000,FALSE,TRUE),TRUE))</formula>
    </cfRule>
  </conditionalFormatting>
  <conditionalFormatting sqref="F578:F580">
    <cfRule type="expression" dxfId="9391" priority="6506">
      <formula>IF($I524="",FALSE,IF($I524&gt;9999999,IF($I524&lt;100000000,FALSE,TRUE),TRUE))</formula>
    </cfRule>
  </conditionalFormatting>
  <conditionalFormatting sqref="F578:H580">
    <cfRule type="expression" dxfId="9390" priority="6507">
      <formula>MID($I524,2,7)="0000000"</formula>
    </cfRule>
    <cfRule type="expression" dxfId="9389" priority="6508">
      <formula>MID($I524,3,6)="000000"</formula>
    </cfRule>
    <cfRule type="expression" dxfId="9388" priority="6509">
      <formula>MID($I524,4,5)="00000"</formula>
    </cfRule>
    <cfRule type="expression" dxfId="9387" priority="6510">
      <formula>MID($I524,5,4)="0000"</formula>
    </cfRule>
    <cfRule type="expression" dxfId="9386" priority="6511">
      <formula>MID($I524,7,2)="00"</formula>
    </cfRule>
    <cfRule type="expression" dxfId="9385" priority="6512">
      <formula>MID($I524,8,1)="0"</formula>
    </cfRule>
    <cfRule type="expression" dxfId="9384" priority="6513">
      <formula>$N524="Excluído"</formula>
    </cfRule>
    <cfRule type="expression" dxfId="9383" priority="6514">
      <formula>$N524="Alterar"</formula>
    </cfRule>
    <cfRule type="expression" dxfId="9382" priority="6515">
      <formula>$N524="Excluir"</formula>
    </cfRule>
    <cfRule type="expression" dxfId="9381" priority="6516">
      <formula>$N524="Incluir"</formula>
    </cfRule>
  </conditionalFormatting>
  <conditionalFormatting sqref="H578:H580">
    <cfRule type="expression" dxfId="9380" priority="6517">
      <formula>IF($I512="",FALSE,IF($I512&gt;9999999,IF($I512&lt;100000000,FALSE,TRUE),TRUE))</formula>
    </cfRule>
  </conditionalFormatting>
  <conditionalFormatting sqref="H578:H580">
    <cfRule type="expression" dxfId="9379" priority="6518">
      <formula>MID($I512,2,7)="0000000"</formula>
    </cfRule>
    <cfRule type="expression" dxfId="9378" priority="6519">
      <formula>MID($I512,3,6)="000000"</formula>
    </cfRule>
    <cfRule type="expression" dxfId="9377" priority="6520">
      <formula>MID($I512,4,5)="00000"</formula>
    </cfRule>
    <cfRule type="expression" dxfId="9376" priority="6521">
      <formula>MID($I512,5,4)="0000"</formula>
    </cfRule>
    <cfRule type="expression" dxfId="9375" priority="6522">
      <formula>MID($I512,7,2)="00"</formula>
    </cfRule>
    <cfRule type="expression" dxfId="9374" priority="6523">
      <formula>MID($I512,8,1)="0"</formula>
    </cfRule>
    <cfRule type="expression" dxfId="9373" priority="6524">
      <formula>$N512="Excluído"</formula>
    </cfRule>
    <cfRule type="expression" dxfId="9372" priority="6525">
      <formula>$N512="Alterar"</formula>
    </cfRule>
    <cfRule type="expression" dxfId="9371" priority="6526">
      <formula>$N512="Excluir"</formula>
    </cfRule>
    <cfRule type="expression" dxfId="9370" priority="6527">
      <formula>$N512="Incluir"</formula>
    </cfRule>
  </conditionalFormatting>
  <conditionalFormatting sqref="B581">
    <cfRule type="expression" dxfId="9369" priority="6495">
      <formula>IF($I581="",FALSE,IF($I581&gt;9999999,IF($I581&lt;100000000,FALSE,TRUE),TRUE))</formula>
    </cfRule>
  </conditionalFormatting>
  <conditionalFormatting sqref="B581:D581">
    <cfRule type="expression" dxfId="9368" priority="6496">
      <formula>MID($I581,2,7)="0000000"</formula>
    </cfRule>
    <cfRule type="expression" dxfId="9367" priority="6497">
      <formula>MID($I581,3,6)="000000"</formula>
    </cfRule>
    <cfRule type="expression" dxfId="9366" priority="6498">
      <formula>MID($I581,4,5)="00000"</formula>
    </cfRule>
    <cfRule type="expression" dxfId="9365" priority="6499">
      <formula>MID($I581,5,4)="0000"</formula>
    </cfRule>
    <cfRule type="expression" dxfId="9364" priority="6500">
      <formula>MID($I581,7,2)="00"</formula>
    </cfRule>
    <cfRule type="expression" dxfId="9363" priority="6501">
      <formula>MID($I581,8,1)="0"</formula>
    </cfRule>
    <cfRule type="expression" dxfId="9362" priority="6502">
      <formula>$N581="Excluído"</formula>
    </cfRule>
    <cfRule type="expression" dxfId="9361" priority="6503">
      <formula>$N581="Alterar"</formula>
    </cfRule>
    <cfRule type="expression" dxfId="9360" priority="6504">
      <formula>$N581="Excluir"</formula>
    </cfRule>
    <cfRule type="expression" dxfId="9359" priority="6505">
      <formula>$N581="Incluir"</formula>
    </cfRule>
  </conditionalFormatting>
  <conditionalFormatting sqref="H581">
    <cfRule type="expression" dxfId="9358" priority="6494">
      <formula>IF($I527="",FALSE,IF($I527&gt;9999999,IF($I527&lt;100000000,FALSE,TRUE),TRUE))</formula>
    </cfRule>
  </conditionalFormatting>
  <conditionalFormatting sqref="F581">
    <cfRule type="expression" dxfId="9357" priority="6472">
      <formula>IF($I527="",FALSE,IF($I527&gt;9999999,IF($I527&lt;100000000,FALSE,TRUE),TRUE))</formula>
    </cfRule>
  </conditionalFormatting>
  <conditionalFormatting sqref="F581:H581">
    <cfRule type="expression" dxfId="9356" priority="6473">
      <formula>MID($I527,2,7)="0000000"</formula>
    </cfRule>
    <cfRule type="expression" dxfId="9355" priority="6474">
      <formula>MID($I527,3,6)="000000"</formula>
    </cfRule>
    <cfRule type="expression" dxfId="9354" priority="6475">
      <formula>MID($I527,4,5)="00000"</formula>
    </cfRule>
    <cfRule type="expression" dxfId="9353" priority="6476">
      <formula>MID($I527,5,4)="0000"</formula>
    </cfRule>
    <cfRule type="expression" dxfId="9352" priority="6477">
      <formula>MID($I527,7,2)="00"</formula>
    </cfRule>
    <cfRule type="expression" dxfId="9351" priority="6478">
      <formula>MID($I527,8,1)="0"</formula>
    </cfRule>
    <cfRule type="expression" dxfId="9350" priority="6479">
      <formula>$N527="Excluído"</formula>
    </cfRule>
    <cfRule type="expression" dxfId="9349" priority="6480">
      <formula>$N527="Alterar"</formula>
    </cfRule>
    <cfRule type="expression" dxfId="9348" priority="6481">
      <formula>$N527="Excluir"</formula>
    </cfRule>
    <cfRule type="expression" dxfId="9347" priority="6482">
      <formula>$N527="Incluir"</formula>
    </cfRule>
  </conditionalFormatting>
  <conditionalFormatting sqref="H581">
    <cfRule type="expression" dxfId="9346" priority="6483">
      <formula>IF($I515="",FALSE,IF($I515&gt;9999999,IF($I515&lt;100000000,FALSE,TRUE),TRUE))</formula>
    </cfRule>
  </conditionalFormatting>
  <conditionalFormatting sqref="H581">
    <cfRule type="expression" dxfId="9345" priority="6484">
      <formula>MID($I515,2,7)="0000000"</formula>
    </cfRule>
    <cfRule type="expression" dxfId="9344" priority="6485">
      <formula>MID($I515,3,6)="000000"</formula>
    </cfRule>
    <cfRule type="expression" dxfId="9343" priority="6486">
      <formula>MID($I515,4,5)="00000"</formula>
    </cfRule>
    <cfRule type="expression" dxfId="9342" priority="6487">
      <formula>MID($I515,5,4)="0000"</formula>
    </cfRule>
    <cfRule type="expression" dxfId="9341" priority="6488">
      <formula>MID($I515,7,2)="00"</formula>
    </cfRule>
    <cfRule type="expression" dxfId="9340" priority="6489">
      <formula>MID($I515,8,1)="0"</formula>
    </cfRule>
    <cfRule type="expression" dxfId="9339" priority="6490">
      <formula>$N515="Excluído"</formula>
    </cfRule>
    <cfRule type="expression" dxfId="9338" priority="6491">
      <formula>$N515="Alterar"</formula>
    </cfRule>
    <cfRule type="expression" dxfId="9337" priority="6492">
      <formula>$N515="Excluir"</formula>
    </cfRule>
    <cfRule type="expression" dxfId="9336" priority="6493">
      <formula>$N515="Incluir"</formula>
    </cfRule>
  </conditionalFormatting>
  <conditionalFormatting sqref="B582:D585">
    <cfRule type="expression" dxfId="9335" priority="6462">
      <formula>MID($I582,2,7)="0000000"</formula>
    </cfRule>
    <cfRule type="expression" dxfId="9334" priority="6463">
      <formula>MID($I582,3,6)="000000"</formula>
    </cfRule>
    <cfRule type="expression" dxfId="9333" priority="6464">
      <formula>MID($I582,4,5)="00000"</formula>
    </cfRule>
    <cfRule type="expression" dxfId="9332" priority="6465">
      <formula>MID($I582,5,4)="0000"</formula>
    </cfRule>
    <cfRule type="expression" dxfId="9331" priority="6466">
      <formula>MID($I582,7,2)="00"</formula>
    </cfRule>
    <cfRule type="expression" dxfId="9330" priority="6467">
      <formula>MID($I582,8,1)="0"</formula>
    </cfRule>
    <cfRule type="expression" dxfId="9329" priority="6468">
      <formula>$N582="Excluído"</formula>
    </cfRule>
    <cfRule type="expression" dxfId="9328" priority="6469">
      <formula>$N582="Alterar"</formula>
    </cfRule>
    <cfRule type="expression" dxfId="9327" priority="6470">
      <formula>$N582="Excluir"</formula>
    </cfRule>
    <cfRule type="expression" dxfId="9326" priority="6471">
      <formula>$N582="Incluir"</formula>
    </cfRule>
  </conditionalFormatting>
  <conditionalFormatting sqref="H582">
    <cfRule type="expression" dxfId="9325" priority="6460">
      <formula>IF($I528="",FALSE,IF($I528&gt;9999999,IF($I528&lt;100000000,FALSE,TRUE),TRUE))</formula>
    </cfRule>
  </conditionalFormatting>
  <conditionalFormatting sqref="F582">
    <cfRule type="expression" dxfId="9324" priority="6438">
      <formula>IF($I528="",FALSE,IF($I528&gt;9999999,IF($I528&lt;100000000,FALSE,TRUE),TRUE))</formula>
    </cfRule>
  </conditionalFormatting>
  <conditionalFormatting sqref="F582:H582">
    <cfRule type="expression" dxfId="9323" priority="6439">
      <formula>MID($I528,2,7)="0000000"</formula>
    </cfRule>
    <cfRule type="expression" dxfId="9322" priority="6440">
      <formula>MID($I528,3,6)="000000"</formula>
    </cfRule>
    <cfRule type="expression" dxfId="9321" priority="6441">
      <formula>MID($I528,4,5)="00000"</formula>
    </cfRule>
    <cfRule type="expression" dxfId="9320" priority="6442">
      <formula>MID($I528,5,4)="0000"</formula>
    </cfRule>
    <cfRule type="expression" dxfId="9319" priority="6443">
      <formula>MID($I528,7,2)="00"</formula>
    </cfRule>
    <cfRule type="expression" dxfId="9318" priority="6444">
      <formula>MID($I528,8,1)="0"</formula>
    </cfRule>
    <cfRule type="expression" dxfId="9317" priority="6445">
      <formula>$N528="Excluído"</formula>
    </cfRule>
    <cfRule type="expression" dxfId="9316" priority="6446">
      <formula>$N528="Alterar"</formula>
    </cfRule>
    <cfRule type="expression" dxfId="9315" priority="6447">
      <formula>$N528="Excluir"</formula>
    </cfRule>
    <cfRule type="expression" dxfId="9314" priority="6448">
      <formula>$N528="Incluir"</formula>
    </cfRule>
  </conditionalFormatting>
  <conditionalFormatting sqref="H582">
    <cfRule type="expression" dxfId="9313" priority="6449">
      <formula>IF($I516="",FALSE,IF($I516&gt;9999999,IF($I516&lt;100000000,FALSE,TRUE),TRUE))</formula>
    </cfRule>
  </conditionalFormatting>
  <conditionalFormatting sqref="H582">
    <cfRule type="expression" dxfId="9312" priority="6450">
      <formula>MID($I516,2,7)="0000000"</formula>
    </cfRule>
    <cfRule type="expression" dxfId="9311" priority="6451">
      <formula>MID($I516,3,6)="000000"</formula>
    </cfRule>
    <cfRule type="expression" dxfId="9310" priority="6452">
      <formula>MID($I516,4,5)="00000"</formula>
    </cfRule>
    <cfRule type="expression" dxfId="9309" priority="6453">
      <formula>MID($I516,5,4)="0000"</formula>
    </cfRule>
    <cfRule type="expression" dxfId="9308" priority="6454">
      <formula>MID($I516,7,2)="00"</formula>
    </cfRule>
    <cfRule type="expression" dxfId="9307" priority="6455">
      <formula>MID($I516,8,1)="0"</formula>
    </cfRule>
    <cfRule type="expression" dxfId="9306" priority="6456">
      <formula>$N516="Excluído"</formula>
    </cfRule>
    <cfRule type="expression" dxfId="9305" priority="6457">
      <formula>$N516="Alterar"</formula>
    </cfRule>
    <cfRule type="expression" dxfId="9304" priority="6458">
      <formula>$N516="Excluir"</formula>
    </cfRule>
    <cfRule type="expression" dxfId="9303" priority="6459">
      <formula>$N516="Incluir"</formula>
    </cfRule>
  </conditionalFormatting>
  <conditionalFormatting sqref="H584">
    <cfRule type="expression" dxfId="9302" priority="6437">
      <formula>IF($I530="",FALSE,IF($I530&gt;9999999,IF($I530&lt;100000000,FALSE,TRUE),TRUE))</formula>
    </cfRule>
  </conditionalFormatting>
  <conditionalFormatting sqref="F584">
    <cfRule type="expression" dxfId="9301" priority="6415">
      <formula>IF($I530="",FALSE,IF($I530&gt;9999999,IF($I530&lt;100000000,FALSE,TRUE),TRUE))</formula>
    </cfRule>
  </conditionalFormatting>
  <conditionalFormatting sqref="F584:H584">
    <cfRule type="expression" dxfId="9300" priority="6416">
      <formula>MID($I530,2,7)="0000000"</formula>
    </cfRule>
    <cfRule type="expression" dxfId="9299" priority="6417">
      <formula>MID($I530,3,6)="000000"</formula>
    </cfRule>
    <cfRule type="expression" dxfId="9298" priority="6418">
      <formula>MID($I530,4,5)="00000"</formula>
    </cfRule>
    <cfRule type="expression" dxfId="9297" priority="6419">
      <formula>MID($I530,5,4)="0000"</formula>
    </cfRule>
    <cfRule type="expression" dxfId="9296" priority="6420">
      <formula>MID($I530,7,2)="00"</formula>
    </cfRule>
    <cfRule type="expression" dxfId="9295" priority="6421">
      <formula>MID($I530,8,1)="0"</formula>
    </cfRule>
    <cfRule type="expression" dxfId="9294" priority="6422">
      <formula>$N530="Excluído"</formula>
    </cfRule>
    <cfRule type="expression" dxfId="9293" priority="6423">
      <formula>$N530="Alterar"</formula>
    </cfRule>
    <cfRule type="expression" dxfId="9292" priority="6424">
      <formula>$N530="Excluir"</formula>
    </cfRule>
    <cfRule type="expression" dxfId="9291" priority="6425">
      <formula>$N530="Incluir"</formula>
    </cfRule>
  </conditionalFormatting>
  <conditionalFormatting sqref="H584">
    <cfRule type="expression" dxfId="9290" priority="6426">
      <formula>IF($I518="",FALSE,IF($I518&gt;9999999,IF($I518&lt;100000000,FALSE,TRUE),TRUE))</formula>
    </cfRule>
  </conditionalFormatting>
  <conditionalFormatting sqref="H584">
    <cfRule type="expression" dxfId="9289" priority="6427">
      <formula>MID($I518,2,7)="0000000"</formula>
    </cfRule>
    <cfRule type="expression" dxfId="9288" priority="6428">
      <formula>MID($I518,3,6)="000000"</formula>
    </cfRule>
    <cfRule type="expression" dxfId="9287" priority="6429">
      <formula>MID($I518,4,5)="00000"</formula>
    </cfRule>
    <cfRule type="expression" dxfId="9286" priority="6430">
      <formula>MID($I518,5,4)="0000"</formula>
    </cfRule>
    <cfRule type="expression" dxfId="9285" priority="6431">
      <formula>MID($I518,7,2)="00"</formula>
    </cfRule>
    <cfRule type="expression" dxfId="9284" priority="6432">
      <formula>MID($I518,8,1)="0"</formula>
    </cfRule>
    <cfRule type="expression" dxfId="9283" priority="6433">
      <formula>$N518="Excluído"</formula>
    </cfRule>
    <cfRule type="expression" dxfId="9282" priority="6434">
      <formula>$N518="Alterar"</formula>
    </cfRule>
    <cfRule type="expression" dxfId="9281" priority="6435">
      <formula>$N518="Excluir"</formula>
    </cfRule>
    <cfRule type="expression" dxfId="9280" priority="6436">
      <formula>$N518="Incluir"</formula>
    </cfRule>
  </conditionalFormatting>
  <conditionalFormatting sqref="F587:F616">
    <cfRule type="expression" dxfId="9279" priority="6404">
      <formula>IF($I587="",FALSE,IF($I587&gt;9999999,IF($I587&lt;100000000,FALSE,TRUE),TRUE))</formula>
    </cfRule>
  </conditionalFormatting>
  <conditionalFormatting sqref="F587:H616">
    <cfRule type="expression" dxfId="9278" priority="6405">
      <formula>MID($I587,2,7)="0000000"</formula>
    </cfRule>
    <cfRule type="expression" dxfId="9277" priority="6406">
      <formula>MID($I587,3,6)="000000"</formula>
    </cfRule>
    <cfRule type="expression" dxfId="9276" priority="6407">
      <formula>MID($I587,4,5)="00000"</formula>
    </cfRule>
    <cfRule type="expression" dxfId="9275" priority="6408">
      <formula>MID($I587,5,4)="0000"</formula>
    </cfRule>
    <cfRule type="expression" dxfId="9274" priority="6409">
      <formula>MID($I587,7,2)="00"</formula>
    </cfRule>
    <cfRule type="expression" dxfId="9273" priority="6410">
      <formula>MID($I587,8,1)="0"</formula>
    </cfRule>
    <cfRule type="expression" dxfId="9272" priority="6411">
      <formula>$N587="Excluído"</formula>
    </cfRule>
    <cfRule type="expression" dxfId="9271" priority="6412">
      <formula>$N587="Alterar"</formula>
    </cfRule>
    <cfRule type="expression" dxfId="9270" priority="6413">
      <formula>$N587="Excluir"</formula>
    </cfRule>
    <cfRule type="expression" dxfId="9269" priority="6414">
      <formula>$N587="Incluir"</formula>
    </cfRule>
  </conditionalFormatting>
  <conditionalFormatting sqref="F617">
    <cfRule type="expression" dxfId="9268" priority="6393">
      <formula>IF($I617="",FALSE,IF($I617&gt;9999999,IF($I617&lt;100000000,FALSE,TRUE),TRUE))</formula>
    </cfRule>
  </conditionalFormatting>
  <conditionalFormatting sqref="F617:H617">
    <cfRule type="expression" dxfId="9267" priority="6394">
      <formula>MID($I617,2,7)="0000000"</formula>
    </cfRule>
    <cfRule type="expression" dxfId="9266" priority="6395">
      <formula>MID($I617,3,6)="000000"</formula>
    </cfRule>
    <cfRule type="expression" dxfId="9265" priority="6396">
      <formula>MID($I617,4,5)="00000"</formula>
    </cfRule>
    <cfRule type="expression" dxfId="9264" priority="6397">
      <formula>MID($I617,5,4)="0000"</formula>
    </cfRule>
    <cfRule type="expression" dxfId="9263" priority="6398">
      <formula>MID($I617,7,2)="00"</formula>
    </cfRule>
    <cfRule type="expression" dxfId="9262" priority="6399">
      <formula>MID($I617,8,1)="0"</formula>
    </cfRule>
    <cfRule type="expression" dxfId="9261" priority="6400">
      <formula>$N617="Excluído"</formula>
    </cfRule>
    <cfRule type="expression" dxfId="9260" priority="6401">
      <formula>$N617="Alterar"</formula>
    </cfRule>
    <cfRule type="expression" dxfId="9259" priority="6402">
      <formula>$N617="Excluir"</formula>
    </cfRule>
    <cfRule type="expression" dxfId="9258" priority="6403">
      <formula>$N617="Incluir"</formula>
    </cfRule>
  </conditionalFormatting>
  <conditionalFormatting sqref="B618:B624">
    <cfRule type="expression" dxfId="9257" priority="6382">
      <formula>IF($I618="",FALSE,IF($I618&gt;9999999,IF($I618&lt;100000000,FALSE,TRUE),TRUE))</formula>
    </cfRule>
  </conditionalFormatting>
  <conditionalFormatting sqref="B618:D624">
    <cfRule type="expression" dxfId="9256" priority="6383">
      <formula>MID($I618,2,7)="0000000"</formula>
    </cfRule>
    <cfRule type="expression" dxfId="9255" priority="6384">
      <formula>MID($I618,3,6)="000000"</formula>
    </cfRule>
    <cfRule type="expression" dxfId="9254" priority="6385">
      <formula>MID($I618,4,5)="00000"</formula>
    </cfRule>
    <cfRule type="expression" dxfId="9253" priority="6386">
      <formula>MID($I618,5,4)="0000"</formula>
    </cfRule>
    <cfRule type="expression" dxfId="9252" priority="6387">
      <formula>MID($I618,7,2)="00"</formula>
    </cfRule>
    <cfRule type="expression" dxfId="9251" priority="6388">
      <formula>MID($I618,8,1)="0"</formula>
    </cfRule>
    <cfRule type="expression" dxfId="9250" priority="6389">
      <formula>$N618="Excluído"</formula>
    </cfRule>
    <cfRule type="expression" dxfId="9249" priority="6390">
      <formula>$N618="Alterar"</formula>
    </cfRule>
    <cfRule type="expression" dxfId="9248" priority="6391">
      <formula>$N618="Excluir"</formula>
    </cfRule>
    <cfRule type="expression" dxfId="9247" priority="6392">
      <formula>$N618="Incluir"</formula>
    </cfRule>
  </conditionalFormatting>
  <conditionalFormatting sqref="F702 H702">
    <cfRule type="expression" dxfId="9246" priority="10307">
      <formula>IF($I638="",FALSE,IF($I638&gt;9999999,IF($I638&lt;100000000,FALSE,TRUE),TRUE))</formula>
    </cfRule>
  </conditionalFormatting>
  <conditionalFormatting sqref="F702:H702">
    <cfRule type="expression" dxfId="9245" priority="10308">
      <formula>MID($I638,2,7)="0000000"</formula>
    </cfRule>
    <cfRule type="expression" dxfId="9244" priority="10309">
      <formula>MID($I638,3,6)="000000"</formula>
    </cfRule>
    <cfRule type="expression" dxfId="9243" priority="10310">
      <formula>MID($I638,4,5)="00000"</formula>
    </cfRule>
    <cfRule type="expression" dxfId="9242" priority="10311">
      <formula>MID($I638,5,4)="0000"</formula>
    </cfRule>
    <cfRule type="expression" dxfId="9241" priority="10312">
      <formula>MID($I638,7,2)="00"</formula>
    </cfRule>
    <cfRule type="expression" dxfId="9240" priority="10313">
      <formula>MID($I638,8,1)="0"</formula>
    </cfRule>
    <cfRule type="expression" dxfId="9239" priority="10314">
      <formula>$N638="Excluído"</formula>
    </cfRule>
    <cfRule type="expression" dxfId="9238" priority="10315">
      <formula>$N638="Alterar"</formula>
    </cfRule>
    <cfRule type="expression" dxfId="9237" priority="10316">
      <formula>$N638="Excluir"</formula>
    </cfRule>
    <cfRule type="expression" dxfId="9236" priority="10317">
      <formula>$N638="Incluir"</formula>
    </cfRule>
  </conditionalFormatting>
  <conditionalFormatting sqref="F704 H704 F734:F738 F620 H620 H522:H525">
    <cfRule type="expression" dxfId="9235" priority="10318">
      <formula>IF($I457="",FALSE,IF($I457&gt;9999999,IF($I457&lt;100000000,FALSE,TRUE),TRUE))</formula>
    </cfRule>
  </conditionalFormatting>
  <conditionalFormatting sqref="F704:H704">
    <cfRule type="expression" dxfId="9234" priority="10319">
      <formula>MID($I639,2,7)="0000000"</formula>
    </cfRule>
    <cfRule type="expression" dxfId="9233" priority="10320">
      <formula>MID($I639,3,6)="000000"</formula>
    </cfRule>
    <cfRule type="expression" dxfId="9232" priority="10321">
      <formula>MID($I639,4,5)="00000"</formula>
    </cfRule>
    <cfRule type="expression" dxfId="9231" priority="10322">
      <formula>MID($I639,5,4)="0000"</formula>
    </cfRule>
    <cfRule type="expression" dxfId="9230" priority="10323">
      <formula>MID($I639,7,2)="00"</formula>
    </cfRule>
    <cfRule type="expression" dxfId="9229" priority="10324">
      <formula>MID($I639,8,1)="0"</formula>
    </cfRule>
    <cfRule type="expression" dxfId="9228" priority="10325">
      <formula>$N639="Excluído"</formula>
    </cfRule>
    <cfRule type="expression" dxfId="9227" priority="10326">
      <formula>$N639="Alterar"</formula>
    </cfRule>
    <cfRule type="expression" dxfId="9226" priority="10327">
      <formula>$N639="Excluir"</formula>
    </cfRule>
    <cfRule type="expression" dxfId="9225" priority="10328">
      <formula>$N639="Incluir"</formula>
    </cfRule>
  </conditionalFormatting>
  <conditionalFormatting sqref="F708 H708 F751 H751 F624 H624 F529 H533 H529">
    <cfRule type="expression" dxfId="9224" priority="10329">
      <formula>IF($I462="",FALSE,IF($I462&gt;9999999,IF($I462&lt;100000000,FALSE,TRUE),TRUE))</formula>
    </cfRule>
  </conditionalFormatting>
  <conditionalFormatting sqref="F708:H708 F751 H751 F624 H624 H529 F529 H533 F533">
    <cfRule type="expression" dxfId="9223" priority="10330">
      <formula>MID($I462,2,7)="0000000"</formula>
    </cfRule>
    <cfRule type="expression" dxfId="9222" priority="10331">
      <formula>MID($I462,3,6)="000000"</formula>
    </cfRule>
    <cfRule type="expression" dxfId="9221" priority="10332">
      <formula>MID($I462,4,5)="00000"</formula>
    </cfRule>
    <cfRule type="expression" dxfId="9220" priority="10333">
      <formula>MID($I462,5,4)="0000"</formula>
    </cfRule>
    <cfRule type="expression" dxfId="9219" priority="10334">
      <formula>MID($I462,7,2)="00"</formula>
    </cfRule>
    <cfRule type="expression" dxfId="9218" priority="10335">
      <formula>MID($I462,8,1)="0"</formula>
    </cfRule>
    <cfRule type="expression" dxfId="9217" priority="10336">
      <formula>$N462="Excluído"</formula>
    </cfRule>
    <cfRule type="expression" dxfId="9216" priority="10337">
      <formula>$N462="Alterar"</formula>
    </cfRule>
    <cfRule type="expression" dxfId="9215" priority="10338">
      <formula>$N462="Excluir"</formula>
    </cfRule>
    <cfRule type="expression" dxfId="9214" priority="10339">
      <formula>$N462="Incluir"</formula>
    </cfRule>
  </conditionalFormatting>
  <conditionalFormatting sqref="F710:F714 H710:H714 F753 H753 F626 H626 H535 F535">
    <cfRule type="expression" dxfId="9213" priority="10340">
      <formula>IF($I467="",FALSE,IF($I467&gt;9999999,IF($I467&lt;100000000,FALSE,TRUE),TRUE))</formula>
    </cfRule>
  </conditionalFormatting>
  <conditionalFormatting sqref="F710:H714 F753 H753 F626 H626 H535 F535">
    <cfRule type="expression" dxfId="9212" priority="10341">
      <formula>MID($I467,2,7)="0000000"</formula>
    </cfRule>
    <cfRule type="expression" dxfId="9211" priority="10342">
      <formula>MID($I467,3,6)="000000"</formula>
    </cfRule>
    <cfRule type="expression" dxfId="9210" priority="10343">
      <formula>MID($I467,4,5)="00000"</formula>
    </cfRule>
    <cfRule type="expression" dxfId="9209" priority="10344">
      <formula>MID($I467,5,4)="0000"</formula>
    </cfRule>
    <cfRule type="expression" dxfId="9208" priority="10345">
      <formula>MID($I467,7,2)="00"</formula>
    </cfRule>
    <cfRule type="expression" dxfId="9207" priority="10346">
      <formula>MID($I467,8,1)="0"</formula>
    </cfRule>
    <cfRule type="expression" dxfId="9206" priority="10347">
      <formula>$N467="Excluído"</formula>
    </cfRule>
    <cfRule type="expression" dxfId="9205" priority="10348">
      <formula>$N467="Alterar"</formula>
    </cfRule>
    <cfRule type="expression" dxfId="9204" priority="10349">
      <formula>$N467="Excluir"</formula>
    </cfRule>
    <cfRule type="expression" dxfId="9203" priority="10350">
      <formula>$N467="Incluir"</formula>
    </cfRule>
  </conditionalFormatting>
  <conditionalFormatting sqref="H630 F630 G727:G728 F628 H628 F537:F539 H537:H539 H550 F550:F551">
    <cfRule type="expression" dxfId="9202" priority="10351">
      <formula>IF($I468="",FALSE,IF($I468&gt;9999999,IF($I468&lt;100000000,FALSE,TRUE),TRUE))</formula>
    </cfRule>
  </conditionalFormatting>
  <conditionalFormatting sqref="H630 F630 G727:H728 F628 H628 F537:F539 H537:H539 H550 F550:F551">
    <cfRule type="expression" dxfId="9201" priority="10352">
      <formula>MID($I468,2,7)="0000000"</formula>
    </cfRule>
    <cfRule type="expression" dxfId="9200" priority="10353">
      <formula>MID($I468,3,6)="000000"</formula>
    </cfRule>
    <cfRule type="expression" dxfId="9199" priority="10354">
      <formula>MID($I468,4,5)="00000"</formula>
    </cfRule>
    <cfRule type="expression" dxfId="9198" priority="10355">
      <formula>MID($I468,5,4)="0000"</formula>
    </cfRule>
    <cfRule type="expression" dxfId="9197" priority="10356">
      <formula>MID($I468,7,2)="00"</formula>
    </cfRule>
    <cfRule type="expression" dxfId="9196" priority="10357">
      <formula>MID($I468,8,1)="0"</formula>
    </cfRule>
    <cfRule type="expression" dxfId="9195" priority="10358">
      <formula>$N468="Excluído"</formula>
    </cfRule>
    <cfRule type="expression" dxfId="9194" priority="10359">
      <formula>$N468="Alterar"</formula>
    </cfRule>
    <cfRule type="expression" dxfId="9193" priority="10360">
      <formula>$N468="Excluir"</formula>
    </cfRule>
    <cfRule type="expression" dxfId="9192" priority="10361">
      <formula>$N468="Incluir"</formula>
    </cfRule>
  </conditionalFormatting>
  <conditionalFormatting sqref="H632 F632 G729:G731 F552">
    <cfRule type="expression" dxfId="9191" priority="10362">
      <formula>IF($I482="",FALSE,IF($I482&gt;9999999,IF($I482&lt;100000000,FALSE,TRUE),TRUE))</formula>
    </cfRule>
  </conditionalFormatting>
  <conditionalFormatting sqref="H632 F632 G729:H731 F552">
    <cfRule type="expression" dxfId="9190" priority="10363">
      <formula>MID($I482,2,7)="0000000"</formula>
    </cfRule>
    <cfRule type="expression" dxfId="9189" priority="10364">
      <formula>MID($I482,3,6)="000000"</formula>
    </cfRule>
    <cfRule type="expression" dxfId="9188" priority="10365">
      <formula>MID($I482,4,5)="00000"</formula>
    </cfRule>
    <cfRule type="expression" dxfId="9187" priority="10366">
      <formula>MID($I482,5,4)="0000"</formula>
    </cfRule>
    <cfRule type="expression" dxfId="9186" priority="10367">
      <formula>MID($I482,7,2)="00"</formula>
    </cfRule>
    <cfRule type="expression" dxfId="9185" priority="10368">
      <formula>MID($I482,8,1)="0"</formula>
    </cfRule>
    <cfRule type="expression" dxfId="9184" priority="10369">
      <formula>$N482="Excluído"</formula>
    </cfRule>
    <cfRule type="expression" dxfId="9183" priority="10370">
      <formula>$N482="Alterar"</formula>
    </cfRule>
    <cfRule type="expression" dxfId="9182" priority="10371">
      <formula>$N482="Excluir"</formula>
    </cfRule>
    <cfRule type="expression" dxfId="9181" priority="10372">
      <formula>$N482="Incluir"</formula>
    </cfRule>
  </conditionalFormatting>
  <conditionalFormatting sqref="F634">
    <cfRule type="expression" dxfId="9180" priority="6371">
      <formula>IF($I635="",FALSE,IF($I635&gt;9999999,IF($I635&lt;100000000,FALSE,TRUE),TRUE))</formula>
    </cfRule>
  </conditionalFormatting>
  <conditionalFormatting sqref="F634:G634">
    <cfRule type="expression" dxfId="9179" priority="6372">
      <formula>MID($I635,2,7)="0000000"</formula>
    </cfRule>
    <cfRule type="expression" dxfId="9178" priority="6373">
      <formula>MID($I635,3,6)="000000"</formula>
    </cfRule>
    <cfRule type="expression" dxfId="9177" priority="6374">
      <formula>MID($I635,4,5)="00000"</formula>
    </cfRule>
    <cfRule type="expression" dxfId="9176" priority="6375">
      <formula>MID($I635,5,4)="0000"</formula>
    </cfRule>
    <cfRule type="expression" dxfId="9175" priority="6376">
      <formula>MID($I635,7,2)="00"</formula>
    </cfRule>
    <cfRule type="expression" dxfId="9174" priority="6377">
      <formula>MID($I635,8,1)="0"</formula>
    </cfRule>
    <cfRule type="expression" dxfId="9173" priority="6378">
      <formula>$N635="Excluído"</formula>
    </cfRule>
    <cfRule type="expression" dxfId="9172" priority="6379">
      <formula>$N635="Alterar"</formula>
    </cfRule>
    <cfRule type="expression" dxfId="9171" priority="6380">
      <formula>$N635="Excluir"</formula>
    </cfRule>
    <cfRule type="expression" dxfId="9170" priority="6381">
      <formula>$N635="Incluir"</formula>
    </cfRule>
  </conditionalFormatting>
  <conditionalFormatting sqref="H634">
    <cfRule type="expression" dxfId="9169" priority="6349">
      <formula>IF($I576="",FALSE,IF($I576&gt;9999999,IF($I576&lt;100000000,FALSE,TRUE),TRUE))</formula>
    </cfRule>
  </conditionalFormatting>
  <conditionalFormatting sqref="H634">
    <cfRule type="expression" dxfId="9168" priority="6350">
      <formula>MID($I576,2,7)="0000000"</formula>
    </cfRule>
    <cfRule type="expression" dxfId="9167" priority="6351">
      <formula>MID($I576,3,6)="000000"</formula>
    </cfRule>
    <cfRule type="expression" dxfId="9166" priority="6352">
      <formula>MID($I576,4,5)="00000"</formula>
    </cfRule>
    <cfRule type="expression" dxfId="9165" priority="6353">
      <formula>MID($I576,5,4)="0000"</formula>
    </cfRule>
    <cfRule type="expression" dxfId="9164" priority="6354">
      <formula>MID($I576,7,2)="00"</formula>
    </cfRule>
    <cfRule type="expression" dxfId="9163" priority="6355">
      <formula>MID($I576,8,1)="0"</formula>
    </cfRule>
    <cfRule type="expression" dxfId="9162" priority="6356">
      <formula>$N576="Excluído"</formula>
    </cfRule>
    <cfRule type="expression" dxfId="9161" priority="6357">
      <formula>$N576="Alterar"</formula>
    </cfRule>
    <cfRule type="expression" dxfId="9160" priority="6358">
      <formula>$N576="Excluir"</formula>
    </cfRule>
    <cfRule type="expression" dxfId="9159" priority="6359">
      <formula>$N576="Incluir"</formula>
    </cfRule>
  </conditionalFormatting>
  <conditionalFormatting sqref="H634">
    <cfRule type="expression" dxfId="9158" priority="6360">
      <formula>IF($I564="",FALSE,IF($I564&gt;9999999,IF($I564&lt;100000000,FALSE,TRUE),TRUE))</formula>
    </cfRule>
  </conditionalFormatting>
  <conditionalFormatting sqref="H634">
    <cfRule type="expression" dxfId="9157" priority="6361">
      <formula>MID($I564,2,7)="0000000"</formula>
    </cfRule>
    <cfRule type="expression" dxfId="9156" priority="6362">
      <formula>MID($I564,3,6)="000000"</formula>
    </cfRule>
    <cfRule type="expression" dxfId="9155" priority="6363">
      <formula>MID($I564,4,5)="00000"</formula>
    </cfRule>
    <cfRule type="expression" dxfId="9154" priority="6364">
      <formula>MID($I564,5,4)="0000"</formula>
    </cfRule>
    <cfRule type="expression" dxfId="9153" priority="6365">
      <formula>MID($I564,7,2)="00"</formula>
    </cfRule>
    <cfRule type="expression" dxfId="9152" priority="6366">
      <formula>MID($I564,8,1)="0"</formula>
    </cfRule>
    <cfRule type="expression" dxfId="9151" priority="6367">
      <formula>$N564="Excluído"</formula>
    </cfRule>
    <cfRule type="expression" dxfId="9150" priority="6368">
      <formula>$N564="Alterar"</formula>
    </cfRule>
    <cfRule type="expression" dxfId="9149" priority="6369">
      <formula>$N564="Excluir"</formula>
    </cfRule>
    <cfRule type="expression" dxfId="9148" priority="6370">
      <formula>$N564="Incluir"</formula>
    </cfRule>
  </conditionalFormatting>
  <conditionalFormatting sqref="H635 F635">
    <cfRule type="expression" dxfId="9147" priority="6327">
      <formula>IF($I577="",FALSE,IF($I577&gt;9999999,IF($I577&lt;100000000,FALSE,TRUE),TRUE))</formula>
    </cfRule>
  </conditionalFormatting>
  <conditionalFormatting sqref="F635:H635">
    <cfRule type="expression" dxfId="9146" priority="6328">
      <formula>MID($I577,2,7)="0000000"</formula>
    </cfRule>
    <cfRule type="expression" dxfId="9145" priority="6329">
      <formula>MID($I577,3,6)="000000"</formula>
    </cfRule>
    <cfRule type="expression" dxfId="9144" priority="6330">
      <formula>MID($I577,4,5)="00000"</formula>
    </cfRule>
    <cfRule type="expression" dxfId="9143" priority="6331">
      <formula>MID($I577,5,4)="0000"</formula>
    </cfRule>
    <cfRule type="expression" dxfId="9142" priority="6332">
      <formula>MID($I577,7,2)="00"</formula>
    </cfRule>
    <cfRule type="expression" dxfId="9141" priority="6333">
      <formula>MID($I577,8,1)="0"</formula>
    </cfRule>
    <cfRule type="expression" dxfId="9140" priority="6334">
      <formula>$N577="Excluído"</formula>
    </cfRule>
    <cfRule type="expression" dxfId="9139" priority="6335">
      <formula>$N577="Alterar"</formula>
    </cfRule>
    <cfRule type="expression" dxfId="9138" priority="6336">
      <formula>$N577="Excluir"</formula>
    </cfRule>
    <cfRule type="expression" dxfId="9137" priority="6337">
      <formula>$N577="Incluir"</formula>
    </cfRule>
  </conditionalFormatting>
  <conditionalFormatting sqref="H635 F635">
    <cfRule type="expression" dxfId="9136" priority="6338">
      <formula>IF($I565="",FALSE,IF($I565&gt;9999999,IF($I565&lt;100000000,FALSE,TRUE),TRUE))</formula>
    </cfRule>
  </conditionalFormatting>
  <conditionalFormatting sqref="H635 F635">
    <cfRule type="expression" dxfId="9135" priority="6339">
      <formula>MID($I565,2,7)="0000000"</formula>
    </cfRule>
    <cfRule type="expression" dxfId="9134" priority="6340">
      <formula>MID($I565,3,6)="000000"</formula>
    </cfRule>
    <cfRule type="expression" dxfId="9133" priority="6341">
      <formula>MID($I565,4,5)="00000"</formula>
    </cfRule>
    <cfRule type="expression" dxfId="9132" priority="6342">
      <formula>MID($I565,5,4)="0000"</formula>
    </cfRule>
    <cfRule type="expression" dxfId="9131" priority="6343">
      <formula>MID($I565,7,2)="00"</formula>
    </cfRule>
    <cfRule type="expression" dxfId="9130" priority="6344">
      <formula>MID($I565,8,1)="0"</formula>
    </cfRule>
    <cfRule type="expression" dxfId="9129" priority="6345">
      <formula>$N565="Excluído"</formula>
    </cfRule>
    <cfRule type="expression" dxfId="9128" priority="6346">
      <formula>$N565="Alterar"</formula>
    </cfRule>
    <cfRule type="expression" dxfId="9127" priority="6347">
      <formula>$N565="Excluir"</formula>
    </cfRule>
    <cfRule type="expression" dxfId="9126" priority="6348">
      <formula>$N565="Incluir"</formula>
    </cfRule>
  </conditionalFormatting>
  <conditionalFormatting sqref="H637:H639 F637:F639">
    <cfRule type="expression" dxfId="9125" priority="6305">
      <formula>IF($I579="",FALSE,IF($I579&gt;9999999,IF($I579&lt;100000000,FALSE,TRUE),TRUE))</formula>
    </cfRule>
  </conditionalFormatting>
  <conditionalFormatting sqref="F637:H639">
    <cfRule type="expression" dxfId="9124" priority="6306">
      <formula>MID($I579,2,7)="0000000"</formula>
    </cfRule>
    <cfRule type="expression" dxfId="9123" priority="6307">
      <formula>MID($I579,3,6)="000000"</formula>
    </cfRule>
    <cfRule type="expression" dxfId="9122" priority="6308">
      <formula>MID($I579,4,5)="00000"</formula>
    </cfRule>
    <cfRule type="expression" dxfId="9121" priority="6309">
      <formula>MID($I579,5,4)="0000"</formula>
    </cfRule>
    <cfRule type="expression" dxfId="9120" priority="6310">
      <formula>MID($I579,7,2)="00"</formula>
    </cfRule>
    <cfRule type="expression" dxfId="9119" priority="6311">
      <formula>MID($I579,8,1)="0"</formula>
    </cfRule>
    <cfRule type="expression" dxfId="9118" priority="6312">
      <formula>$N579="Excluído"</formula>
    </cfRule>
    <cfRule type="expression" dxfId="9117" priority="6313">
      <formula>$N579="Alterar"</formula>
    </cfRule>
    <cfRule type="expression" dxfId="9116" priority="6314">
      <formula>$N579="Excluir"</formula>
    </cfRule>
    <cfRule type="expression" dxfId="9115" priority="6315">
      <formula>$N579="Incluir"</formula>
    </cfRule>
  </conditionalFormatting>
  <conditionalFormatting sqref="H637:H639 F637:F639">
    <cfRule type="expression" dxfId="9114" priority="6316">
      <formula>IF($I567="",FALSE,IF($I567&gt;9999999,IF($I567&lt;100000000,FALSE,TRUE),TRUE))</formula>
    </cfRule>
  </conditionalFormatting>
  <conditionalFormatting sqref="H637:H639 F637:F639">
    <cfRule type="expression" dxfId="9113" priority="6317">
      <formula>MID($I567,2,7)="0000000"</formula>
    </cfRule>
    <cfRule type="expression" dxfId="9112" priority="6318">
      <formula>MID($I567,3,6)="000000"</formula>
    </cfRule>
    <cfRule type="expression" dxfId="9111" priority="6319">
      <formula>MID($I567,4,5)="00000"</formula>
    </cfRule>
    <cfRule type="expression" dxfId="9110" priority="6320">
      <formula>MID($I567,5,4)="0000"</formula>
    </cfRule>
    <cfRule type="expression" dxfId="9109" priority="6321">
      <formula>MID($I567,7,2)="00"</formula>
    </cfRule>
    <cfRule type="expression" dxfId="9108" priority="6322">
      <formula>MID($I567,8,1)="0"</formula>
    </cfRule>
    <cfRule type="expression" dxfId="9107" priority="6323">
      <formula>$N567="Excluído"</formula>
    </cfRule>
    <cfRule type="expression" dxfId="9106" priority="6324">
      <formula>$N567="Alterar"</formula>
    </cfRule>
    <cfRule type="expression" dxfId="9105" priority="6325">
      <formula>$N567="Excluir"</formula>
    </cfRule>
    <cfRule type="expression" dxfId="9104" priority="6326">
      <formula>$N567="Incluir"</formula>
    </cfRule>
  </conditionalFormatting>
  <conditionalFormatting sqref="H641:H646 F641:F646">
    <cfRule type="expression" dxfId="9103" priority="6283">
      <formula>IF($I583="",FALSE,IF($I583&gt;9999999,IF($I583&lt;100000000,FALSE,TRUE),TRUE))</formula>
    </cfRule>
  </conditionalFormatting>
  <conditionalFormatting sqref="F641:H646">
    <cfRule type="expression" dxfId="9102" priority="6284">
      <formula>MID($I583,2,7)="0000000"</formula>
    </cfRule>
    <cfRule type="expression" dxfId="9101" priority="6285">
      <formula>MID($I583,3,6)="000000"</formula>
    </cfRule>
    <cfRule type="expression" dxfId="9100" priority="6286">
      <formula>MID($I583,4,5)="00000"</formula>
    </cfRule>
    <cfRule type="expression" dxfId="9099" priority="6287">
      <formula>MID($I583,5,4)="0000"</formula>
    </cfRule>
    <cfRule type="expression" dxfId="9098" priority="6288">
      <formula>MID($I583,7,2)="00"</formula>
    </cfRule>
    <cfRule type="expression" dxfId="9097" priority="6289">
      <formula>MID($I583,8,1)="0"</formula>
    </cfRule>
    <cfRule type="expression" dxfId="9096" priority="6290">
      <formula>$N583="Excluído"</formula>
    </cfRule>
    <cfRule type="expression" dxfId="9095" priority="6291">
      <formula>$N583="Alterar"</formula>
    </cfRule>
    <cfRule type="expression" dxfId="9094" priority="6292">
      <formula>$N583="Excluir"</formula>
    </cfRule>
    <cfRule type="expression" dxfId="9093" priority="6293">
      <formula>$N583="Incluir"</formula>
    </cfRule>
  </conditionalFormatting>
  <conditionalFormatting sqref="H641:H646 F641:F646">
    <cfRule type="expression" dxfId="9092" priority="6294">
      <formula>IF($I571="",FALSE,IF($I571&gt;9999999,IF($I571&lt;100000000,FALSE,TRUE),TRUE))</formula>
    </cfRule>
  </conditionalFormatting>
  <conditionalFormatting sqref="H641:H646 F641:F646">
    <cfRule type="expression" dxfId="9091" priority="6295">
      <formula>MID($I571,2,7)="0000000"</formula>
    </cfRule>
    <cfRule type="expression" dxfId="9090" priority="6296">
      <formula>MID($I571,3,6)="000000"</formula>
    </cfRule>
    <cfRule type="expression" dxfId="9089" priority="6297">
      <formula>MID($I571,4,5)="00000"</formula>
    </cfRule>
    <cfRule type="expression" dxfId="9088" priority="6298">
      <formula>MID($I571,5,4)="0000"</formula>
    </cfRule>
    <cfRule type="expression" dxfId="9087" priority="6299">
      <formula>MID($I571,7,2)="00"</formula>
    </cfRule>
    <cfRule type="expression" dxfId="9086" priority="6300">
      <formula>MID($I571,8,1)="0"</formula>
    </cfRule>
    <cfRule type="expression" dxfId="9085" priority="6301">
      <formula>$N571="Excluído"</formula>
    </cfRule>
    <cfRule type="expression" dxfId="9084" priority="6302">
      <formula>$N571="Alterar"</formula>
    </cfRule>
    <cfRule type="expression" dxfId="9083" priority="6303">
      <formula>$N571="Excluir"</formula>
    </cfRule>
    <cfRule type="expression" dxfId="9082" priority="6304">
      <formula>$N571="Incluir"</formula>
    </cfRule>
  </conditionalFormatting>
  <conditionalFormatting sqref="F706 H706">
    <cfRule type="expression" dxfId="9081" priority="10373">
      <formula>IF($I640="",FALSE,IF($I640&gt;9999999,IF($I640&lt;100000000,FALSE,TRUE),TRUE))</formula>
    </cfRule>
  </conditionalFormatting>
  <conditionalFormatting sqref="F706:H706">
    <cfRule type="expression" dxfId="9080" priority="10374">
      <formula>MID($I640,2,7)="0000000"</formula>
    </cfRule>
    <cfRule type="expression" dxfId="9079" priority="10375">
      <formula>MID($I640,3,6)="000000"</formula>
    </cfRule>
    <cfRule type="expression" dxfId="9078" priority="10376">
      <formula>MID($I640,4,5)="00000"</formula>
    </cfRule>
    <cfRule type="expression" dxfId="9077" priority="10377">
      <formula>MID($I640,5,4)="0000"</formula>
    </cfRule>
    <cfRule type="expression" dxfId="9076" priority="10378">
      <formula>MID($I640,7,2)="00"</formula>
    </cfRule>
    <cfRule type="expression" dxfId="9075" priority="10379">
      <formula>MID($I640,8,1)="0"</formula>
    </cfRule>
    <cfRule type="expression" dxfId="9074" priority="10380">
      <formula>$N640="Excluído"</formula>
    </cfRule>
    <cfRule type="expression" dxfId="9073" priority="10381">
      <formula>$N640="Alterar"</formula>
    </cfRule>
    <cfRule type="expression" dxfId="9072" priority="10382">
      <formula>$N640="Excluir"</formula>
    </cfRule>
    <cfRule type="expression" dxfId="9071" priority="10383">
      <formula>$N640="Incluir"</formula>
    </cfRule>
  </conditionalFormatting>
  <conditionalFormatting sqref="F648">
    <cfRule type="expression" dxfId="9070" priority="6272">
      <formula>IF($I648="",FALSE,IF($I648&gt;9999999,IF($I648&lt;100000000,FALSE,TRUE),TRUE))</formula>
    </cfRule>
  </conditionalFormatting>
  <conditionalFormatting sqref="F648 H648">
    <cfRule type="expression" dxfId="9069" priority="6273">
      <formula>MID($I648,2,7)="0000000"</formula>
    </cfRule>
    <cfRule type="expression" dxfId="9068" priority="6274">
      <formula>MID($I648,3,6)="000000"</formula>
    </cfRule>
    <cfRule type="expression" dxfId="9067" priority="6275">
      <formula>MID($I648,4,5)="00000"</formula>
    </cfRule>
    <cfRule type="expression" dxfId="9066" priority="6276">
      <formula>MID($I648,5,4)="0000"</formula>
    </cfRule>
    <cfRule type="expression" dxfId="9065" priority="6277">
      <formula>MID($I648,7,2)="00"</formula>
    </cfRule>
    <cfRule type="expression" dxfId="9064" priority="6278">
      <formula>MID($I648,8,1)="0"</formula>
    </cfRule>
    <cfRule type="expression" dxfId="9063" priority="6279">
      <formula>$N648="Excluído"</formula>
    </cfRule>
    <cfRule type="expression" dxfId="9062" priority="6280">
      <formula>$N648="Alterar"</formula>
    </cfRule>
    <cfRule type="expression" dxfId="9061" priority="6281">
      <formula>$N648="Excluir"</formula>
    </cfRule>
    <cfRule type="expression" dxfId="9060" priority="6282">
      <formula>$N648="Incluir"</formula>
    </cfRule>
  </conditionalFormatting>
  <conditionalFormatting sqref="G648">
    <cfRule type="expression" dxfId="9059" priority="6262">
      <formula>MID($I648,2,7)="0000000"</formula>
    </cfRule>
    <cfRule type="expression" dxfId="9058" priority="6263">
      <formula>MID($I648,3,6)="000000"</formula>
    </cfRule>
    <cfRule type="expression" dxfId="9057" priority="6264">
      <formula>MID($I648,4,5)="00000"</formula>
    </cfRule>
    <cfRule type="expression" dxfId="9056" priority="6265">
      <formula>MID($I648,5,4)="0000"</formula>
    </cfRule>
    <cfRule type="expression" dxfId="9055" priority="6266">
      <formula>MID($I648,7,2)="00"</formula>
    </cfRule>
    <cfRule type="expression" dxfId="9054" priority="6267">
      <formula>MID($I648,8,1)="0"</formula>
    </cfRule>
    <cfRule type="expression" dxfId="9053" priority="6268">
      <formula>$N648="Excluído"</formula>
    </cfRule>
    <cfRule type="expression" dxfId="9052" priority="6269">
      <formula>$N648="Alterar"</formula>
    </cfRule>
    <cfRule type="expression" dxfId="9051" priority="6270">
      <formula>$N648="Excluir"</formula>
    </cfRule>
    <cfRule type="expression" dxfId="9050" priority="6271">
      <formula>$N648="Incluir"</formula>
    </cfRule>
  </conditionalFormatting>
  <conditionalFormatting sqref="H650:H651 F650:F651">
    <cfRule type="expression" dxfId="9049" priority="6240">
      <formula>IF($I592="",FALSE,IF($I592&gt;9999999,IF($I592&lt;100000000,FALSE,TRUE),TRUE))</formula>
    </cfRule>
  </conditionalFormatting>
  <conditionalFormatting sqref="F650:H651">
    <cfRule type="expression" dxfId="9048" priority="6241">
      <formula>MID($I592,2,7)="0000000"</formula>
    </cfRule>
    <cfRule type="expression" dxfId="9047" priority="6242">
      <formula>MID($I592,3,6)="000000"</formula>
    </cfRule>
    <cfRule type="expression" dxfId="9046" priority="6243">
      <formula>MID($I592,4,5)="00000"</formula>
    </cfRule>
    <cfRule type="expression" dxfId="9045" priority="6244">
      <formula>MID($I592,5,4)="0000"</formula>
    </cfRule>
    <cfRule type="expression" dxfId="9044" priority="6245">
      <formula>MID($I592,7,2)="00"</formula>
    </cfRule>
    <cfRule type="expression" dxfId="9043" priority="6246">
      <formula>MID($I592,8,1)="0"</formula>
    </cfRule>
    <cfRule type="expression" dxfId="9042" priority="6247">
      <formula>$N592="Excluído"</formula>
    </cfRule>
    <cfRule type="expression" dxfId="9041" priority="6248">
      <formula>$N592="Alterar"</formula>
    </cfRule>
    <cfRule type="expression" dxfId="9040" priority="6249">
      <formula>$N592="Excluir"</formula>
    </cfRule>
    <cfRule type="expression" dxfId="9039" priority="6250">
      <formula>$N592="Incluir"</formula>
    </cfRule>
  </conditionalFormatting>
  <conditionalFormatting sqref="H650:H651 F650:F651">
    <cfRule type="expression" dxfId="9038" priority="6251">
      <formula>IF($I580="",FALSE,IF($I580&gt;9999999,IF($I580&lt;100000000,FALSE,TRUE),TRUE))</formula>
    </cfRule>
  </conditionalFormatting>
  <conditionalFormatting sqref="H650:H651 F650:F651">
    <cfRule type="expression" dxfId="9037" priority="6252">
      <formula>MID($I580,2,7)="0000000"</formula>
    </cfRule>
    <cfRule type="expression" dxfId="9036" priority="6253">
      <formula>MID($I580,3,6)="000000"</formula>
    </cfRule>
    <cfRule type="expression" dxfId="9035" priority="6254">
      <formula>MID($I580,4,5)="00000"</formula>
    </cfRule>
    <cfRule type="expression" dxfId="9034" priority="6255">
      <formula>MID($I580,5,4)="0000"</formula>
    </cfRule>
    <cfRule type="expression" dxfId="9033" priority="6256">
      <formula>MID($I580,7,2)="00"</formula>
    </cfRule>
    <cfRule type="expression" dxfId="9032" priority="6257">
      <formula>MID($I580,8,1)="0"</formula>
    </cfRule>
    <cfRule type="expression" dxfId="9031" priority="6258">
      <formula>$N580="Excluído"</formula>
    </cfRule>
    <cfRule type="expression" dxfId="9030" priority="6259">
      <formula>$N580="Alterar"</formula>
    </cfRule>
    <cfRule type="expression" dxfId="9029" priority="6260">
      <formula>$N580="Excluir"</formula>
    </cfRule>
    <cfRule type="expression" dxfId="9028" priority="6261">
      <formula>$N580="Incluir"</formula>
    </cfRule>
  </conditionalFormatting>
  <conditionalFormatting sqref="H653:H654 F653:F654">
    <cfRule type="expression" dxfId="9027" priority="6218">
      <formula>IF($I595="",FALSE,IF($I595&gt;9999999,IF($I595&lt;100000000,FALSE,TRUE),TRUE))</formula>
    </cfRule>
  </conditionalFormatting>
  <conditionalFormatting sqref="F653:H654">
    <cfRule type="expression" dxfId="9026" priority="6219">
      <formula>MID($I595,2,7)="0000000"</formula>
    </cfRule>
    <cfRule type="expression" dxfId="9025" priority="6220">
      <formula>MID($I595,3,6)="000000"</formula>
    </cfRule>
    <cfRule type="expression" dxfId="9024" priority="6221">
      <formula>MID($I595,4,5)="00000"</formula>
    </cfRule>
    <cfRule type="expression" dxfId="9023" priority="6222">
      <formula>MID($I595,5,4)="0000"</formula>
    </cfRule>
    <cfRule type="expression" dxfId="9022" priority="6223">
      <formula>MID($I595,7,2)="00"</formula>
    </cfRule>
    <cfRule type="expression" dxfId="9021" priority="6224">
      <formula>MID($I595,8,1)="0"</formula>
    </cfRule>
    <cfRule type="expression" dxfId="9020" priority="6225">
      <formula>$N595="Excluído"</formula>
    </cfRule>
    <cfRule type="expression" dxfId="9019" priority="6226">
      <formula>$N595="Alterar"</formula>
    </cfRule>
    <cfRule type="expression" dxfId="9018" priority="6227">
      <formula>$N595="Excluir"</formula>
    </cfRule>
    <cfRule type="expression" dxfId="9017" priority="6228">
      <formula>$N595="Incluir"</formula>
    </cfRule>
  </conditionalFormatting>
  <conditionalFormatting sqref="H653:H654 F653:F654">
    <cfRule type="expression" dxfId="9016" priority="6229">
      <formula>IF($I583="",FALSE,IF($I583&gt;9999999,IF($I583&lt;100000000,FALSE,TRUE),TRUE))</formula>
    </cfRule>
  </conditionalFormatting>
  <conditionalFormatting sqref="H653:H654 F653:F654">
    <cfRule type="expression" dxfId="9015" priority="6230">
      <formula>MID($I583,2,7)="0000000"</formula>
    </cfRule>
    <cfRule type="expression" dxfId="9014" priority="6231">
      <formula>MID($I583,3,6)="000000"</formula>
    </cfRule>
    <cfRule type="expression" dxfId="9013" priority="6232">
      <formula>MID($I583,4,5)="00000"</formula>
    </cfRule>
    <cfRule type="expression" dxfId="9012" priority="6233">
      <formula>MID($I583,5,4)="0000"</formula>
    </cfRule>
    <cfRule type="expression" dxfId="9011" priority="6234">
      <formula>MID($I583,7,2)="00"</formula>
    </cfRule>
    <cfRule type="expression" dxfId="9010" priority="6235">
      <formula>MID($I583,8,1)="0"</formula>
    </cfRule>
    <cfRule type="expression" dxfId="9009" priority="6236">
      <formula>$N583="Excluído"</formula>
    </cfRule>
    <cfRule type="expression" dxfId="9008" priority="6237">
      <formula>$N583="Alterar"</formula>
    </cfRule>
    <cfRule type="expression" dxfId="9007" priority="6238">
      <formula>$N583="Excluir"</formula>
    </cfRule>
    <cfRule type="expression" dxfId="9006" priority="6239">
      <formula>$N583="Incluir"</formula>
    </cfRule>
  </conditionalFormatting>
  <conditionalFormatting sqref="B659:B667">
    <cfRule type="expression" dxfId="9005" priority="6119">
      <formula>IF($I659="",FALSE,IF($I659&gt;9999999,IF($I659&lt;100000000,FALSE,TRUE),TRUE))</formula>
    </cfRule>
  </conditionalFormatting>
  <conditionalFormatting sqref="B659:D667">
    <cfRule type="expression" dxfId="9004" priority="6120">
      <formula>MID($I659,2,7)="0000000"</formula>
    </cfRule>
    <cfRule type="expression" dxfId="9003" priority="6121">
      <formula>MID($I659,3,6)="000000"</formula>
    </cfRule>
    <cfRule type="expression" dxfId="9002" priority="6122">
      <formula>MID($I659,4,5)="00000"</formula>
    </cfRule>
    <cfRule type="expression" dxfId="9001" priority="6123">
      <formula>MID($I659,5,4)="0000"</formula>
    </cfRule>
    <cfRule type="expression" dxfId="9000" priority="6124">
      <formula>MID($I659,7,2)="00"</formula>
    </cfRule>
    <cfRule type="expression" dxfId="8999" priority="6125">
      <formula>MID($I659,8,1)="0"</formula>
    </cfRule>
    <cfRule type="expression" dxfId="8998" priority="6126">
      <formula>$N659="Excluído"</formula>
    </cfRule>
    <cfRule type="expression" dxfId="8997" priority="6127">
      <formula>$N659="Alterar"</formula>
    </cfRule>
    <cfRule type="expression" dxfId="8996" priority="6128">
      <formula>$N659="Excluir"</formula>
    </cfRule>
    <cfRule type="expression" dxfId="8995" priority="6129">
      <formula>$N659="Incluir"</formula>
    </cfRule>
  </conditionalFormatting>
  <conditionalFormatting sqref="H655:H657 F655:F657">
    <cfRule type="expression" dxfId="8994" priority="6196">
      <formula>IF($I597="",FALSE,IF($I597&gt;9999999,IF($I597&lt;100000000,FALSE,TRUE),TRUE))</formula>
    </cfRule>
  </conditionalFormatting>
  <conditionalFormatting sqref="F655:H657">
    <cfRule type="expression" dxfId="8993" priority="6197">
      <formula>MID($I597,2,7)="0000000"</formula>
    </cfRule>
    <cfRule type="expression" dxfId="8992" priority="6198">
      <formula>MID($I597,3,6)="000000"</formula>
    </cfRule>
    <cfRule type="expression" dxfId="8991" priority="6199">
      <formula>MID($I597,4,5)="00000"</formula>
    </cfRule>
    <cfRule type="expression" dxfId="8990" priority="6200">
      <formula>MID($I597,5,4)="0000"</formula>
    </cfRule>
    <cfRule type="expression" dxfId="8989" priority="6201">
      <formula>MID($I597,7,2)="00"</formula>
    </cfRule>
    <cfRule type="expression" dxfId="8988" priority="6202">
      <formula>MID($I597,8,1)="0"</formula>
    </cfRule>
    <cfRule type="expression" dxfId="8987" priority="6203">
      <formula>$N597="Excluído"</formula>
    </cfRule>
    <cfRule type="expression" dxfId="8986" priority="6204">
      <formula>$N597="Alterar"</formula>
    </cfRule>
    <cfRule type="expression" dxfId="8985" priority="6205">
      <formula>$N597="Excluir"</formula>
    </cfRule>
    <cfRule type="expression" dxfId="8984" priority="6206">
      <formula>$N597="Incluir"</formula>
    </cfRule>
  </conditionalFormatting>
  <conditionalFormatting sqref="H655:H657 F655:F657">
    <cfRule type="expression" dxfId="8983" priority="6207">
      <formula>IF($I585="",FALSE,IF($I585&gt;9999999,IF($I585&lt;100000000,FALSE,TRUE),TRUE))</formula>
    </cfRule>
  </conditionalFormatting>
  <conditionalFormatting sqref="H655:H657 F655:F657">
    <cfRule type="expression" dxfId="8982" priority="6208">
      <formula>MID($I585,2,7)="0000000"</formula>
    </cfRule>
    <cfRule type="expression" dxfId="8981" priority="6209">
      <formula>MID($I585,3,6)="000000"</formula>
    </cfRule>
    <cfRule type="expression" dxfId="8980" priority="6210">
      <formula>MID($I585,4,5)="00000"</formula>
    </cfRule>
    <cfRule type="expression" dxfId="8979" priority="6211">
      <formula>MID($I585,5,4)="0000"</formula>
    </cfRule>
    <cfRule type="expression" dxfId="8978" priority="6212">
      <formula>MID($I585,7,2)="00"</formula>
    </cfRule>
    <cfRule type="expression" dxfId="8977" priority="6213">
      <formula>MID($I585,8,1)="0"</formula>
    </cfRule>
    <cfRule type="expression" dxfId="8976" priority="6214">
      <formula>$N585="Excluído"</formula>
    </cfRule>
    <cfRule type="expression" dxfId="8975" priority="6215">
      <formula>$N585="Alterar"</formula>
    </cfRule>
    <cfRule type="expression" dxfId="8974" priority="6216">
      <formula>$N585="Excluir"</formula>
    </cfRule>
    <cfRule type="expression" dxfId="8973" priority="6217">
      <formula>$N585="Incluir"</formula>
    </cfRule>
  </conditionalFormatting>
  <conditionalFormatting sqref="B655:B657">
    <cfRule type="expression" dxfId="8972" priority="6185">
      <formula>IF($I655="",FALSE,IF($I655&gt;9999999,IF($I655&lt;100000000,FALSE,TRUE),TRUE))</formula>
    </cfRule>
  </conditionalFormatting>
  <conditionalFormatting sqref="B655:D657">
    <cfRule type="expression" dxfId="8971" priority="6186">
      <formula>MID($I655,2,7)="0000000"</formula>
    </cfRule>
    <cfRule type="expression" dxfId="8970" priority="6187">
      <formula>MID($I655,3,6)="000000"</formula>
    </cfRule>
    <cfRule type="expression" dxfId="8969" priority="6188">
      <formula>MID($I655,4,5)="00000"</formula>
    </cfRule>
    <cfRule type="expression" dxfId="8968" priority="6189">
      <formula>MID($I655,5,4)="0000"</formula>
    </cfRule>
    <cfRule type="expression" dxfId="8967" priority="6190">
      <formula>MID($I655,7,2)="00"</formula>
    </cfRule>
    <cfRule type="expression" dxfId="8966" priority="6191">
      <formula>MID($I655,8,1)="0"</formula>
    </cfRule>
    <cfRule type="expression" dxfId="8965" priority="6192">
      <formula>$N655="Excluído"</formula>
    </cfRule>
    <cfRule type="expression" dxfId="8964" priority="6193">
      <formula>$N655="Alterar"</formula>
    </cfRule>
    <cfRule type="expression" dxfId="8963" priority="6194">
      <formula>$N655="Excluir"</formula>
    </cfRule>
    <cfRule type="expression" dxfId="8962" priority="6195">
      <formula>$N655="Incluir"</formula>
    </cfRule>
  </conditionalFormatting>
  <conditionalFormatting sqref="B658">
    <cfRule type="expression" dxfId="8961" priority="6174">
      <formula>IF($I658="",FALSE,IF($I658&gt;9999999,IF($I658&lt;100000000,FALSE,TRUE),TRUE))</formula>
    </cfRule>
  </conditionalFormatting>
  <conditionalFormatting sqref="B658:D658">
    <cfRule type="expression" dxfId="8960" priority="6175">
      <formula>MID($I658,2,7)="0000000"</formula>
    </cfRule>
    <cfRule type="expression" dxfId="8959" priority="6176">
      <formula>MID($I658,3,6)="000000"</formula>
    </cfRule>
    <cfRule type="expression" dxfId="8958" priority="6177">
      <formula>MID($I658,4,5)="00000"</formula>
    </cfRule>
    <cfRule type="expression" dxfId="8957" priority="6178">
      <formula>MID($I658,5,4)="0000"</formula>
    </cfRule>
    <cfRule type="expression" dxfId="8956" priority="6179">
      <formula>MID($I658,7,2)="00"</formula>
    </cfRule>
    <cfRule type="expression" dxfId="8955" priority="6180">
      <formula>MID($I658,8,1)="0"</formula>
    </cfRule>
    <cfRule type="expression" dxfId="8954" priority="6181">
      <formula>$N658="Excluído"</formula>
    </cfRule>
    <cfRule type="expression" dxfId="8953" priority="6182">
      <formula>$N658="Alterar"</formula>
    </cfRule>
    <cfRule type="expression" dxfId="8952" priority="6183">
      <formula>$N658="Excluir"</formula>
    </cfRule>
    <cfRule type="expression" dxfId="8951" priority="6184">
      <formula>$N658="Incluir"</formula>
    </cfRule>
  </conditionalFormatting>
  <conditionalFormatting sqref="H658 F658">
    <cfRule type="expression" dxfId="8950" priority="6152">
      <formula>IF($I600="",FALSE,IF($I600&gt;9999999,IF($I600&lt;100000000,FALSE,TRUE),TRUE))</formula>
    </cfRule>
  </conditionalFormatting>
  <conditionalFormatting sqref="F658:H658">
    <cfRule type="expression" dxfId="8949" priority="6153">
      <formula>MID($I600,2,7)="0000000"</formula>
    </cfRule>
    <cfRule type="expression" dxfId="8948" priority="6154">
      <formula>MID($I600,3,6)="000000"</formula>
    </cfRule>
    <cfRule type="expression" dxfId="8947" priority="6155">
      <formula>MID($I600,4,5)="00000"</formula>
    </cfRule>
    <cfRule type="expression" dxfId="8946" priority="6156">
      <formula>MID($I600,5,4)="0000"</formula>
    </cfRule>
    <cfRule type="expression" dxfId="8945" priority="6157">
      <formula>MID($I600,7,2)="00"</formula>
    </cfRule>
    <cfRule type="expression" dxfId="8944" priority="6158">
      <formula>MID($I600,8,1)="0"</formula>
    </cfRule>
    <cfRule type="expression" dxfId="8943" priority="6159">
      <formula>$N600="Excluído"</formula>
    </cfRule>
    <cfRule type="expression" dxfId="8942" priority="6160">
      <formula>$N600="Alterar"</formula>
    </cfRule>
    <cfRule type="expression" dxfId="8941" priority="6161">
      <formula>$N600="Excluir"</formula>
    </cfRule>
    <cfRule type="expression" dxfId="8940" priority="6162">
      <formula>$N600="Incluir"</formula>
    </cfRule>
  </conditionalFormatting>
  <conditionalFormatting sqref="H658 F658">
    <cfRule type="expression" dxfId="8939" priority="6163">
      <formula>IF($I588="",FALSE,IF($I588&gt;9999999,IF($I588&lt;100000000,FALSE,TRUE),TRUE))</formula>
    </cfRule>
  </conditionalFormatting>
  <conditionalFormatting sqref="H658 F658">
    <cfRule type="expression" dxfId="8938" priority="6164">
      <formula>MID($I588,2,7)="0000000"</formula>
    </cfRule>
    <cfRule type="expression" dxfId="8937" priority="6165">
      <formula>MID($I588,3,6)="000000"</formula>
    </cfRule>
    <cfRule type="expression" dxfId="8936" priority="6166">
      <formula>MID($I588,4,5)="00000"</formula>
    </cfRule>
    <cfRule type="expression" dxfId="8935" priority="6167">
      <formula>MID($I588,5,4)="0000"</formula>
    </cfRule>
    <cfRule type="expression" dxfId="8934" priority="6168">
      <formula>MID($I588,7,2)="00"</formula>
    </cfRule>
    <cfRule type="expression" dxfId="8933" priority="6169">
      <formula>MID($I588,8,1)="0"</formula>
    </cfRule>
    <cfRule type="expression" dxfId="8932" priority="6170">
      <formula>$N588="Excluído"</formula>
    </cfRule>
    <cfRule type="expression" dxfId="8931" priority="6171">
      <formula>$N588="Alterar"</formula>
    </cfRule>
    <cfRule type="expression" dxfId="8930" priority="6172">
      <formula>$N588="Excluir"</formula>
    </cfRule>
    <cfRule type="expression" dxfId="8929" priority="6173">
      <formula>$N588="Incluir"</formula>
    </cfRule>
  </conditionalFormatting>
  <conditionalFormatting sqref="H661:H667">
    <cfRule type="expression" dxfId="8928" priority="6130">
      <formula>IF($I601="",FALSE,IF($I601&gt;9999999,IF($I601&lt;100000000,FALSE,TRUE),TRUE))</formula>
    </cfRule>
  </conditionalFormatting>
  <conditionalFormatting sqref="F661:H667">
    <cfRule type="expression" dxfId="8927" priority="6131">
      <formula>MID($I601,2,7)="0000000"</formula>
    </cfRule>
    <cfRule type="expression" dxfId="8926" priority="6132">
      <formula>MID($I601,3,6)="000000"</formula>
    </cfRule>
    <cfRule type="expression" dxfId="8925" priority="6133">
      <formula>MID($I601,4,5)="00000"</formula>
    </cfRule>
    <cfRule type="expression" dxfId="8924" priority="6134">
      <formula>MID($I601,5,4)="0000"</formula>
    </cfRule>
    <cfRule type="expression" dxfId="8923" priority="6135">
      <formula>MID($I601,7,2)="00"</formula>
    </cfRule>
    <cfRule type="expression" dxfId="8922" priority="6136">
      <formula>MID($I601,8,1)="0"</formula>
    </cfRule>
    <cfRule type="expression" dxfId="8921" priority="6137">
      <formula>$N601="Excluído"</formula>
    </cfRule>
    <cfRule type="expression" dxfId="8920" priority="6138">
      <formula>$N601="Alterar"</formula>
    </cfRule>
    <cfRule type="expression" dxfId="8919" priority="6139">
      <formula>$N601="Excluir"</formula>
    </cfRule>
    <cfRule type="expression" dxfId="8918" priority="6140">
      <formula>$N601="Incluir"</formula>
    </cfRule>
  </conditionalFormatting>
  <conditionalFormatting sqref="H661:H667 F661:F667 H761 H774 F774 H767:H771">
    <cfRule type="expression" dxfId="8917" priority="6141">
      <formula>IF($I589="",FALSE,IF($I589&gt;9999999,IF($I589&lt;100000000,FALSE,TRUE),TRUE))</formula>
    </cfRule>
  </conditionalFormatting>
  <conditionalFormatting sqref="H661:H667 F661:F667 H761 H774 F774 H767:H771">
    <cfRule type="expression" dxfId="8916" priority="6142">
      <formula>MID($I589,2,7)="0000000"</formula>
    </cfRule>
    <cfRule type="expression" dxfId="8915" priority="6143">
      <formula>MID($I589,3,6)="000000"</formula>
    </cfRule>
    <cfRule type="expression" dxfId="8914" priority="6144">
      <formula>MID($I589,4,5)="00000"</formula>
    </cfRule>
    <cfRule type="expression" dxfId="8913" priority="6145">
      <formula>MID($I589,5,4)="0000"</formula>
    </cfRule>
    <cfRule type="expression" dxfId="8912" priority="6146">
      <formula>MID($I589,7,2)="00"</formula>
    </cfRule>
    <cfRule type="expression" dxfId="8911" priority="6147">
      <formula>MID($I589,8,1)="0"</formula>
    </cfRule>
    <cfRule type="expression" dxfId="8910" priority="6148">
      <formula>$N589="Excluído"</formula>
    </cfRule>
    <cfRule type="expression" dxfId="8909" priority="6149">
      <formula>$N589="Alterar"</formula>
    </cfRule>
    <cfRule type="expression" dxfId="8908" priority="6150">
      <formula>$N589="Excluir"</formula>
    </cfRule>
    <cfRule type="expression" dxfId="8907" priority="6151">
      <formula>$N589="Incluir"</formula>
    </cfRule>
  </conditionalFormatting>
  <conditionalFormatting sqref="B668">
    <cfRule type="expression" dxfId="8906" priority="6108">
      <formula>IF($I668="",FALSE,IF($I668&gt;9999999,IF($I668&lt;100000000,FALSE,TRUE),TRUE))</formula>
    </cfRule>
  </conditionalFormatting>
  <conditionalFormatting sqref="B668:D668">
    <cfRule type="expression" dxfId="8905" priority="6109">
      <formula>MID($I668,2,7)="0000000"</formula>
    </cfRule>
    <cfRule type="expression" dxfId="8904" priority="6110">
      <formula>MID($I668,3,6)="000000"</formula>
    </cfRule>
    <cfRule type="expression" dxfId="8903" priority="6111">
      <formula>MID($I668,4,5)="00000"</formula>
    </cfRule>
    <cfRule type="expression" dxfId="8902" priority="6112">
      <formula>MID($I668,5,4)="0000"</formula>
    </cfRule>
    <cfRule type="expression" dxfId="8901" priority="6113">
      <formula>MID($I668,7,2)="00"</formula>
    </cfRule>
    <cfRule type="expression" dxfId="8900" priority="6114">
      <formula>MID($I668,8,1)="0"</formula>
    </cfRule>
    <cfRule type="expression" dxfId="8899" priority="6115">
      <formula>$N668="Excluído"</formula>
    </cfRule>
    <cfRule type="expression" dxfId="8898" priority="6116">
      <formula>$N668="Alterar"</formula>
    </cfRule>
    <cfRule type="expression" dxfId="8897" priority="6117">
      <formula>$N668="Excluir"</formula>
    </cfRule>
    <cfRule type="expression" dxfId="8896" priority="6118">
      <formula>$N668="Incluir"</formula>
    </cfRule>
  </conditionalFormatting>
  <conditionalFormatting sqref="F668">
    <cfRule type="expression" dxfId="8895" priority="6107">
      <formula>IF($I608="",FALSE,IF($I608&gt;9999999,IF($I608&lt;100000000,FALSE,TRUE),TRUE))</formula>
    </cfRule>
  </conditionalFormatting>
  <conditionalFormatting sqref="H668">
    <cfRule type="expression" dxfId="8894" priority="6085">
      <formula>IF($I608="",FALSE,IF($I608&gt;9999999,IF($I608&lt;100000000,FALSE,TRUE),TRUE))</formula>
    </cfRule>
  </conditionalFormatting>
  <conditionalFormatting sqref="F668:H668">
    <cfRule type="expression" dxfId="8893" priority="6086">
      <formula>MID($I608,2,7)="0000000"</formula>
    </cfRule>
    <cfRule type="expression" dxfId="8892" priority="6087">
      <formula>MID($I608,3,6)="000000"</formula>
    </cfRule>
    <cfRule type="expression" dxfId="8891" priority="6088">
      <formula>MID($I608,4,5)="00000"</formula>
    </cfRule>
    <cfRule type="expression" dxfId="8890" priority="6089">
      <formula>MID($I608,5,4)="0000"</formula>
    </cfRule>
    <cfRule type="expression" dxfId="8889" priority="6090">
      <formula>MID($I608,7,2)="00"</formula>
    </cfRule>
    <cfRule type="expression" dxfId="8888" priority="6091">
      <formula>MID($I608,8,1)="0"</formula>
    </cfRule>
    <cfRule type="expression" dxfId="8887" priority="6092">
      <formula>$N608="Excluído"</formula>
    </cfRule>
    <cfRule type="expression" dxfId="8886" priority="6093">
      <formula>$N608="Alterar"</formula>
    </cfRule>
    <cfRule type="expression" dxfId="8885" priority="6094">
      <formula>$N608="Excluir"</formula>
    </cfRule>
    <cfRule type="expression" dxfId="8884" priority="6095">
      <formula>$N608="Incluir"</formula>
    </cfRule>
  </conditionalFormatting>
  <conditionalFormatting sqref="H668 F668">
    <cfRule type="expression" dxfId="8883" priority="6096">
      <formula>IF($I596="",FALSE,IF($I596&gt;9999999,IF($I596&lt;100000000,FALSE,TRUE),TRUE))</formula>
    </cfRule>
  </conditionalFormatting>
  <conditionalFormatting sqref="H668 F668">
    <cfRule type="expression" dxfId="8882" priority="6097">
      <formula>MID($I596,2,7)="0000000"</formula>
    </cfRule>
    <cfRule type="expression" dxfId="8881" priority="6098">
      <formula>MID($I596,3,6)="000000"</formula>
    </cfRule>
    <cfRule type="expression" dxfId="8880" priority="6099">
      <formula>MID($I596,4,5)="00000"</formula>
    </cfRule>
    <cfRule type="expression" dxfId="8879" priority="6100">
      <formula>MID($I596,5,4)="0000"</formula>
    </cfRule>
    <cfRule type="expression" dxfId="8878" priority="6101">
      <formula>MID($I596,7,2)="00"</formula>
    </cfRule>
    <cfRule type="expression" dxfId="8877" priority="6102">
      <formula>MID($I596,8,1)="0"</formula>
    </cfRule>
    <cfRule type="expression" dxfId="8876" priority="6103">
      <formula>$N596="Excluído"</formula>
    </cfRule>
    <cfRule type="expression" dxfId="8875" priority="6104">
      <formula>$N596="Alterar"</formula>
    </cfRule>
    <cfRule type="expression" dxfId="8874" priority="6105">
      <formula>$N596="Excluir"</formula>
    </cfRule>
    <cfRule type="expression" dxfId="8873" priority="6106">
      <formula>$N596="Incluir"</formula>
    </cfRule>
  </conditionalFormatting>
  <conditionalFormatting sqref="B669">
    <cfRule type="expression" dxfId="8872" priority="6074">
      <formula>IF($I669="",FALSE,IF($I669&gt;9999999,IF($I669&lt;100000000,FALSE,TRUE),TRUE))</formula>
    </cfRule>
  </conditionalFormatting>
  <conditionalFormatting sqref="B669:D669">
    <cfRule type="expression" dxfId="8871" priority="6075">
      <formula>MID($I669,2,7)="0000000"</formula>
    </cfRule>
    <cfRule type="expression" dxfId="8870" priority="6076">
      <formula>MID($I669,3,6)="000000"</formula>
    </cfRule>
    <cfRule type="expression" dxfId="8869" priority="6077">
      <formula>MID($I669,4,5)="00000"</formula>
    </cfRule>
    <cfRule type="expression" dxfId="8868" priority="6078">
      <formula>MID($I669,5,4)="0000"</formula>
    </cfRule>
    <cfRule type="expression" dxfId="8867" priority="6079">
      <formula>MID($I669,7,2)="00"</formula>
    </cfRule>
    <cfRule type="expression" dxfId="8866" priority="6080">
      <formula>MID($I669,8,1)="0"</formula>
    </cfRule>
    <cfRule type="expression" dxfId="8865" priority="6081">
      <formula>$N669="Excluído"</formula>
    </cfRule>
    <cfRule type="expression" dxfId="8864" priority="6082">
      <formula>$N669="Alterar"</formula>
    </cfRule>
    <cfRule type="expression" dxfId="8863" priority="6083">
      <formula>$N669="Excluir"</formula>
    </cfRule>
    <cfRule type="expression" dxfId="8862" priority="6084">
      <formula>$N669="Incluir"</formula>
    </cfRule>
  </conditionalFormatting>
  <conditionalFormatting sqref="F669">
    <cfRule type="expression" dxfId="8861" priority="6073">
      <formula>IF($I609="",FALSE,IF($I609&gt;9999999,IF($I609&lt;100000000,FALSE,TRUE),TRUE))</formula>
    </cfRule>
  </conditionalFormatting>
  <conditionalFormatting sqref="H669">
    <cfRule type="expression" dxfId="8860" priority="6051">
      <formula>IF($I609="",FALSE,IF($I609&gt;9999999,IF($I609&lt;100000000,FALSE,TRUE),TRUE))</formula>
    </cfRule>
  </conditionalFormatting>
  <conditionalFormatting sqref="F669:H669">
    <cfRule type="expression" dxfId="8859" priority="6052">
      <formula>MID($I609,2,7)="0000000"</formula>
    </cfRule>
    <cfRule type="expression" dxfId="8858" priority="6053">
      <formula>MID($I609,3,6)="000000"</formula>
    </cfRule>
    <cfRule type="expression" dxfId="8857" priority="6054">
      <formula>MID($I609,4,5)="00000"</formula>
    </cfRule>
    <cfRule type="expression" dxfId="8856" priority="6055">
      <formula>MID($I609,5,4)="0000"</formula>
    </cfRule>
    <cfRule type="expression" dxfId="8855" priority="6056">
      <formula>MID($I609,7,2)="00"</formula>
    </cfRule>
    <cfRule type="expression" dxfId="8854" priority="6057">
      <formula>MID($I609,8,1)="0"</formula>
    </cfRule>
    <cfRule type="expression" dxfId="8853" priority="6058">
      <formula>$N609="Excluído"</formula>
    </cfRule>
    <cfRule type="expression" dxfId="8852" priority="6059">
      <formula>$N609="Alterar"</formula>
    </cfRule>
    <cfRule type="expression" dxfId="8851" priority="6060">
      <formula>$N609="Excluir"</formula>
    </cfRule>
    <cfRule type="expression" dxfId="8850" priority="6061">
      <formula>$N609="Incluir"</formula>
    </cfRule>
  </conditionalFormatting>
  <conditionalFormatting sqref="H669 F669">
    <cfRule type="expression" dxfId="8849" priority="6062">
      <formula>IF($I597="",FALSE,IF($I597&gt;9999999,IF($I597&lt;100000000,FALSE,TRUE),TRUE))</formula>
    </cfRule>
  </conditionalFormatting>
  <conditionalFormatting sqref="H669 F669">
    <cfRule type="expression" dxfId="8848" priority="6063">
      <formula>MID($I597,2,7)="0000000"</formula>
    </cfRule>
    <cfRule type="expression" dxfId="8847" priority="6064">
      <formula>MID($I597,3,6)="000000"</formula>
    </cfRule>
    <cfRule type="expression" dxfId="8846" priority="6065">
      <formula>MID($I597,4,5)="00000"</formula>
    </cfRule>
    <cfRule type="expression" dxfId="8845" priority="6066">
      <formula>MID($I597,5,4)="0000"</formula>
    </cfRule>
    <cfRule type="expression" dxfId="8844" priority="6067">
      <formula>MID($I597,7,2)="00"</formula>
    </cfRule>
    <cfRule type="expression" dxfId="8843" priority="6068">
      <formula>MID($I597,8,1)="0"</formula>
    </cfRule>
    <cfRule type="expression" dxfId="8842" priority="6069">
      <formula>$N597="Excluído"</formula>
    </cfRule>
    <cfRule type="expression" dxfId="8841" priority="6070">
      <formula>$N597="Alterar"</formula>
    </cfRule>
    <cfRule type="expression" dxfId="8840" priority="6071">
      <formula>$N597="Excluir"</formula>
    </cfRule>
    <cfRule type="expression" dxfId="8839" priority="6072">
      <formula>$N597="Incluir"</formula>
    </cfRule>
  </conditionalFormatting>
  <conditionalFormatting sqref="B670:B671">
    <cfRule type="expression" dxfId="8838" priority="6040">
      <formula>IF($I670="",FALSE,IF($I670&gt;9999999,IF($I670&lt;100000000,FALSE,TRUE),TRUE))</formula>
    </cfRule>
  </conditionalFormatting>
  <conditionalFormatting sqref="B670:D671">
    <cfRule type="expression" dxfId="8837" priority="6041">
      <formula>MID($I670,2,7)="0000000"</formula>
    </cfRule>
    <cfRule type="expression" dxfId="8836" priority="6042">
      <formula>MID($I670,3,6)="000000"</formula>
    </cfRule>
    <cfRule type="expression" dxfId="8835" priority="6043">
      <formula>MID($I670,4,5)="00000"</formula>
    </cfRule>
    <cfRule type="expression" dxfId="8834" priority="6044">
      <formula>MID($I670,5,4)="0000"</formula>
    </cfRule>
    <cfRule type="expression" dxfId="8833" priority="6045">
      <formula>MID($I670,7,2)="00"</formula>
    </cfRule>
    <cfRule type="expression" dxfId="8832" priority="6046">
      <formula>MID($I670,8,1)="0"</formula>
    </cfRule>
    <cfRule type="expression" dxfId="8831" priority="6047">
      <formula>$N670="Excluído"</formula>
    </cfRule>
    <cfRule type="expression" dxfId="8830" priority="6048">
      <formula>$N670="Alterar"</formula>
    </cfRule>
    <cfRule type="expression" dxfId="8829" priority="6049">
      <formula>$N670="Excluir"</formula>
    </cfRule>
    <cfRule type="expression" dxfId="8828" priority="6050">
      <formula>$N670="Incluir"</formula>
    </cfRule>
  </conditionalFormatting>
  <conditionalFormatting sqref="F670:F671">
    <cfRule type="expression" dxfId="8827" priority="6039">
      <formula>IF($I610="",FALSE,IF($I610&gt;9999999,IF($I610&lt;100000000,FALSE,TRUE),TRUE))</formula>
    </cfRule>
  </conditionalFormatting>
  <conditionalFormatting sqref="H670:H671">
    <cfRule type="expression" dxfId="8826" priority="6017">
      <formula>IF($I610="",FALSE,IF($I610&gt;9999999,IF($I610&lt;100000000,FALSE,TRUE),TRUE))</formula>
    </cfRule>
  </conditionalFormatting>
  <conditionalFormatting sqref="F670:H671">
    <cfRule type="expression" dxfId="8825" priority="6018">
      <formula>MID($I610,2,7)="0000000"</formula>
    </cfRule>
    <cfRule type="expression" dxfId="8824" priority="6019">
      <formula>MID($I610,3,6)="000000"</formula>
    </cfRule>
    <cfRule type="expression" dxfId="8823" priority="6020">
      <formula>MID($I610,4,5)="00000"</formula>
    </cfRule>
    <cfRule type="expression" dxfId="8822" priority="6021">
      <formula>MID($I610,5,4)="0000"</formula>
    </cfRule>
    <cfRule type="expression" dxfId="8821" priority="6022">
      <formula>MID($I610,7,2)="00"</formula>
    </cfRule>
    <cfRule type="expression" dxfId="8820" priority="6023">
      <formula>MID($I610,8,1)="0"</formula>
    </cfRule>
    <cfRule type="expression" dxfId="8819" priority="6024">
      <formula>$N610="Excluído"</formula>
    </cfRule>
    <cfRule type="expression" dxfId="8818" priority="6025">
      <formula>$N610="Alterar"</formula>
    </cfRule>
    <cfRule type="expression" dxfId="8817" priority="6026">
      <formula>$N610="Excluir"</formula>
    </cfRule>
    <cfRule type="expression" dxfId="8816" priority="6027">
      <formula>$N610="Incluir"</formula>
    </cfRule>
  </conditionalFormatting>
  <conditionalFormatting sqref="H670:H671 F670:F671">
    <cfRule type="expression" dxfId="8815" priority="6028">
      <formula>IF($I598="",FALSE,IF($I598&gt;9999999,IF($I598&lt;100000000,FALSE,TRUE),TRUE))</formula>
    </cfRule>
  </conditionalFormatting>
  <conditionalFormatting sqref="H670:H671 F670:F671">
    <cfRule type="expression" dxfId="8814" priority="6029">
      <formula>MID($I598,2,7)="0000000"</formula>
    </cfRule>
    <cfRule type="expression" dxfId="8813" priority="6030">
      <formula>MID($I598,3,6)="000000"</formula>
    </cfRule>
    <cfRule type="expression" dxfId="8812" priority="6031">
      <formula>MID($I598,4,5)="00000"</formula>
    </cfRule>
    <cfRule type="expression" dxfId="8811" priority="6032">
      <formula>MID($I598,5,4)="0000"</formula>
    </cfRule>
    <cfRule type="expression" dxfId="8810" priority="6033">
      <formula>MID($I598,7,2)="00"</formula>
    </cfRule>
    <cfRule type="expression" dxfId="8809" priority="6034">
      <formula>MID($I598,8,1)="0"</formula>
    </cfRule>
    <cfRule type="expression" dxfId="8808" priority="6035">
      <formula>$N598="Excluído"</formula>
    </cfRule>
    <cfRule type="expression" dxfId="8807" priority="6036">
      <formula>$N598="Alterar"</formula>
    </cfRule>
    <cfRule type="expression" dxfId="8806" priority="6037">
      <formula>$N598="Excluir"</formula>
    </cfRule>
    <cfRule type="expression" dxfId="8805" priority="6038">
      <formula>$N598="Incluir"</formula>
    </cfRule>
  </conditionalFormatting>
  <conditionalFormatting sqref="B672:B679">
    <cfRule type="expression" dxfId="8804" priority="5983">
      <formula>IF($I672="",FALSE,IF($I672&gt;9999999,IF($I672&lt;100000000,FALSE,TRUE),TRUE))</formula>
    </cfRule>
  </conditionalFormatting>
  <conditionalFormatting sqref="B672:D679">
    <cfRule type="expression" dxfId="8803" priority="5984">
      <formula>MID($I672,2,7)="0000000"</formula>
    </cfRule>
    <cfRule type="expression" dxfId="8802" priority="5985">
      <formula>MID($I672,3,6)="000000"</formula>
    </cfRule>
    <cfRule type="expression" dxfId="8801" priority="5986">
      <formula>MID($I672,4,5)="00000"</formula>
    </cfRule>
    <cfRule type="expression" dxfId="8800" priority="5987">
      <formula>MID($I672,5,4)="0000"</formula>
    </cfRule>
    <cfRule type="expression" dxfId="8799" priority="5988">
      <formula>MID($I672,7,2)="00"</formula>
    </cfRule>
    <cfRule type="expression" dxfId="8798" priority="5989">
      <formula>MID($I672,8,1)="0"</formula>
    </cfRule>
    <cfRule type="expression" dxfId="8797" priority="5990">
      <formula>$N672="Excluído"</formula>
    </cfRule>
    <cfRule type="expression" dxfId="8796" priority="5991">
      <formula>$N672="Alterar"</formula>
    </cfRule>
    <cfRule type="expression" dxfId="8795" priority="5992">
      <formula>$N672="Excluir"</formula>
    </cfRule>
    <cfRule type="expression" dxfId="8794" priority="5993">
      <formula>$N672="Incluir"</formula>
    </cfRule>
  </conditionalFormatting>
  <conditionalFormatting sqref="F674:F679">
    <cfRule type="expression" dxfId="8793" priority="6016">
      <formula>IF($I612="",FALSE,IF($I612&gt;9999999,IF($I612&lt;100000000,FALSE,TRUE),TRUE))</formula>
    </cfRule>
  </conditionalFormatting>
  <conditionalFormatting sqref="H674:H679">
    <cfRule type="expression" dxfId="8792" priority="5994">
      <formula>IF($I612="",FALSE,IF($I612&gt;9999999,IF($I612&lt;100000000,FALSE,TRUE),TRUE))</formula>
    </cfRule>
  </conditionalFormatting>
  <conditionalFormatting sqref="F674:H679">
    <cfRule type="expression" dxfId="8791" priority="5995">
      <formula>MID($I612,2,7)="0000000"</formula>
    </cfRule>
    <cfRule type="expression" dxfId="8790" priority="5996">
      <formula>MID($I612,3,6)="000000"</formula>
    </cfRule>
    <cfRule type="expression" dxfId="8789" priority="5997">
      <formula>MID($I612,4,5)="00000"</formula>
    </cfRule>
    <cfRule type="expression" dxfId="8788" priority="5998">
      <formula>MID($I612,5,4)="0000"</formula>
    </cfRule>
    <cfRule type="expression" dxfId="8787" priority="5999">
      <formula>MID($I612,7,2)="00"</formula>
    </cfRule>
    <cfRule type="expression" dxfId="8786" priority="6000">
      <formula>MID($I612,8,1)="0"</formula>
    </cfRule>
    <cfRule type="expression" dxfId="8785" priority="6001">
      <formula>$N612="Excluído"</formula>
    </cfRule>
    <cfRule type="expression" dxfId="8784" priority="6002">
      <formula>$N612="Alterar"</formula>
    </cfRule>
    <cfRule type="expression" dxfId="8783" priority="6003">
      <formula>$N612="Excluir"</formula>
    </cfRule>
    <cfRule type="expression" dxfId="8782" priority="6004">
      <formula>$N612="Incluir"</formula>
    </cfRule>
  </conditionalFormatting>
  <conditionalFormatting sqref="H674:H679 F674:F679 H698 F698 E713">
    <cfRule type="expression" dxfId="8781" priority="6005">
      <formula>IF($I600="",FALSE,IF($I600&gt;9999999,IF($I600&lt;100000000,FALSE,TRUE),TRUE))</formula>
    </cfRule>
  </conditionalFormatting>
  <conditionalFormatting sqref="H674:H679 F674:F679 H698 F698 E713">
    <cfRule type="expression" dxfId="8780" priority="6006">
      <formula>MID($I600,2,7)="0000000"</formula>
    </cfRule>
    <cfRule type="expression" dxfId="8779" priority="6007">
      <formula>MID($I600,3,6)="000000"</formula>
    </cfRule>
    <cfRule type="expression" dxfId="8778" priority="6008">
      <formula>MID($I600,4,5)="00000"</formula>
    </cfRule>
    <cfRule type="expression" dxfId="8777" priority="6009">
      <formula>MID($I600,5,4)="0000"</formula>
    </cfRule>
    <cfRule type="expression" dxfId="8776" priority="6010">
      <formula>MID($I600,7,2)="00"</formula>
    </cfRule>
    <cfRule type="expression" dxfId="8775" priority="6011">
      <formula>MID($I600,8,1)="0"</formula>
    </cfRule>
    <cfRule type="expression" dxfId="8774" priority="6012">
      <formula>$N600="Excluído"</formula>
    </cfRule>
    <cfRule type="expression" dxfId="8773" priority="6013">
      <formula>$N600="Alterar"</formula>
    </cfRule>
    <cfRule type="expression" dxfId="8772" priority="6014">
      <formula>$N600="Excluir"</formula>
    </cfRule>
    <cfRule type="expression" dxfId="8771" priority="6015">
      <formula>$N600="Incluir"</formula>
    </cfRule>
  </conditionalFormatting>
  <conditionalFormatting sqref="B680">
    <cfRule type="expression" dxfId="8770" priority="5972">
      <formula>IF($I680="",FALSE,IF($I680&gt;9999999,IF($I680&lt;100000000,FALSE,TRUE),TRUE))</formula>
    </cfRule>
  </conditionalFormatting>
  <conditionalFormatting sqref="B680:D680">
    <cfRule type="expression" dxfId="8769" priority="5973">
      <formula>MID($I680,2,7)="0000000"</formula>
    </cfRule>
    <cfRule type="expression" dxfId="8768" priority="5974">
      <formula>MID($I680,3,6)="000000"</formula>
    </cfRule>
    <cfRule type="expression" dxfId="8767" priority="5975">
      <formula>MID($I680,4,5)="00000"</formula>
    </cfRule>
    <cfRule type="expression" dxfId="8766" priority="5976">
      <formula>MID($I680,5,4)="0000"</formula>
    </cfRule>
    <cfRule type="expression" dxfId="8765" priority="5977">
      <formula>MID($I680,7,2)="00"</formula>
    </cfRule>
    <cfRule type="expression" dxfId="8764" priority="5978">
      <formula>MID($I680,8,1)="0"</formula>
    </cfRule>
    <cfRule type="expression" dxfId="8763" priority="5979">
      <formula>$N680="Excluído"</formula>
    </cfRule>
    <cfRule type="expression" dxfId="8762" priority="5980">
      <formula>$N680="Alterar"</formula>
    </cfRule>
    <cfRule type="expression" dxfId="8761" priority="5981">
      <formula>$N680="Excluir"</formula>
    </cfRule>
    <cfRule type="expression" dxfId="8760" priority="5982">
      <formula>$N680="Incluir"</formula>
    </cfRule>
  </conditionalFormatting>
  <conditionalFormatting sqref="F680">
    <cfRule type="expression" dxfId="8759" priority="5971">
      <formula>IF($I618="",FALSE,IF($I618&gt;9999999,IF($I618&lt;100000000,FALSE,TRUE),TRUE))</formula>
    </cfRule>
  </conditionalFormatting>
  <conditionalFormatting sqref="H680">
    <cfRule type="expression" dxfId="8758" priority="5949">
      <formula>IF($I618="",FALSE,IF($I618&gt;9999999,IF($I618&lt;100000000,FALSE,TRUE),TRUE))</formula>
    </cfRule>
  </conditionalFormatting>
  <conditionalFormatting sqref="F680:H680">
    <cfRule type="expression" dxfId="8757" priority="5950">
      <formula>MID($I618,2,7)="0000000"</formula>
    </cfRule>
    <cfRule type="expression" dxfId="8756" priority="5951">
      <formula>MID($I618,3,6)="000000"</formula>
    </cfRule>
    <cfRule type="expression" dxfId="8755" priority="5952">
      <formula>MID($I618,4,5)="00000"</formula>
    </cfRule>
    <cfRule type="expression" dxfId="8754" priority="5953">
      <formula>MID($I618,5,4)="0000"</formula>
    </cfRule>
    <cfRule type="expression" dxfId="8753" priority="5954">
      <formula>MID($I618,7,2)="00"</formula>
    </cfRule>
    <cfRule type="expression" dxfId="8752" priority="5955">
      <formula>MID($I618,8,1)="0"</formula>
    </cfRule>
    <cfRule type="expression" dxfId="8751" priority="5956">
      <formula>$N618="Excluído"</formula>
    </cfRule>
    <cfRule type="expression" dxfId="8750" priority="5957">
      <formula>$N618="Alterar"</formula>
    </cfRule>
    <cfRule type="expression" dxfId="8749" priority="5958">
      <formula>$N618="Excluir"</formula>
    </cfRule>
    <cfRule type="expression" dxfId="8748" priority="5959">
      <formula>$N618="Incluir"</formula>
    </cfRule>
  </conditionalFormatting>
  <conditionalFormatting sqref="H680 F680">
    <cfRule type="expression" dxfId="8747" priority="5960">
      <formula>IF($I606="",FALSE,IF($I606&gt;9999999,IF($I606&lt;100000000,FALSE,TRUE),TRUE))</formula>
    </cfRule>
  </conditionalFormatting>
  <conditionalFormatting sqref="H680 F680">
    <cfRule type="expression" dxfId="8746" priority="5961">
      <formula>MID($I606,2,7)="0000000"</formula>
    </cfRule>
    <cfRule type="expression" dxfId="8745" priority="5962">
      <formula>MID($I606,3,6)="000000"</formula>
    </cfRule>
    <cfRule type="expression" dxfId="8744" priority="5963">
      <formula>MID($I606,4,5)="00000"</formula>
    </cfRule>
    <cfRule type="expression" dxfId="8743" priority="5964">
      <formula>MID($I606,5,4)="0000"</formula>
    </cfRule>
    <cfRule type="expression" dxfId="8742" priority="5965">
      <formula>MID($I606,7,2)="00"</formula>
    </cfRule>
    <cfRule type="expression" dxfId="8741" priority="5966">
      <formula>MID($I606,8,1)="0"</formula>
    </cfRule>
    <cfRule type="expression" dxfId="8740" priority="5967">
      <formula>$N606="Excluído"</formula>
    </cfRule>
    <cfRule type="expression" dxfId="8739" priority="5968">
      <formula>$N606="Alterar"</formula>
    </cfRule>
    <cfRule type="expression" dxfId="8738" priority="5969">
      <formula>$N606="Excluir"</formula>
    </cfRule>
    <cfRule type="expression" dxfId="8737" priority="5970">
      <formula>$N606="Incluir"</formula>
    </cfRule>
  </conditionalFormatting>
  <conditionalFormatting sqref="B681">
    <cfRule type="expression" dxfId="8736" priority="5938">
      <formula>IF($I681="",FALSE,IF($I681&gt;9999999,IF($I681&lt;100000000,FALSE,TRUE),TRUE))</formula>
    </cfRule>
  </conditionalFormatting>
  <conditionalFormatting sqref="B681:D681">
    <cfRule type="expression" dxfId="8735" priority="5939">
      <formula>MID($I681,2,7)="0000000"</formula>
    </cfRule>
    <cfRule type="expression" dxfId="8734" priority="5940">
      <formula>MID($I681,3,6)="000000"</formula>
    </cfRule>
    <cfRule type="expression" dxfId="8733" priority="5941">
      <formula>MID($I681,4,5)="00000"</formula>
    </cfRule>
    <cfRule type="expression" dxfId="8732" priority="5942">
      <formula>MID($I681,5,4)="0000"</formula>
    </cfRule>
    <cfRule type="expression" dxfId="8731" priority="5943">
      <formula>MID($I681,7,2)="00"</formula>
    </cfRule>
    <cfRule type="expression" dxfId="8730" priority="5944">
      <formula>MID($I681,8,1)="0"</formula>
    </cfRule>
    <cfRule type="expression" dxfId="8729" priority="5945">
      <formula>$N681="Excluído"</formula>
    </cfRule>
    <cfRule type="expression" dxfId="8728" priority="5946">
      <formula>$N681="Alterar"</formula>
    </cfRule>
    <cfRule type="expression" dxfId="8727" priority="5947">
      <formula>$N681="Excluir"</formula>
    </cfRule>
    <cfRule type="expression" dxfId="8726" priority="5948">
      <formula>$N681="Incluir"</formula>
    </cfRule>
  </conditionalFormatting>
  <conditionalFormatting sqref="F682">
    <cfRule type="expression" dxfId="8725" priority="5937">
      <formula>IF($I620="",FALSE,IF($I620&gt;9999999,IF($I620&lt;100000000,FALSE,TRUE),TRUE))</formula>
    </cfRule>
  </conditionalFormatting>
  <conditionalFormatting sqref="H682">
    <cfRule type="expression" dxfId="8724" priority="5915">
      <formula>IF($I620="",FALSE,IF($I620&gt;9999999,IF($I620&lt;100000000,FALSE,TRUE),TRUE))</formula>
    </cfRule>
  </conditionalFormatting>
  <conditionalFormatting sqref="F682:H682">
    <cfRule type="expression" dxfId="8723" priority="5916">
      <formula>MID($I620,2,7)="0000000"</formula>
    </cfRule>
    <cfRule type="expression" dxfId="8722" priority="5917">
      <formula>MID($I620,3,6)="000000"</formula>
    </cfRule>
    <cfRule type="expression" dxfId="8721" priority="5918">
      <formula>MID($I620,4,5)="00000"</formula>
    </cfRule>
    <cfRule type="expression" dxfId="8720" priority="5919">
      <formula>MID($I620,5,4)="0000"</formula>
    </cfRule>
    <cfRule type="expression" dxfId="8719" priority="5920">
      <formula>MID($I620,7,2)="00"</formula>
    </cfRule>
    <cfRule type="expression" dxfId="8718" priority="5921">
      <formula>MID($I620,8,1)="0"</formula>
    </cfRule>
    <cfRule type="expression" dxfId="8717" priority="5922">
      <formula>$N620="Excluído"</formula>
    </cfRule>
    <cfRule type="expression" dxfId="8716" priority="5923">
      <formula>$N620="Alterar"</formula>
    </cfRule>
    <cfRule type="expression" dxfId="8715" priority="5924">
      <formula>$N620="Excluir"</formula>
    </cfRule>
    <cfRule type="expression" dxfId="8714" priority="5925">
      <formula>$N620="Incluir"</formula>
    </cfRule>
  </conditionalFormatting>
  <conditionalFormatting sqref="H682 F682">
    <cfRule type="expression" dxfId="8713" priority="5926">
      <formula>IF($I608="",FALSE,IF($I608&gt;9999999,IF($I608&lt;100000000,FALSE,TRUE),TRUE))</formula>
    </cfRule>
  </conditionalFormatting>
  <conditionalFormatting sqref="H682 F682">
    <cfRule type="expression" dxfId="8712" priority="5927">
      <formula>MID($I608,2,7)="0000000"</formula>
    </cfRule>
    <cfRule type="expression" dxfId="8711" priority="5928">
      <formula>MID($I608,3,6)="000000"</formula>
    </cfRule>
    <cfRule type="expression" dxfId="8710" priority="5929">
      <formula>MID($I608,4,5)="00000"</formula>
    </cfRule>
    <cfRule type="expression" dxfId="8709" priority="5930">
      <formula>MID($I608,5,4)="0000"</formula>
    </cfRule>
    <cfRule type="expression" dxfId="8708" priority="5931">
      <formula>MID($I608,7,2)="00"</formula>
    </cfRule>
    <cfRule type="expression" dxfId="8707" priority="5932">
      <formula>MID($I608,8,1)="0"</formula>
    </cfRule>
    <cfRule type="expression" dxfId="8706" priority="5933">
      <formula>$N608="Excluído"</formula>
    </cfRule>
    <cfRule type="expression" dxfId="8705" priority="5934">
      <formula>$N608="Alterar"</formula>
    </cfRule>
    <cfRule type="expression" dxfId="8704" priority="5935">
      <formula>$N608="Excluir"</formula>
    </cfRule>
    <cfRule type="expression" dxfId="8703" priority="5936">
      <formula>$N608="Incluir"</formula>
    </cfRule>
  </conditionalFormatting>
  <conditionalFormatting sqref="F681">
    <cfRule type="expression" dxfId="8702" priority="5914">
      <formula>IF($I619="",FALSE,IF($I619&gt;9999999,IF($I619&lt;100000000,FALSE,TRUE),TRUE))</formula>
    </cfRule>
  </conditionalFormatting>
  <conditionalFormatting sqref="H681">
    <cfRule type="expression" dxfId="8701" priority="5892">
      <formula>IF($I619="",FALSE,IF($I619&gt;9999999,IF($I619&lt;100000000,FALSE,TRUE),TRUE))</formula>
    </cfRule>
  </conditionalFormatting>
  <conditionalFormatting sqref="F681:H681">
    <cfRule type="expression" dxfId="8700" priority="5893">
      <formula>MID($I619,2,7)="0000000"</formula>
    </cfRule>
    <cfRule type="expression" dxfId="8699" priority="5894">
      <formula>MID($I619,3,6)="000000"</formula>
    </cfRule>
    <cfRule type="expression" dxfId="8698" priority="5895">
      <formula>MID($I619,4,5)="00000"</formula>
    </cfRule>
    <cfRule type="expression" dxfId="8697" priority="5896">
      <formula>MID($I619,5,4)="0000"</formula>
    </cfRule>
    <cfRule type="expression" dxfId="8696" priority="5897">
      <formula>MID($I619,7,2)="00"</formula>
    </cfRule>
    <cfRule type="expression" dxfId="8695" priority="5898">
      <formula>MID($I619,8,1)="0"</formula>
    </cfRule>
    <cfRule type="expression" dxfId="8694" priority="5899">
      <formula>$N619="Excluído"</formula>
    </cfRule>
    <cfRule type="expression" dxfId="8693" priority="5900">
      <formula>$N619="Alterar"</formula>
    </cfRule>
    <cfRule type="expression" dxfId="8692" priority="5901">
      <formula>$N619="Excluir"</formula>
    </cfRule>
    <cfRule type="expression" dxfId="8691" priority="5902">
      <formula>$N619="Incluir"</formula>
    </cfRule>
  </conditionalFormatting>
  <conditionalFormatting sqref="H681 F681">
    <cfRule type="expression" dxfId="8690" priority="5903">
      <formula>IF($I607="",FALSE,IF($I607&gt;9999999,IF($I607&lt;100000000,FALSE,TRUE),TRUE))</formula>
    </cfRule>
  </conditionalFormatting>
  <conditionalFormatting sqref="H681 F681">
    <cfRule type="expression" dxfId="8689" priority="5904">
      <formula>MID($I607,2,7)="0000000"</formula>
    </cfRule>
    <cfRule type="expression" dxfId="8688" priority="5905">
      <formula>MID($I607,3,6)="000000"</formula>
    </cfRule>
    <cfRule type="expression" dxfId="8687" priority="5906">
      <formula>MID($I607,4,5)="00000"</formula>
    </cfRule>
    <cfRule type="expression" dxfId="8686" priority="5907">
      <formula>MID($I607,5,4)="0000"</formula>
    </cfRule>
    <cfRule type="expression" dxfId="8685" priority="5908">
      <formula>MID($I607,7,2)="00"</formula>
    </cfRule>
    <cfRule type="expression" dxfId="8684" priority="5909">
      <formula>MID($I607,8,1)="0"</formula>
    </cfRule>
    <cfRule type="expression" dxfId="8683" priority="5910">
      <formula>$N607="Excluído"</formula>
    </cfRule>
    <cfRule type="expression" dxfId="8682" priority="5911">
      <formula>$N607="Alterar"</formula>
    </cfRule>
    <cfRule type="expression" dxfId="8681" priority="5912">
      <formula>$N607="Excluir"</formula>
    </cfRule>
    <cfRule type="expression" dxfId="8680" priority="5913">
      <formula>$N607="Incluir"</formula>
    </cfRule>
  </conditionalFormatting>
  <conditionalFormatting sqref="B683">
    <cfRule type="expression" dxfId="8679" priority="5881">
      <formula>IF($I683="",FALSE,IF($I683&gt;9999999,IF($I683&lt;100000000,FALSE,TRUE),TRUE))</formula>
    </cfRule>
  </conditionalFormatting>
  <conditionalFormatting sqref="B683:D683">
    <cfRule type="expression" dxfId="8678" priority="5882">
      <formula>MID($I683,2,7)="0000000"</formula>
    </cfRule>
    <cfRule type="expression" dxfId="8677" priority="5883">
      <formula>MID($I683,3,6)="000000"</formula>
    </cfRule>
    <cfRule type="expression" dxfId="8676" priority="5884">
      <formula>MID($I683,4,5)="00000"</formula>
    </cfRule>
    <cfRule type="expression" dxfId="8675" priority="5885">
      <formula>MID($I683,5,4)="0000"</formula>
    </cfRule>
    <cfRule type="expression" dxfId="8674" priority="5886">
      <formula>MID($I683,7,2)="00"</formula>
    </cfRule>
    <cfRule type="expression" dxfId="8673" priority="5887">
      <formula>MID($I683,8,1)="0"</formula>
    </cfRule>
    <cfRule type="expression" dxfId="8672" priority="5888">
      <formula>$N683="Excluído"</formula>
    </cfRule>
    <cfRule type="expression" dxfId="8671" priority="5889">
      <formula>$N683="Alterar"</formula>
    </cfRule>
    <cfRule type="expression" dxfId="8670" priority="5890">
      <formula>$N683="Excluir"</formula>
    </cfRule>
    <cfRule type="expression" dxfId="8669" priority="5891">
      <formula>$N683="Incluir"</formula>
    </cfRule>
  </conditionalFormatting>
  <conditionalFormatting sqref="B684">
    <cfRule type="expression" dxfId="8668" priority="5870">
      <formula>IF($I684="",FALSE,IF($I684&gt;9999999,IF($I684&lt;100000000,FALSE,TRUE),TRUE))</formula>
    </cfRule>
  </conditionalFormatting>
  <conditionalFormatting sqref="B684:D684">
    <cfRule type="expression" dxfId="8667" priority="5871">
      <formula>MID($I684,2,7)="0000000"</formula>
    </cfRule>
    <cfRule type="expression" dxfId="8666" priority="5872">
      <formula>MID($I684,3,6)="000000"</formula>
    </cfRule>
    <cfRule type="expression" dxfId="8665" priority="5873">
      <formula>MID($I684,4,5)="00000"</formula>
    </cfRule>
    <cfRule type="expression" dxfId="8664" priority="5874">
      <formula>MID($I684,5,4)="0000"</formula>
    </cfRule>
    <cfRule type="expression" dxfId="8663" priority="5875">
      <formula>MID($I684,7,2)="00"</formula>
    </cfRule>
    <cfRule type="expression" dxfId="8662" priority="5876">
      <formula>MID($I684,8,1)="0"</formula>
    </cfRule>
    <cfRule type="expression" dxfId="8661" priority="5877">
      <formula>$N684="Excluído"</formula>
    </cfRule>
    <cfRule type="expression" dxfId="8660" priority="5878">
      <formula>$N684="Alterar"</formula>
    </cfRule>
    <cfRule type="expression" dxfId="8659" priority="5879">
      <formula>$N684="Excluir"</formula>
    </cfRule>
    <cfRule type="expression" dxfId="8658" priority="5880">
      <formula>$N684="Incluir"</formula>
    </cfRule>
  </conditionalFormatting>
  <conditionalFormatting sqref="B685">
    <cfRule type="expression" dxfId="8657" priority="5859">
      <formula>IF($I685="",FALSE,IF($I685&gt;9999999,IF($I685&lt;100000000,FALSE,TRUE),TRUE))</formula>
    </cfRule>
  </conditionalFormatting>
  <conditionalFormatting sqref="B685:D685">
    <cfRule type="expression" dxfId="8656" priority="5860">
      <formula>MID($I685,2,7)="0000000"</formula>
    </cfRule>
    <cfRule type="expression" dxfId="8655" priority="5861">
      <formula>MID($I685,3,6)="000000"</formula>
    </cfRule>
    <cfRule type="expression" dxfId="8654" priority="5862">
      <formula>MID($I685,4,5)="00000"</formula>
    </cfRule>
    <cfRule type="expression" dxfId="8653" priority="5863">
      <formula>MID($I685,5,4)="0000"</formula>
    </cfRule>
    <cfRule type="expression" dxfId="8652" priority="5864">
      <formula>MID($I685,7,2)="00"</formula>
    </cfRule>
    <cfRule type="expression" dxfId="8651" priority="5865">
      <formula>MID($I685,8,1)="0"</formula>
    </cfRule>
    <cfRule type="expression" dxfId="8650" priority="5866">
      <formula>$N685="Excluído"</formula>
    </cfRule>
    <cfRule type="expression" dxfId="8649" priority="5867">
      <formula>$N685="Alterar"</formula>
    </cfRule>
    <cfRule type="expression" dxfId="8648" priority="5868">
      <formula>$N685="Excluir"</formula>
    </cfRule>
    <cfRule type="expression" dxfId="8647" priority="5869">
      <formula>$N685="Incluir"</formula>
    </cfRule>
  </conditionalFormatting>
  <conditionalFormatting sqref="B686">
    <cfRule type="expression" dxfId="8646" priority="5848">
      <formula>IF($I686="",FALSE,IF($I686&gt;9999999,IF($I686&lt;100000000,FALSE,TRUE),TRUE))</formula>
    </cfRule>
  </conditionalFormatting>
  <conditionalFormatting sqref="B686:D686">
    <cfRule type="expression" dxfId="8645" priority="5849">
      <formula>MID($I686,2,7)="0000000"</formula>
    </cfRule>
    <cfRule type="expression" dxfId="8644" priority="5850">
      <formula>MID($I686,3,6)="000000"</formula>
    </cfRule>
    <cfRule type="expression" dxfId="8643" priority="5851">
      <formula>MID($I686,4,5)="00000"</formula>
    </cfRule>
    <cfRule type="expression" dxfId="8642" priority="5852">
      <formula>MID($I686,5,4)="0000"</formula>
    </cfRule>
    <cfRule type="expression" dxfId="8641" priority="5853">
      <formula>MID($I686,7,2)="00"</formula>
    </cfRule>
    <cfRule type="expression" dxfId="8640" priority="5854">
      <formula>MID($I686,8,1)="0"</formula>
    </cfRule>
    <cfRule type="expression" dxfId="8639" priority="5855">
      <formula>$N686="Excluído"</formula>
    </cfRule>
    <cfRule type="expression" dxfId="8638" priority="5856">
      <formula>$N686="Alterar"</formula>
    </cfRule>
    <cfRule type="expression" dxfId="8637" priority="5857">
      <formula>$N686="Excluir"</formula>
    </cfRule>
    <cfRule type="expression" dxfId="8636" priority="5858">
      <formula>$N686="Incluir"</formula>
    </cfRule>
  </conditionalFormatting>
  <conditionalFormatting sqref="B713">
    <cfRule type="expression" dxfId="8635" priority="5622">
      <formula>IF($I713="",FALSE,IF($I713&gt;9999999,IF($I713&lt;100000000,FALSE,TRUE),TRUE))</formula>
    </cfRule>
  </conditionalFormatting>
  <conditionalFormatting sqref="B687">
    <cfRule type="expression" dxfId="8634" priority="5837">
      <formula>IF($I687="",FALSE,IF($I687&gt;9999999,IF($I687&lt;100000000,FALSE,TRUE),TRUE))</formula>
    </cfRule>
  </conditionalFormatting>
  <conditionalFormatting sqref="B687:D687">
    <cfRule type="expression" dxfId="8633" priority="5838">
      <formula>MID($I687,2,7)="0000000"</formula>
    </cfRule>
    <cfRule type="expression" dxfId="8632" priority="5839">
      <formula>MID($I687,3,6)="000000"</formula>
    </cfRule>
    <cfRule type="expression" dxfId="8631" priority="5840">
      <formula>MID($I687,4,5)="00000"</formula>
    </cfRule>
    <cfRule type="expression" dxfId="8630" priority="5841">
      <formula>MID($I687,5,4)="0000"</formula>
    </cfRule>
    <cfRule type="expression" dxfId="8629" priority="5842">
      <formula>MID($I687,7,2)="00"</formula>
    </cfRule>
    <cfRule type="expression" dxfId="8628" priority="5843">
      <formula>MID($I687,8,1)="0"</formula>
    </cfRule>
    <cfRule type="expression" dxfId="8627" priority="5844">
      <formula>$N687="Excluído"</formula>
    </cfRule>
    <cfRule type="expression" dxfId="8626" priority="5845">
      <formula>$N687="Alterar"</formula>
    </cfRule>
    <cfRule type="expression" dxfId="8625" priority="5846">
      <formula>$N687="Excluir"</formula>
    </cfRule>
    <cfRule type="expression" dxfId="8624" priority="5847">
      <formula>$N687="Incluir"</formula>
    </cfRule>
  </conditionalFormatting>
  <conditionalFormatting sqref="E687">
    <cfRule type="expression" dxfId="8623" priority="5836">
      <formula>IF($I625="",FALSE,IF($I625&gt;9999999,IF($I625&lt;100000000,FALSE,TRUE),TRUE))</formula>
    </cfRule>
  </conditionalFormatting>
  <conditionalFormatting sqref="E687">
    <cfRule type="expression" dxfId="8622" priority="5815">
      <formula>MID($I625,2,7)="0000000"</formula>
    </cfRule>
    <cfRule type="expression" dxfId="8621" priority="5816">
      <formula>MID($I625,3,6)="000000"</formula>
    </cfRule>
    <cfRule type="expression" dxfId="8620" priority="5817">
      <formula>MID($I625,4,5)="00000"</formula>
    </cfRule>
    <cfRule type="expression" dxfId="8619" priority="5818">
      <formula>MID($I625,5,4)="0000"</formula>
    </cfRule>
    <cfRule type="expression" dxfId="8618" priority="5819">
      <formula>MID($I625,7,2)="00"</formula>
    </cfRule>
    <cfRule type="expression" dxfId="8617" priority="5820">
      <formula>MID($I625,8,1)="0"</formula>
    </cfRule>
    <cfRule type="expression" dxfId="8616" priority="5821">
      <formula>$N625="Excluído"</formula>
    </cfRule>
    <cfRule type="expression" dxfId="8615" priority="5822">
      <formula>$N625="Alterar"</formula>
    </cfRule>
    <cfRule type="expression" dxfId="8614" priority="5823">
      <formula>$N625="Excluir"</formula>
    </cfRule>
    <cfRule type="expression" dxfId="8613" priority="5824">
      <formula>$N625="Incluir"</formula>
    </cfRule>
  </conditionalFormatting>
  <conditionalFormatting sqref="E687">
    <cfRule type="expression" dxfId="8612" priority="5825">
      <formula>IF($I613="",FALSE,IF($I613&gt;9999999,IF($I613&lt;100000000,FALSE,TRUE),TRUE))</formula>
    </cfRule>
  </conditionalFormatting>
  <conditionalFormatting sqref="E687">
    <cfRule type="expression" dxfId="8611" priority="5826">
      <formula>MID($I613,2,7)="0000000"</formula>
    </cfRule>
    <cfRule type="expression" dxfId="8610" priority="5827">
      <formula>MID($I613,3,6)="000000"</formula>
    </cfRule>
    <cfRule type="expression" dxfId="8609" priority="5828">
      <formula>MID($I613,4,5)="00000"</formula>
    </cfRule>
    <cfRule type="expression" dxfId="8608" priority="5829">
      <formula>MID($I613,5,4)="0000"</formula>
    </cfRule>
    <cfRule type="expression" dxfId="8607" priority="5830">
      <formula>MID($I613,7,2)="00"</formula>
    </cfRule>
    <cfRule type="expression" dxfId="8606" priority="5831">
      <formula>MID($I613,8,1)="0"</formula>
    </cfRule>
    <cfRule type="expression" dxfId="8605" priority="5832">
      <formula>$N613="Excluído"</formula>
    </cfRule>
    <cfRule type="expression" dxfId="8604" priority="5833">
      <formula>$N613="Alterar"</formula>
    </cfRule>
    <cfRule type="expression" dxfId="8603" priority="5834">
      <formula>$N613="Excluir"</formula>
    </cfRule>
    <cfRule type="expression" dxfId="8602" priority="5835">
      <formula>$N613="Incluir"</formula>
    </cfRule>
  </conditionalFormatting>
  <conditionalFormatting sqref="B688:B691">
    <cfRule type="expression" dxfId="8601" priority="5804">
      <formula>IF($I688="",FALSE,IF($I688&gt;9999999,IF($I688&lt;100000000,FALSE,TRUE),TRUE))</formula>
    </cfRule>
  </conditionalFormatting>
  <conditionalFormatting sqref="B688:D691">
    <cfRule type="expression" dxfId="8600" priority="5805">
      <formula>MID($I688,2,7)="0000000"</formula>
    </cfRule>
    <cfRule type="expression" dxfId="8599" priority="5806">
      <formula>MID($I688,3,6)="000000"</formula>
    </cfRule>
    <cfRule type="expression" dxfId="8598" priority="5807">
      <formula>MID($I688,4,5)="00000"</formula>
    </cfRule>
    <cfRule type="expression" dxfId="8597" priority="5808">
      <formula>MID($I688,5,4)="0000"</formula>
    </cfRule>
    <cfRule type="expression" dxfId="8596" priority="5809">
      <formula>MID($I688,7,2)="00"</formula>
    </cfRule>
    <cfRule type="expression" dxfId="8595" priority="5810">
      <formula>MID($I688,8,1)="0"</formula>
    </cfRule>
    <cfRule type="expression" dxfId="8594" priority="5811">
      <formula>$N688="Excluído"</formula>
    </cfRule>
    <cfRule type="expression" dxfId="8593" priority="5812">
      <formula>$N688="Alterar"</formula>
    </cfRule>
    <cfRule type="expression" dxfId="8592" priority="5813">
      <formula>$N688="Excluir"</formula>
    </cfRule>
    <cfRule type="expression" dxfId="8591" priority="5814">
      <formula>$N688="Incluir"</formula>
    </cfRule>
  </conditionalFormatting>
  <conditionalFormatting sqref="B692:B693">
    <cfRule type="expression" dxfId="8590" priority="5793">
      <formula>IF($I692="",FALSE,IF($I692&gt;9999999,IF($I692&lt;100000000,FALSE,TRUE),TRUE))</formula>
    </cfRule>
  </conditionalFormatting>
  <conditionalFormatting sqref="B692:D693">
    <cfRule type="expression" dxfId="8589" priority="5794">
      <formula>MID($I692,2,7)="0000000"</formula>
    </cfRule>
    <cfRule type="expression" dxfId="8588" priority="5795">
      <formula>MID($I692,3,6)="000000"</formula>
    </cfRule>
    <cfRule type="expression" dxfId="8587" priority="5796">
      <formula>MID($I692,4,5)="00000"</formula>
    </cfRule>
    <cfRule type="expression" dxfId="8586" priority="5797">
      <formula>MID($I692,5,4)="0000"</formula>
    </cfRule>
    <cfRule type="expression" dxfId="8585" priority="5798">
      <formula>MID($I692,7,2)="00"</formula>
    </cfRule>
    <cfRule type="expression" dxfId="8584" priority="5799">
      <formula>MID($I692,8,1)="0"</formula>
    </cfRule>
    <cfRule type="expression" dxfId="8583" priority="5800">
      <formula>$N692="Excluído"</formula>
    </cfRule>
    <cfRule type="expression" dxfId="8582" priority="5801">
      <formula>$N692="Alterar"</formula>
    </cfRule>
    <cfRule type="expression" dxfId="8581" priority="5802">
      <formula>$N692="Excluir"</formula>
    </cfRule>
    <cfRule type="expression" dxfId="8580" priority="5803">
      <formula>$N692="Incluir"</formula>
    </cfRule>
  </conditionalFormatting>
  <conditionalFormatting sqref="E692">
    <cfRule type="expression" dxfId="8579" priority="5792">
      <formula>IF($I630="",FALSE,IF($I630&gt;9999999,IF($I630&lt;100000000,FALSE,TRUE),TRUE))</formula>
    </cfRule>
  </conditionalFormatting>
  <conditionalFormatting sqref="E692">
    <cfRule type="expression" dxfId="8578" priority="5771">
      <formula>MID($I630,2,7)="0000000"</formula>
    </cfRule>
    <cfRule type="expression" dxfId="8577" priority="5772">
      <formula>MID($I630,3,6)="000000"</formula>
    </cfRule>
    <cfRule type="expression" dxfId="8576" priority="5773">
      <formula>MID($I630,4,5)="00000"</formula>
    </cfRule>
    <cfRule type="expression" dxfId="8575" priority="5774">
      <formula>MID($I630,5,4)="0000"</formula>
    </cfRule>
    <cfRule type="expression" dxfId="8574" priority="5775">
      <formula>MID($I630,7,2)="00"</formula>
    </cfRule>
    <cfRule type="expression" dxfId="8573" priority="5776">
      <formula>MID($I630,8,1)="0"</formula>
    </cfRule>
    <cfRule type="expression" dxfId="8572" priority="5777">
      <formula>$N630="Excluído"</formula>
    </cfRule>
    <cfRule type="expression" dxfId="8571" priority="5778">
      <formula>$N630="Alterar"</formula>
    </cfRule>
    <cfRule type="expression" dxfId="8570" priority="5779">
      <formula>$N630="Excluir"</formula>
    </cfRule>
    <cfRule type="expression" dxfId="8569" priority="5780">
      <formula>$N630="Incluir"</formula>
    </cfRule>
  </conditionalFormatting>
  <conditionalFormatting sqref="E692">
    <cfRule type="expression" dxfId="8568" priority="5781">
      <formula>IF($I618="",FALSE,IF($I618&gt;9999999,IF($I618&lt;100000000,FALSE,TRUE),TRUE))</formula>
    </cfRule>
  </conditionalFormatting>
  <conditionalFormatting sqref="E692">
    <cfRule type="expression" dxfId="8567" priority="5782">
      <formula>MID($I618,2,7)="0000000"</formula>
    </cfRule>
    <cfRule type="expression" dxfId="8566" priority="5783">
      <formula>MID($I618,3,6)="000000"</formula>
    </cfRule>
    <cfRule type="expression" dxfId="8565" priority="5784">
      <formula>MID($I618,4,5)="00000"</formula>
    </cfRule>
    <cfRule type="expression" dxfId="8564" priority="5785">
      <formula>MID($I618,5,4)="0000"</formula>
    </cfRule>
    <cfRule type="expression" dxfId="8563" priority="5786">
      <formula>MID($I618,7,2)="00"</formula>
    </cfRule>
    <cfRule type="expression" dxfId="8562" priority="5787">
      <formula>MID($I618,8,1)="0"</formula>
    </cfRule>
    <cfRule type="expression" dxfId="8561" priority="5788">
      <formula>$N618="Excluído"</formula>
    </cfRule>
    <cfRule type="expression" dxfId="8560" priority="5789">
      <formula>$N618="Alterar"</formula>
    </cfRule>
    <cfRule type="expression" dxfId="8559" priority="5790">
      <formula>$N618="Excluir"</formula>
    </cfRule>
    <cfRule type="expression" dxfId="8558" priority="5791">
      <formula>$N618="Incluir"</formula>
    </cfRule>
  </conditionalFormatting>
  <conditionalFormatting sqref="E693">
    <cfRule type="expression" dxfId="8557" priority="5770">
      <formula>IF($I631="",FALSE,IF($I631&gt;9999999,IF($I631&lt;100000000,FALSE,TRUE),TRUE))</formula>
    </cfRule>
  </conditionalFormatting>
  <conditionalFormatting sqref="E693">
    <cfRule type="expression" dxfId="8556" priority="5749">
      <formula>MID($I631,2,7)="0000000"</formula>
    </cfRule>
    <cfRule type="expression" dxfId="8555" priority="5750">
      <formula>MID($I631,3,6)="000000"</formula>
    </cfRule>
    <cfRule type="expression" dxfId="8554" priority="5751">
      <formula>MID($I631,4,5)="00000"</formula>
    </cfRule>
    <cfRule type="expression" dxfId="8553" priority="5752">
      <formula>MID($I631,5,4)="0000"</formula>
    </cfRule>
    <cfRule type="expression" dxfId="8552" priority="5753">
      <formula>MID($I631,7,2)="00"</formula>
    </cfRule>
    <cfRule type="expression" dxfId="8551" priority="5754">
      <formula>MID($I631,8,1)="0"</formula>
    </cfRule>
    <cfRule type="expression" dxfId="8550" priority="5755">
      <formula>$N631="Excluído"</formula>
    </cfRule>
    <cfRule type="expression" dxfId="8549" priority="5756">
      <formula>$N631="Alterar"</formula>
    </cfRule>
    <cfRule type="expression" dxfId="8548" priority="5757">
      <formula>$N631="Excluir"</formula>
    </cfRule>
    <cfRule type="expression" dxfId="8547" priority="5758">
      <formula>$N631="Incluir"</formula>
    </cfRule>
  </conditionalFormatting>
  <conditionalFormatting sqref="E693">
    <cfRule type="expression" dxfId="8546" priority="5759">
      <formula>IF($I619="",FALSE,IF($I619&gt;9999999,IF($I619&lt;100000000,FALSE,TRUE),TRUE))</formula>
    </cfRule>
  </conditionalFormatting>
  <conditionalFormatting sqref="E693">
    <cfRule type="expression" dxfId="8545" priority="5760">
      <formula>MID($I619,2,7)="0000000"</formula>
    </cfRule>
    <cfRule type="expression" dxfId="8544" priority="5761">
      <formula>MID($I619,3,6)="000000"</formula>
    </cfRule>
    <cfRule type="expression" dxfId="8543" priority="5762">
      <formula>MID($I619,4,5)="00000"</formula>
    </cfRule>
    <cfRule type="expression" dxfId="8542" priority="5763">
      <formula>MID($I619,5,4)="0000"</formula>
    </cfRule>
    <cfRule type="expression" dxfId="8541" priority="5764">
      <formula>MID($I619,7,2)="00"</formula>
    </cfRule>
    <cfRule type="expression" dxfId="8540" priority="5765">
      <formula>MID($I619,8,1)="0"</formula>
    </cfRule>
    <cfRule type="expression" dxfId="8539" priority="5766">
      <formula>$N619="Excluído"</formula>
    </cfRule>
    <cfRule type="expression" dxfId="8538" priority="5767">
      <formula>$N619="Alterar"</formula>
    </cfRule>
    <cfRule type="expression" dxfId="8537" priority="5768">
      <formula>$N619="Excluir"</formula>
    </cfRule>
    <cfRule type="expression" dxfId="8536" priority="5769">
      <formula>$N619="Incluir"</formula>
    </cfRule>
  </conditionalFormatting>
  <conditionalFormatting sqref="B695">
    <cfRule type="expression" dxfId="8535" priority="5738">
      <formula>IF($I695="",FALSE,IF($I695&gt;9999999,IF($I695&lt;100000000,FALSE,TRUE),TRUE))</formula>
    </cfRule>
  </conditionalFormatting>
  <conditionalFormatting sqref="B695:D695">
    <cfRule type="expression" dxfId="8534" priority="5739">
      <formula>MID($I695,2,7)="0000000"</formula>
    </cfRule>
    <cfRule type="expression" dxfId="8533" priority="5740">
      <formula>MID($I695,3,6)="000000"</formula>
    </cfRule>
    <cfRule type="expression" dxfId="8532" priority="5741">
      <formula>MID($I695,4,5)="00000"</formula>
    </cfRule>
    <cfRule type="expression" dxfId="8531" priority="5742">
      <formula>MID($I695,5,4)="0000"</formula>
    </cfRule>
    <cfRule type="expression" dxfId="8530" priority="5743">
      <formula>MID($I695,7,2)="00"</formula>
    </cfRule>
    <cfRule type="expression" dxfId="8529" priority="5744">
      <formula>MID($I695,8,1)="0"</formula>
    </cfRule>
    <cfRule type="expression" dxfId="8528" priority="5745">
      <formula>$N695="Excluído"</formula>
    </cfRule>
    <cfRule type="expression" dxfId="8527" priority="5746">
      <formula>$N695="Alterar"</formula>
    </cfRule>
    <cfRule type="expression" dxfId="8526" priority="5747">
      <formula>$N695="Excluir"</formula>
    </cfRule>
    <cfRule type="expression" dxfId="8525" priority="5748">
      <formula>$N695="Incluir"</formula>
    </cfRule>
  </conditionalFormatting>
  <conditionalFormatting sqref="F687">
    <cfRule type="expression" dxfId="8524" priority="5737">
      <formula>IF($I625="",FALSE,IF($I625&gt;9999999,IF($I625&lt;100000000,FALSE,TRUE),TRUE))</formula>
    </cfRule>
  </conditionalFormatting>
  <conditionalFormatting sqref="H687">
    <cfRule type="expression" dxfId="8523" priority="5715">
      <formula>IF($I625="",FALSE,IF($I625&gt;9999999,IF($I625&lt;100000000,FALSE,TRUE),TRUE))</formula>
    </cfRule>
  </conditionalFormatting>
  <conditionalFormatting sqref="F687:H687">
    <cfRule type="expression" dxfId="8522" priority="5716">
      <formula>MID($I625,2,7)="0000000"</formula>
    </cfRule>
    <cfRule type="expression" dxfId="8521" priority="5717">
      <formula>MID($I625,3,6)="000000"</formula>
    </cfRule>
    <cfRule type="expression" dxfId="8520" priority="5718">
      <formula>MID($I625,4,5)="00000"</formula>
    </cfRule>
    <cfRule type="expression" dxfId="8519" priority="5719">
      <formula>MID($I625,5,4)="0000"</formula>
    </cfRule>
    <cfRule type="expression" dxfId="8518" priority="5720">
      <formula>MID($I625,7,2)="00"</formula>
    </cfRule>
    <cfRule type="expression" dxfId="8517" priority="5721">
      <formula>MID($I625,8,1)="0"</formula>
    </cfRule>
    <cfRule type="expression" dxfId="8516" priority="5722">
      <formula>$N625="Excluído"</formula>
    </cfRule>
    <cfRule type="expression" dxfId="8515" priority="5723">
      <formula>$N625="Alterar"</formula>
    </cfRule>
    <cfRule type="expression" dxfId="8514" priority="5724">
      <formula>$N625="Excluir"</formula>
    </cfRule>
    <cfRule type="expression" dxfId="8513" priority="5725">
      <formula>$N625="Incluir"</formula>
    </cfRule>
  </conditionalFormatting>
  <conditionalFormatting sqref="H687 F687">
    <cfRule type="expression" dxfId="8512" priority="5726">
      <formula>IF($I613="",FALSE,IF($I613&gt;9999999,IF($I613&lt;100000000,FALSE,TRUE),TRUE))</formula>
    </cfRule>
  </conditionalFormatting>
  <conditionalFormatting sqref="H687 F687">
    <cfRule type="expression" dxfId="8511" priority="5727">
      <formula>MID($I613,2,7)="0000000"</formula>
    </cfRule>
    <cfRule type="expression" dxfId="8510" priority="5728">
      <formula>MID($I613,3,6)="000000"</formula>
    </cfRule>
    <cfRule type="expression" dxfId="8509" priority="5729">
      <formula>MID($I613,4,5)="00000"</formula>
    </cfRule>
    <cfRule type="expression" dxfId="8508" priority="5730">
      <formula>MID($I613,5,4)="0000"</formula>
    </cfRule>
    <cfRule type="expression" dxfId="8507" priority="5731">
      <formula>MID($I613,7,2)="00"</formula>
    </cfRule>
    <cfRule type="expression" dxfId="8506" priority="5732">
      <formula>MID($I613,8,1)="0"</formula>
    </cfRule>
    <cfRule type="expression" dxfId="8505" priority="5733">
      <formula>$N613="Excluído"</formula>
    </cfRule>
    <cfRule type="expression" dxfId="8504" priority="5734">
      <formula>$N613="Alterar"</formula>
    </cfRule>
    <cfRule type="expression" dxfId="8503" priority="5735">
      <formula>$N613="Excluir"</formula>
    </cfRule>
    <cfRule type="expression" dxfId="8502" priority="5736">
      <formula>$N613="Incluir"</formula>
    </cfRule>
  </conditionalFormatting>
  <conditionalFormatting sqref="F692:F693">
    <cfRule type="expression" dxfId="8501" priority="5714">
      <formula>IF($I630="",FALSE,IF($I630&gt;9999999,IF($I630&lt;100000000,FALSE,TRUE),TRUE))</formula>
    </cfRule>
  </conditionalFormatting>
  <conditionalFormatting sqref="H692:H693">
    <cfRule type="expression" dxfId="8500" priority="5692">
      <formula>IF($I630="",FALSE,IF($I630&gt;9999999,IF($I630&lt;100000000,FALSE,TRUE),TRUE))</formula>
    </cfRule>
  </conditionalFormatting>
  <conditionalFormatting sqref="F692:H693">
    <cfRule type="expression" dxfId="8499" priority="5693">
      <formula>MID($I630,2,7)="0000000"</formula>
    </cfRule>
    <cfRule type="expression" dxfId="8498" priority="5694">
      <formula>MID($I630,3,6)="000000"</formula>
    </cfRule>
    <cfRule type="expression" dxfId="8497" priority="5695">
      <formula>MID($I630,4,5)="00000"</formula>
    </cfRule>
    <cfRule type="expression" dxfId="8496" priority="5696">
      <formula>MID($I630,5,4)="0000"</formula>
    </cfRule>
    <cfRule type="expression" dxfId="8495" priority="5697">
      <formula>MID($I630,7,2)="00"</formula>
    </cfRule>
    <cfRule type="expression" dxfId="8494" priority="5698">
      <formula>MID($I630,8,1)="0"</formula>
    </cfRule>
    <cfRule type="expression" dxfId="8493" priority="5699">
      <formula>$N630="Excluído"</formula>
    </cfRule>
    <cfRule type="expression" dxfId="8492" priority="5700">
      <formula>$N630="Alterar"</formula>
    </cfRule>
    <cfRule type="expression" dxfId="8491" priority="5701">
      <formula>$N630="Excluir"</formula>
    </cfRule>
    <cfRule type="expression" dxfId="8490" priority="5702">
      <formula>$N630="Incluir"</formula>
    </cfRule>
  </conditionalFormatting>
  <conditionalFormatting sqref="H692:H693 F692:F693">
    <cfRule type="expression" dxfId="8489" priority="5703">
      <formula>IF($I618="",FALSE,IF($I618&gt;9999999,IF($I618&lt;100000000,FALSE,TRUE),TRUE))</formula>
    </cfRule>
  </conditionalFormatting>
  <conditionalFormatting sqref="H692:H693 F692:F693">
    <cfRule type="expression" dxfId="8488" priority="5704">
      <formula>MID($I618,2,7)="0000000"</formula>
    </cfRule>
    <cfRule type="expression" dxfId="8487" priority="5705">
      <formula>MID($I618,3,6)="000000"</formula>
    </cfRule>
    <cfRule type="expression" dxfId="8486" priority="5706">
      <formula>MID($I618,4,5)="00000"</formula>
    </cfRule>
    <cfRule type="expression" dxfId="8485" priority="5707">
      <formula>MID($I618,5,4)="0000"</formula>
    </cfRule>
    <cfRule type="expression" dxfId="8484" priority="5708">
      <formula>MID($I618,7,2)="00"</formula>
    </cfRule>
    <cfRule type="expression" dxfId="8483" priority="5709">
      <formula>MID($I618,8,1)="0"</formula>
    </cfRule>
    <cfRule type="expression" dxfId="8482" priority="5710">
      <formula>$N618="Excluído"</formula>
    </cfRule>
    <cfRule type="expression" dxfId="8481" priority="5711">
      <formula>$N618="Alterar"</formula>
    </cfRule>
    <cfRule type="expression" dxfId="8480" priority="5712">
      <formula>$N618="Excluir"</formula>
    </cfRule>
    <cfRule type="expression" dxfId="8479" priority="5713">
      <formula>$N618="Incluir"</formula>
    </cfRule>
  </conditionalFormatting>
  <conditionalFormatting sqref="F695">
    <cfRule type="expression" dxfId="8478" priority="5691">
      <formula>IF($I633="",FALSE,IF($I633&gt;9999999,IF($I633&lt;100000000,FALSE,TRUE),TRUE))</formula>
    </cfRule>
  </conditionalFormatting>
  <conditionalFormatting sqref="H695">
    <cfRule type="expression" dxfId="8477" priority="5669">
      <formula>IF($I633="",FALSE,IF($I633&gt;9999999,IF($I633&lt;100000000,FALSE,TRUE),TRUE))</formula>
    </cfRule>
  </conditionalFormatting>
  <conditionalFormatting sqref="F695:H695">
    <cfRule type="expression" dxfId="8476" priority="5670">
      <formula>MID($I633,2,7)="0000000"</formula>
    </cfRule>
    <cfRule type="expression" dxfId="8475" priority="5671">
      <formula>MID($I633,3,6)="000000"</formula>
    </cfRule>
    <cfRule type="expression" dxfId="8474" priority="5672">
      <formula>MID($I633,4,5)="00000"</formula>
    </cfRule>
    <cfRule type="expression" dxfId="8473" priority="5673">
      <formula>MID($I633,5,4)="0000"</formula>
    </cfRule>
    <cfRule type="expression" dxfId="8472" priority="5674">
      <formula>MID($I633,7,2)="00"</formula>
    </cfRule>
    <cfRule type="expression" dxfId="8471" priority="5675">
      <formula>MID($I633,8,1)="0"</formula>
    </cfRule>
    <cfRule type="expression" dxfId="8470" priority="5676">
      <formula>$N633="Excluído"</formula>
    </cfRule>
    <cfRule type="expression" dxfId="8469" priority="5677">
      <formula>$N633="Alterar"</formula>
    </cfRule>
    <cfRule type="expression" dxfId="8468" priority="5678">
      <formula>$N633="Excluir"</formula>
    </cfRule>
    <cfRule type="expression" dxfId="8467" priority="5679">
      <formula>$N633="Incluir"</formula>
    </cfRule>
  </conditionalFormatting>
  <conditionalFormatting sqref="H695 F695">
    <cfRule type="expression" dxfId="8466" priority="5680">
      <formula>IF($I621="",FALSE,IF($I621&gt;9999999,IF($I621&lt;100000000,FALSE,TRUE),TRUE))</formula>
    </cfRule>
  </conditionalFormatting>
  <conditionalFormatting sqref="H695 F695">
    <cfRule type="expression" dxfId="8465" priority="5681">
      <formula>MID($I621,2,7)="0000000"</formula>
    </cfRule>
    <cfRule type="expression" dxfId="8464" priority="5682">
      <formula>MID($I621,3,6)="000000"</formula>
    </cfRule>
    <cfRule type="expression" dxfId="8463" priority="5683">
      <formula>MID($I621,4,5)="00000"</formula>
    </cfRule>
    <cfRule type="expression" dxfId="8462" priority="5684">
      <formula>MID($I621,5,4)="0000"</formula>
    </cfRule>
    <cfRule type="expression" dxfId="8461" priority="5685">
      <formula>MID($I621,7,2)="00"</formula>
    </cfRule>
    <cfRule type="expression" dxfId="8460" priority="5686">
      <formula>MID($I621,8,1)="0"</formula>
    </cfRule>
    <cfRule type="expression" dxfId="8459" priority="5687">
      <formula>$N621="Excluído"</formula>
    </cfRule>
    <cfRule type="expression" dxfId="8458" priority="5688">
      <formula>$N621="Alterar"</formula>
    </cfRule>
    <cfRule type="expression" dxfId="8457" priority="5689">
      <formula>$N621="Excluir"</formula>
    </cfRule>
    <cfRule type="expression" dxfId="8456" priority="5690">
      <formula>$N621="Incluir"</formula>
    </cfRule>
  </conditionalFormatting>
  <conditionalFormatting sqref="F694">
    <cfRule type="expression" dxfId="8455" priority="5668">
      <formula>IF($I632="",FALSE,IF($I632&gt;9999999,IF($I632&lt;100000000,FALSE,TRUE),TRUE))</formula>
    </cfRule>
  </conditionalFormatting>
  <conditionalFormatting sqref="H694">
    <cfRule type="expression" dxfId="8454" priority="5646">
      <formula>IF($I632="",FALSE,IF($I632&gt;9999999,IF($I632&lt;100000000,FALSE,TRUE),TRUE))</formula>
    </cfRule>
  </conditionalFormatting>
  <conditionalFormatting sqref="F694:H694">
    <cfRule type="expression" dxfId="8453" priority="5647">
      <formula>MID($I632,2,7)="0000000"</formula>
    </cfRule>
    <cfRule type="expression" dxfId="8452" priority="5648">
      <formula>MID($I632,3,6)="000000"</formula>
    </cfRule>
    <cfRule type="expression" dxfId="8451" priority="5649">
      <formula>MID($I632,4,5)="00000"</formula>
    </cfRule>
    <cfRule type="expression" dxfId="8450" priority="5650">
      <formula>MID($I632,5,4)="0000"</formula>
    </cfRule>
    <cfRule type="expression" dxfId="8449" priority="5651">
      <formula>MID($I632,7,2)="00"</formula>
    </cfRule>
    <cfRule type="expression" dxfId="8448" priority="5652">
      <formula>MID($I632,8,1)="0"</formula>
    </cfRule>
    <cfRule type="expression" dxfId="8447" priority="5653">
      <formula>$N632="Excluído"</formula>
    </cfRule>
    <cfRule type="expression" dxfId="8446" priority="5654">
      <formula>$N632="Alterar"</formula>
    </cfRule>
    <cfRule type="expression" dxfId="8445" priority="5655">
      <formula>$N632="Excluir"</formula>
    </cfRule>
    <cfRule type="expression" dxfId="8444" priority="5656">
      <formula>$N632="Incluir"</formula>
    </cfRule>
  </conditionalFormatting>
  <conditionalFormatting sqref="H694 F694">
    <cfRule type="expression" dxfId="8443" priority="5657">
      <formula>IF($I620="",FALSE,IF($I620&gt;9999999,IF($I620&lt;100000000,FALSE,TRUE),TRUE))</formula>
    </cfRule>
  </conditionalFormatting>
  <conditionalFormatting sqref="H694 F694">
    <cfRule type="expression" dxfId="8442" priority="5658">
      <formula>MID($I620,2,7)="0000000"</formula>
    </cfRule>
    <cfRule type="expression" dxfId="8441" priority="5659">
      <formula>MID($I620,3,6)="000000"</formula>
    </cfRule>
    <cfRule type="expression" dxfId="8440" priority="5660">
      <formula>MID($I620,4,5)="00000"</formula>
    </cfRule>
    <cfRule type="expression" dxfId="8439" priority="5661">
      <formula>MID($I620,5,4)="0000"</formula>
    </cfRule>
    <cfRule type="expression" dxfId="8438" priority="5662">
      <formula>MID($I620,7,2)="00"</formula>
    </cfRule>
    <cfRule type="expression" dxfId="8437" priority="5663">
      <formula>MID($I620,8,1)="0"</formula>
    </cfRule>
    <cfRule type="expression" dxfId="8436" priority="5664">
      <formula>$N620="Excluído"</formula>
    </cfRule>
    <cfRule type="expression" dxfId="8435" priority="5665">
      <formula>$N620="Alterar"</formula>
    </cfRule>
    <cfRule type="expression" dxfId="8434" priority="5666">
      <formula>$N620="Excluir"</formula>
    </cfRule>
    <cfRule type="expression" dxfId="8433" priority="5667">
      <formula>$N620="Incluir"</formula>
    </cfRule>
  </conditionalFormatting>
  <conditionalFormatting sqref="F696:F697">
    <cfRule type="expression" dxfId="8432" priority="5635">
      <formula>IF($I696="",FALSE,IF($I696&gt;9999999,IF($I696&lt;100000000,FALSE,TRUE),TRUE))</formula>
    </cfRule>
  </conditionalFormatting>
  <conditionalFormatting sqref="F696:H697">
    <cfRule type="expression" dxfId="8431" priority="5636">
      <formula>MID($I696,2,7)="0000000"</formula>
    </cfRule>
    <cfRule type="expression" dxfId="8430" priority="5637">
      <formula>MID($I696,3,6)="000000"</formula>
    </cfRule>
    <cfRule type="expression" dxfId="8429" priority="5638">
      <formula>MID($I696,4,5)="00000"</formula>
    </cfRule>
    <cfRule type="expression" dxfId="8428" priority="5639">
      <formula>MID($I696,5,4)="0000"</formula>
    </cfRule>
    <cfRule type="expression" dxfId="8427" priority="5640">
      <formula>MID($I696,7,2)="00"</formula>
    </cfRule>
    <cfRule type="expression" dxfId="8426" priority="5641">
      <formula>MID($I696,8,1)="0"</formula>
    </cfRule>
    <cfRule type="expression" dxfId="8425" priority="5642">
      <formula>$N696="Excluído"</formula>
    </cfRule>
    <cfRule type="expression" dxfId="8424" priority="5643">
      <formula>$N696="Alterar"</formula>
    </cfRule>
    <cfRule type="expression" dxfId="8423" priority="5644">
      <formula>$N696="Excluir"</formula>
    </cfRule>
    <cfRule type="expression" dxfId="8422" priority="5645">
      <formula>$N696="Incluir"</formula>
    </cfRule>
  </conditionalFormatting>
  <conditionalFormatting sqref="B698:B713">
    <cfRule type="expression" dxfId="8421" priority="5624">
      <formula>IF($I698="",FALSE,IF($I698&gt;9999999,IF($I698&lt;100000000,FALSE,TRUE),TRUE))</formula>
    </cfRule>
  </conditionalFormatting>
  <conditionalFormatting sqref="B712">
    <cfRule type="expression" dxfId="8420" priority="5623">
      <formula>IF($I712="",FALSE,IF($I712&gt;9999999,IF($I712&lt;100000000,FALSE,TRUE),TRUE))</formula>
    </cfRule>
  </conditionalFormatting>
  <conditionalFormatting sqref="B698:D713">
    <cfRule type="expression" dxfId="8419" priority="5625">
      <formula>MID($I698,2,7)="0000000"</formula>
    </cfRule>
    <cfRule type="expression" dxfId="8418" priority="5626">
      <formula>MID($I698,3,6)="000000"</formula>
    </cfRule>
    <cfRule type="expression" dxfId="8417" priority="5627">
      <formula>MID($I698,4,5)="00000"</formula>
    </cfRule>
    <cfRule type="expression" dxfId="8416" priority="5628">
      <formula>MID($I698,5,4)="0000"</formula>
    </cfRule>
    <cfRule type="expression" dxfId="8415" priority="5629">
      <formula>MID($I698,7,2)="00"</formula>
    </cfRule>
    <cfRule type="expression" dxfId="8414" priority="5630">
      <formula>MID($I698,8,1)="0"</formula>
    </cfRule>
    <cfRule type="expression" dxfId="8413" priority="5631">
      <formula>$N698="Excluído"</formula>
    </cfRule>
    <cfRule type="expression" dxfId="8412" priority="5632">
      <formula>$N698="Alterar"</formula>
    </cfRule>
    <cfRule type="expression" dxfId="8411" priority="5633">
      <formula>$N698="Excluir"</formula>
    </cfRule>
    <cfRule type="expression" dxfId="8410" priority="5634">
      <formula>$N698="Incluir"</formula>
    </cfRule>
  </conditionalFormatting>
  <conditionalFormatting sqref="H700 F700 E722 F727:F728 F716:F722">
    <cfRule type="expression" dxfId="8409" priority="10384">
      <formula>IF($I625="",FALSE,IF($I625&gt;9999999,IF($I625&lt;100000000,FALSE,TRUE),TRUE))</formula>
    </cfRule>
  </conditionalFormatting>
  <conditionalFormatting sqref="H700 F700 E722 F727:F728 F716:F722">
    <cfRule type="expression" dxfId="8408" priority="10385">
      <formula>MID($I625,2,7)="0000000"</formula>
    </cfRule>
    <cfRule type="expression" dxfId="8407" priority="10386">
      <formula>MID($I625,3,6)="000000"</formula>
    </cfRule>
    <cfRule type="expression" dxfId="8406" priority="10387">
      <formula>MID($I625,4,5)="00000"</formula>
    </cfRule>
    <cfRule type="expression" dxfId="8405" priority="10388">
      <formula>MID($I625,5,4)="0000"</formula>
    </cfRule>
    <cfRule type="expression" dxfId="8404" priority="10389">
      <formula>MID($I625,7,2)="00"</formula>
    </cfRule>
    <cfRule type="expression" dxfId="8403" priority="10390">
      <formula>MID($I625,8,1)="0"</formula>
    </cfRule>
    <cfRule type="expression" dxfId="8402" priority="10391">
      <formula>$N625="Excluído"</formula>
    </cfRule>
    <cfRule type="expression" dxfId="8401" priority="10392">
      <formula>$N625="Alterar"</formula>
    </cfRule>
    <cfRule type="expression" dxfId="8400" priority="10393">
      <formula>$N625="Excluir"</formula>
    </cfRule>
    <cfRule type="expression" dxfId="8399" priority="10394">
      <formula>$N625="Incluir"</formula>
    </cfRule>
  </conditionalFormatting>
  <conditionalFormatting sqref="H702 F702 F729:F731 F789:F791">
    <cfRule type="expression" dxfId="8398" priority="10395">
      <formula>IF($I626="",FALSE,IF($I626&gt;9999999,IF($I626&lt;100000000,FALSE,TRUE),TRUE))</formula>
    </cfRule>
  </conditionalFormatting>
  <conditionalFormatting sqref="H702 F702 F729:F731 F789:F791">
    <cfRule type="expression" dxfId="8397" priority="10396">
      <formula>MID($I626,2,7)="0000000"</formula>
    </cfRule>
    <cfRule type="expression" dxfId="8396" priority="10397">
      <formula>MID($I626,3,6)="000000"</formula>
    </cfRule>
    <cfRule type="expression" dxfId="8395" priority="10398">
      <formula>MID($I626,4,5)="00000"</formula>
    </cfRule>
    <cfRule type="expression" dxfId="8394" priority="10399">
      <formula>MID($I626,5,4)="0000"</formula>
    </cfRule>
    <cfRule type="expression" dxfId="8393" priority="10400">
      <formula>MID($I626,7,2)="00"</formula>
    </cfRule>
    <cfRule type="expression" dxfId="8392" priority="10401">
      <formula>MID($I626,8,1)="0"</formula>
    </cfRule>
    <cfRule type="expression" dxfId="8391" priority="10402">
      <formula>$N626="Excluído"</formula>
    </cfRule>
    <cfRule type="expression" dxfId="8390" priority="10403">
      <formula>$N626="Alterar"</formula>
    </cfRule>
    <cfRule type="expression" dxfId="8389" priority="10404">
      <formula>$N626="Excluir"</formula>
    </cfRule>
    <cfRule type="expression" dxfId="8388" priority="10405">
      <formula>$N626="Incluir"</formula>
    </cfRule>
  </conditionalFormatting>
  <conditionalFormatting sqref="H704 F704 F734:F738">
    <cfRule type="expression" dxfId="8387" priority="10406">
      <formula>IF($I627="",FALSE,IF($I627&gt;9999999,IF($I627&lt;100000000,FALSE,TRUE),TRUE))</formula>
    </cfRule>
  </conditionalFormatting>
  <conditionalFormatting sqref="H704 F704 F734:F738">
    <cfRule type="expression" dxfId="8386" priority="10407">
      <formula>MID($I627,2,7)="0000000"</formula>
    </cfRule>
    <cfRule type="expression" dxfId="8385" priority="10408">
      <formula>MID($I627,3,6)="000000"</formula>
    </cfRule>
    <cfRule type="expression" dxfId="8384" priority="10409">
      <formula>MID($I627,4,5)="00000"</formula>
    </cfRule>
    <cfRule type="expression" dxfId="8383" priority="10410">
      <formula>MID($I627,5,4)="0000"</formula>
    </cfRule>
    <cfRule type="expression" dxfId="8382" priority="10411">
      <formula>MID($I627,7,2)="00"</formula>
    </cfRule>
    <cfRule type="expression" dxfId="8381" priority="10412">
      <formula>MID($I627,8,1)="0"</formula>
    </cfRule>
    <cfRule type="expression" dxfId="8380" priority="10413">
      <formula>$N627="Excluído"</formula>
    </cfRule>
    <cfRule type="expression" dxfId="8379" priority="10414">
      <formula>$N627="Alterar"</formula>
    </cfRule>
    <cfRule type="expression" dxfId="8378" priority="10415">
      <formula>$N627="Excluir"</formula>
    </cfRule>
    <cfRule type="expression" dxfId="8377" priority="10416">
      <formula>$N627="Incluir"</formula>
    </cfRule>
  </conditionalFormatting>
  <conditionalFormatting sqref="H706 F706 G774 F800 H800">
    <cfRule type="expression" dxfId="8376" priority="10417">
      <formula>IF($I628="",FALSE,IF($I628&gt;9999999,IF($I628&lt;100000000,FALSE,TRUE),TRUE))</formula>
    </cfRule>
  </conditionalFormatting>
  <conditionalFormatting sqref="H706 F706 G774 F800 H800">
    <cfRule type="expression" dxfId="8375" priority="10418">
      <formula>MID($I628,2,7)="0000000"</formula>
    </cfRule>
    <cfRule type="expression" dxfId="8374" priority="10419">
      <formula>MID($I628,3,6)="000000"</formula>
    </cfRule>
    <cfRule type="expression" dxfId="8373" priority="10420">
      <formula>MID($I628,4,5)="00000"</formula>
    </cfRule>
    <cfRule type="expression" dxfId="8372" priority="10421">
      <formula>MID($I628,5,4)="0000"</formula>
    </cfRule>
    <cfRule type="expression" dxfId="8371" priority="10422">
      <formula>MID($I628,7,2)="00"</formula>
    </cfRule>
    <cfRule type="expression" dxfId="8370" priority="10423">
      <formula>MID($I628,8,1)="0"</formula>
    </cfRule>
    <cfRule type="expression" dxfId="8369" priority="10424">
      <formula>$N628="Excluído"</formula>
    </cfRule>
    <cfRule type="expression" dxfId="8368" priority="10425">
      <formula>$N628="Alterar"</formula>
    </cfRule>
    <cfRule type="expression" dxfId="8367" priority="10426">
      <formula>$N628="Excluir"</formula>
    </cfRule>
    <cfRule type="expression" dxfId="8366" priority="10427">
      <formula>$N628="Incluir"</formula>
    </cfRule>
  </conditionalFormatting>
  <conditionalFormatting sqref="H708 F708 F751 H751 G776">
    <cfRule type="expression" dxfId="8365" priority="10428">
      <formula>IF($I629="",FALSE,IF($I629&gt;9999999,IF($I629&lt;100000000,FALSE,TRUE),TRUE))</formula>
    </cfRule>
  </conditionalFormatting>
  <conditionalFormatting sqref="H708 F708 F751 H751 G776">
    <cfRule type="expression" dxfId="8364" priority="10429">
      <formula>MID($I629,2,7)="0000000"</formula>
    </cfRule>
    <cfRule type="expression" dxfId="8363" priority="10430">
      <formula>MID($I629,3,6)="000000"</formula>
    </cfRule>
    <cfRule type="expression" dxfId="8362" priority="10431">
      <formula>MID($I629,4,5)="00000"</formula>
    </cfRule>
    <cfRule type="expression" dxfId="8361" priority="10432">
      <formula>MID($I629,5,4)="0000"</formula>
    </cfRule>
    <cfRule type="expression" dxfId="8360" priority="10433">
      <formula>MID($I629,7,2)="00"</formula>
    </cfRule>
    <cfRule type="expression" dxfId="8359" priority="10434">
      <formula>MID($I629,8,1)="0"</formula>
    </cfRule>
    <cfRule type="expression" dxfId="8358" priority="10435">
      <formula>$N629="Excluído"</formula>
    </cfRule>
    <cfRule type="expression" dxfId="8357" priority="10436">
      <formula>$N629="Alterar"</formula>
    </cfRule>
    <cfRule type="expression" dxfId="8356" priority="10437">
      <formula>$N629="Excluir"</formula>
    </cfRule>
    <cfRule type="expression" dxfId="8355" priority="10438">
      <formula>$N629="Incluir"</formula>
    </cfRule>
  </conditionalFormatting>
  <conditionalFormatting sqref="H710:H714 F710:F714 H753 F815 H815">
    <cfRule type="expression" dxfId="8354" priority="10439">
      <formula>IF($I630="",FALSE,IF($I630&gt;9999999,IF($I630&lt;100000000,FALSE,TRUE),TRUE))</formula>
    </cfRule>
  </conditionalFormatting>
  <conditionalFormatting sqref="H710:H714 F710:F714 H753 F815 H815">
    <cfRule type="expression" dxfId="8353" priority="10440">
      <formula>MID($I630,2,7)="0000000"</formula>
    </cfRule>
    <cfRule type="expression" dxfId="8352" priority="10441">
      <formula>MID($I630,3,6)="000000"</formula>
    </cfRule>
    <cfRule type="expression" dxfId="8351" priority="10442">
      <formula>MID($I630,4,5)="00000"</formula>
    </cfRule>
    <cfRule type="expression" dxfId="8350" priority="10443">
      <formula>MID($I630,5,4)="0000"</formula>
    </cfRule>
    <cfRule type="expression" dxfId="8349" priority="10444">
      <formula>MID($I630,7,2)="00"</formula>
    </cfRule>
    <cfRule type="expression" dxfId="8348" priority="10445">
      <formula>MID($I630,8,1)="0"</formula>
    </cfRule>
    <cfRule type="expression" dxfId="8347" priority="10446">
      <formula>$N630="Excluído"</formula>
    </cfRule>
    <cfRule type="expression" dxfId="8346" priority="10447">
      <formula>$N630="Alterar"</formula>
    </cfRule>
    <cfRule type="expression" dxfId="8345" priority="10448">
      <formula>$N630="Excluir"</formula>
    </cfRule>
    <cfRule type="expression" dxfId="8344" priority="10449">
      <formula>$N630="Incluir"</formula>
    </cfRule>
  </conditionalFormatting>
  <conditionalFormatting sqref="E695">
    <cfRule type="expression" dxfId="8343" priority="5621">
      <formula>IF($I633="",FALSE,IF($I633&gt;9999999,IF($I633&lt;100000000,FALSE,TRUE),TRUE))</formula>
    </cfRule>
  </conditionalFormatting>
  <conditionalFormatting sqref="E695">
    <cfRule type="expression" dxfId="8342" priority="5600">
      <formula>MID($I633,2,7)="0000000"</formula>
    </cfRule>
    <cfRule type="expression" dxfId="8341" priority="5601">
      <formula>MID($I633,3,6)="000000"</formula>
    </cfRule>
    <cfRule type="expression" dxfId="8340" priority="5602">
      <formula>MID($I633,4,5)="00000"</formula>
    </cfRule>
    <cfRule type="expression" dxfId="8339" priority="5603">
      <formula>MID($I633,5,4)="0000"</formula>
    </cfRule>
    <cfRule type="expression" dxfId="8338" priority="5604">
      <formula>MID($I633,7,2)="00"</formula>
    </cfRule>
    <cfRule type="expression" dxfId="8337" priority="5605">
      <formula>MID($I633,8,1)="0"</formula>
    </cfRule>
    <cfRule type="expression" dxfId="8336" priority="5606">
      <formula>$N633="Excluído"</formula>
    </cfRule>
    <cfRule type="expression" dxfId="8335" priority="5607">
      <formula>$N633="Alterar"</formula>
    </cfRule>
    <cfRule type="expression" dxfId="8334" priority="5608">
      <formula>$N633="Excluir"</formula>
    </cfRule>
    <cfRule type="expression" dxfId="8333" priority="5609">
      <formula>$N633="Incluir"</formula>
    </cfRule>
  </conditionalFormatting>
  <conditionalFormatting sqref="E695">
    <cfRule type="expression" dxfId="8332" priority="5610">
      <formula>IF($I621="",FALSE,IF($I621&gt;9999999,IF($I621&lt;100000000,FALSE,TRUE),TRUE))</formula>
    </cfRule>
  </conditionalFormatting>
  <conditionalFormatting sqref="E695">
    <cfRule type="expression" dxfId="8331" priority="5611">
      <formula>MID($I621,2,7)="0000000"</formula>
    </cfRule>
    <cfRule type="expression" dxfId="8330" priority="5612">
      <formula>MID($I621,3,6)="000000"</formula>
    </cfRule>
    <cfRule type="expression" dxfId="8329" priority="5613">
      <formula>MID($I621,4,5)="00000"</formula>
    </cfRule>
    <cfRule type="expression" dxfId="8328" priority="5614">
      <formula>MID($I621,5,4)="0000"</formula>
    </cfRule>
    <cfRule type="expression" dxfId="8327" priority="5615">
      <formula>MID($I621,7,2)="00"</formula>
    </cfRule>
    <cfRule type="expression" dxfId="8326" priority="5616">
      <formula>MID($I621,8,1)="0"</formula>
    </cfRule>
    <cfRule type="expression" dxfId="8325" priority="5617">
      <formula>$N621="Excluído"</formula>
    </cfRule>
    <cfRule type="expression" dxfId="8324" priority="5618">
      <formula>$N621="Alterar"</formula>
    </cfRule>
    <cfRule type="expression" dxfId="8323" priority="5619">
      <formula>$N621="Excluir"</formula>
    </cfRule>
    <cfRule type="expression" dxfId="8322" priority="5620">
      <formula>$N621="Incluir"</formula>
    </cfRule>
  </conditionalFormatting>
  <conditionalFormatting sqref="E698">
    <cfRule type="expression" dxfId="8321" priority="5599">
      <formula>IF($I636="",FALSE,IF($I636&gt;9999999,IF($I636&lt;100000000,FALSE,TRUE),TRUE))</formula>
    </cfRule>
  </conditionalFormatting>
  <conditionalFormatting sqref="E698">
    <cfRule type="expression" dxfId="8320" priority="5578">
      <formula>MID($I636,2,7)="0000000"</formula>
    </cfRule>
    <cfRule type="expression" dxfId="8319" priority="5579">
      <formula>MID($I636,3,6)="000000"</formula>
    </cfRule>
    <cfRule type="expression" dxfId="8318" priority="5580">
      <formula>MID($I636,4,5)="00000"</formula>
    </cfRule>
    <cfRule type="expression" dxfId="8317" priority="5581">
      <formula>MID($I636,5,4)="0000"</formula>
    </cfRule>
    <cfRule type="expression" dxfId="8316" priority="5582">
      <formula>MID($I636,7,2)="00"</formula>
    </cfRule>
    <cfRule type="expression" dxfId="8315" priority="5583">
      <formula>MID($I636,8,1)="0"</formula>
    </cfRule>
    <cfRule type="expression" dxfId="8314" priority="5584">
      <formula>$N636="Excluído"</formula>
    </cfRule>
    <cfRule type="expression" dxfId="8313" priority="5585">
      <formula>$N636="Alterar"</formula>
    </cfRule>
    <cfRule type="expression" dxfId="8312" priority="5586">
      <formula>$N636="Excluir"</formula>
    </cfRule>
    <cfRule type="expression" dxfId="8311" priority="5587">
      <formula>$N636="Incluir"</formula>
    </cfRule>
  </conditionalFormatting>
  <conditionalFormatting sqref="E698">
    <cfRule type="expression" dxfId="8310" priority="5588">
      <formula>IF($I624="",FALSE,IF($I624&gt;9999999,IF($I624&lt;100000000,FALSE,TRUE),TRUE))</formula>
    </cfRule>
  </conditionalFormatting>
  <conditionalFormatting sqref="E698">
    <cfRule type="expression" dxfId="8309" priority="5589">
      <formula>MID($I624,2,7)="0000000"</formula>
    </cfRule>
    <cfRule type="expression" dxfId="8308" priority="5590">
      <formula>MID($I624,3,6)="000000"</formula>
    </cfRule>
    <cfRule type="expression" dxfId="8307" priority="5591">
      <formula>MID($I624,4,5)="00000"</formula>
    </cfRule>
    <cfRule type="expression" dxfId="8306" priority="5592">
      <formula>MID($I624,5,4)="0000"</formula>
    </cfRule>
    <cfRule type="expression" dxfId="8305" priority="5593">
      <formula>MID($I624,7,2)="00"</formula>
    </cfRule>
    <cfRule type="expression" dxfId="8304" priority="5594">
      <formula>MID($I624,8,1)="0"</formula>
    </cfRule>
    <cfRule type="expression" dxfId="8303" priority="5595">
      <formula>$N624="Excluído"</formula>
    </cfRule>
    <cfRule type="expression" dxfId="8302" priority="5596">
      <formula>$N624="Alterar"</formula>
    </cfRule>
    <cfRule type="expression" dxfId="8301" priority="5597">
      <formula>$N624="Excluir"</formula>
    </cfRule>
    <cfRule type="expression" dxfId="8300" priority="5598">
      <formula>$N624="Incluir"</formula>
    </cfRule>
  </conditionalFormatting>
  <conditionalFormatting sqref="E700">
    <cfRule type="expression" dxfId="8299" priority="5577">
      <formula>IF($I638="",FALSE,IF($I638&gt;9999999,IF($I638&lt;100000000,FALSE,TRUE),TRUE))</formula>
    </cfRule>
  </conditionalFormatting>
  <conditionalFormatting sqref="E700">
    <cfRule type="expression" dxfId="8298" priority="5556">
      <formula>MID($I638,2,7)="0000000"</formula>
    </cfRule>
    <cfRule type="expression" dxfId="8297" priority="5557">
      <formula>MID($I638,3,6)="000000"</formula>
    </cfRule>
    <cfRule type="expression" dxfId="8296" priority="5558">
      <formula>MID($I638,4,5)="00000"</formula>
    </cfRule>
    <cfRule type="expression" dxfId="8295" priority="5559">
      <formula>MID($I638,5,4)="0000"</formula>
    </cfRule>
    <cfRule type="expression" dxfId="8294" priority="5560">
      <formula>MID($I638,7,2)="00"</formula>
    </cfRule>
    <cfRule type="expression" dxfId="8293" priority="5561">
      <formula>MID($I638,8,1)="0"</formula>
    </cfRule>
    <cfRule type="expression" dxfId="8292" priority="5562">
      <formula>$N638="Excluído"</formula>
    </cfRule>
    <cfRule type="expression" dxfId="8291" priority="5563">
      <formula>$N638="Alterar"</formula>
    </cfRule>
    <cfRule type="expression" dxfId="8290" priority="5564">
      <formula>$N638="Excluir"</formula>
    </cfRule>
    <cfRule type="expression" dxfId="8289" priority="5565">
      <formula>$N638="Incluir"</formula>
    </cfRule>
  </conditionalFormatting>
  <conditionalFormatting sqref="E700">
    <cfRule type="expression" dxfId="8288" priority="5566">
      <formula>IF($I626="",FALSE,IF($I626&gt;9999999,IF($I626&lt;100000000,FALSE,TRUE),TRUE))</formula>
    </cfRule>
  </conditionalFormatting>
  <conditionalFormatting sqref="E700">
    <cfRule type="expression" dxfId="8287" priority="5567">
      <formula>MID($I626,2,7)="0000000"</formula>
    </cfRule>
    <cfRule type="expression" dxfId="8286" priority="5568">
      <formula>MID($I626,3,6)="000000"</formula>
    </cfRule>
    <cfRule type="expression" dxfId="8285" priority="5569">
      <formula>MID($I626,4,5)="00000"</formula>
    </cfRule>
    <cfRule type="expression" dxfId="8284" priority="5570">
      <formula>MID($I626,5,4)="0000"</formula>
    </cfRule>
    <cfRule type="expression" dxfId="8283" priority="5571">
      <formula>MID($I626,7,2)="00"</formula>
    </cfRule>
    <cfRule type="expression" dxfId="8282" priority="5572">
      <formula>MID($I626,8,1)="0"</formula>
    </cfRule>
    <cfRule type="expression" dxfId="8281" priority="5573">
      <formula>$N626="Excluído"</formula>
    </cfRule>
    <cfRule type="expression" dxfId="8280" priority="5574">
      <formula>$N626="Alterar"</formula>
    </cfRule>
    <cfRule type="expression" dxfId="8279" priority="5575">
      <formula>$N626="Excluir"</formula>
    </cfRule>
    <cfRule type="expression" dxfId="8278" priority="5576">
      <formula>$N626="Incluir"</formula>
    </cfRule>
  </conditionalFormatting>
  <conditionalFormatting sqref="E702">
    <cfRule type="expression" dxfId="8277" priority="5555">
      <formula>IF($I640="",FALSE,IF($I640&gt;9999999,IF($I640&lt;100000000,FALSE,TRUE),TRUE))</formula>
    </cfRule>
  </conditionalFormatting>
  <conditionalFormatting sqref="E702">
    <cfRule type="expression" dxfId="8276" priority="5534">
      <formula>MID($I640,2,7)="0000000"</formula>
    </cfRule>
    <cfRule type="expression" dxfId="8275" priority="5535">
      <formula>MID($I640,3,6)="000000"</formula>
    </cfRule>
    <cfRule type="expression" dxfId="8274" priority="5536">
      <formula>MID($I640,4,5)="00000"</formula>
    </cfRule>
    <cfRule type="expression" dxfId="8273" priority="5537">
      <formula>MID($I640,5,4)="0000"</formula>
    </cfRule>
    <cfRule type="expression" dxfId="8272" priority="5538">
      <formula>MID($I640,7,2)="00"</formula>
    </cfRule>
    <cfRule type="expression" dxfId="8271" priority="5539">
      <formula>MID($I640,8,1)="0"</formula>
    </cfRule>
    <cfRule type="expression" dxfId="8270" priority="5540">
      <formula>$N640="Excluído"</formula>
    </cfRule>
    <cfRule type="expression" dxfId="8269" priority="5541">
      <formula>$N640="Alterar"</formula>
    </cfRule>
    <cfRule type="expression" dxfId="8268" priority="5542">
      <formula>$N640="Excluir"</formula>
    </cfRule>
    <cfRule type="expression" dxfId="8267" priority="5543">
      <formula>$N640="Incluir"</formula>
    </cfRule>
  </conditionalFormatting>
  <conditionalFormatting sqref="E702">
    <cfRule type="expression" dxfId="8266" priority="5544">
      <formula>IF($I628="",FALSE,IF($I628&gt;9999999,IF($I628&lt;100000000,FALSE,TRUE),TRUE))</formula>
    </cfRule>
  </conditionalFormatting>
  <conditionalFormatting sqref="E702">
    <cfRule type="expression" dxfId="8265" priority="5545">
      <formula>MID($I628,2,7)="0000000"</formula>
    </cfRule>
    <cfRule type="expression" dxfId="8264" priority="5546">
      <formula>MID($I628,3,6)="000000"</formula>
    </cfRule>
    <cfRule type="expression" dxfId="8263" priority="5547">
      <formula>MID($I628,4,5)="00000"</formula>
    </cfRule>
    <cfRule type="expression" dxfId="8262" priority="5548">
      <formula>MID($I628,5,4)="0000"</formula>
    </cfRule>
    <cfRule type="expression" dxfId="8261" priority="5549">
      <formula>MID($I628,7,2)="00"</formula>
    </cfRule>
    <cfRule type="expression" dxfId="8260" priority="5550">
      <formula>MID($I628,8,1)="0"</formula>
    </cfRule>
    <cfRule type="expression" dxfId="8259" priority="5551">
      <formula>$N628="Excluído"</formula>
    </cfRule>
    <cfRule type="expression" dxfId="8258" priority="5552">
      <formula>$N628="Alterar"</formula>
    </cfRule>
    <cfRule type="expression" dxfId="8257" priority="5553">
      <formula>$N628="Excluir"</formula>
    </cfRule>
    <cfRule type="expression" dxfId="8256" priority="5554">
      <formula>$N628="Incluir"</formula>
    </cfRule>
  </conditionalFormatting>
  <conditionalFormatting sqref="E704">
    <cfRule type="expression" dxfId="8255" priority="5533">
      <formula>IF($I642="",FALSE,IF($I642&gt;9999999,IF($I642&lt;100000000,FALSE,TRUE),TRUE))</formula>
    </cfRule>
  </conditionalFormatting>
  <conditionalFormatting sqref="E704">
    <cfRule type="expression" dxfId="8254" priority="5512">
      <formula>MID($I642,2,7)="0000000"</formula>
    </cfRule>
    <cfRule type="expression" dxfId="8253" priority="5513">
      <formula>MID($I642,3,6)="000000"</formula>
    </cfRule>
    <cfRule type="expression" dxfId="8252" priority="5514">
      <formula>MID($I642,4,5)="00000"</formula>
    </cfRule>
    <cfRule type="expression" dxfId="8251" priority="5515">
      <formula>MID($I642,5,4)="0000"</formula>
    </cfRule>
    <cfRule type="expression" dxfId="8250" priority="5516">
      <formula>MID($I642,7,2)="00"</formula>
    </cfRule>
    <cfRule type="expression" dxfId="8249" priority="5517">
      <formula>MID($I642,8,1)="0"</formula>
    </cfRule>
    <cfRule type="expression" dxfId="8248" priority="5518">
      <formula>$N642="Excluído"</formula>
    </cfRule>
    <cfRule type="expression" dxfId="8247" priority="5519">
      <formula>$N642="Alterar"</formula>
    </cfRule>
    <cfRule type="expression" dxfId="8246" priority="5520">
      <formula>$N642="Excluir"</formula>
    </cfRule>
    <cfRule type="expression" dxfId="8245" priority="5521">
      <formula>$N642="Incluir"</formula>
    </cfRule>
  </conditionalFormatting>
  <conditionalFormatting sqref="E704">
    <cfRule type="expression" dxfId="8244" priority="5522">
      <formula>IF($I630="",FALSE,IF($I630&gt;9999999,IF($I630&lt;100000000,FALSE,TRUE),TRUE))</formula>
    </cfRule>
  </conditionalFormatting>
  <conditionalFormatting sqref="E704">
    <cfRule type="expression" dxfId="8243" priority="5523">
      <formula>MID($I630,2,7)="0000000"</formula>
    </cfRule>
    <cfRule type="expression" dxfId="8242" priority="5524">
      <formula>MID($I630,3,6)="000000"</formula>
    </cfRule>
    <cfRule type="expression" dxfId="8241" priority="5525">
      <formula>MID($I630,4,5)="00000"</formula>
    </cfRule>
    <cfRule type="expression" dxfId="8240" priority="5526">
      <formula>MID($I630,5,4)="0000"</formula>
    </cfRule>
    <cfRule type="expression" dxfId="8239" priority="5527">
      <formula>MID($I630,7,2)="00"</formula>
    </cfRule>
    <cfRule type="expression" dxfId="8238" priority="5528">
      <formula>MID($I630,8,1)="0"</formula>
    </cfRule>
    <cfRule type="expression" dxfId="8237" priority="5529">
      <formula>$N630="Excluído"</formula>
    </cfRule>
    <cfRule type="expression" dxfId="8236" priority="5530">
      <formula>$N630="Alterar"</formula>
    </cfRule>
    <cfRule type="expression" dxfId="8235" priority="5531">
      <formula>$N630="Excluir"</formula>
    </cfRule>
    <cfRule type="expression" dxfId="8234" priority="5532">
      <formula>$N630="Incluir"</formula>
    </cfRule>
  </conditionalFormatting>
  <conditionalFormatting sqref="E706">
    <cfRule type="expression" dxfId="8233" priority="5511">
      <formula>IF($I644="",FALSE,IF($I644&gt;9999999,IF($I644&lt;100000000,FALSE,TRUE),TRUE))</formula>
    </cfRule>
  </conditionalFormatting>
  <conditionalFormatting sqref="E706">
    <cfRule type="expression" dxfId="8232" priority="5490">
      <formula>MID($I644,2,7)="0000000"</formula>
    </cfRule>
    <cfRule type="expression" dxfId="8231" priority="5491">
      <formula>MID($I644,3,6)="000000"</formula>
    </cfRule>
    <cfRule type="expression" dxfId="8230" priority="5492">
      <formula>MID($I644,4,5)="00000"</formula>
    </cfRule>
    <cfRule type="expression" dxfId="8229" priority="5493">
      <formula>MID($I644,5,4)="0000"</formula>
    </cfRule>
    <cfRule type="expression" dxfId="8228" priority="5494">
      <formula>MID($I644,7,2)="00"</formula>
    </cfRule>
    <cfRule type="expression" dxfId="8227" priority="5495">
      <formula>MID($I644,8,1)="0"</formula>
    </cfRule>
    <cfRule type="expression" dxfId="8226" priority="5496">
      <formula>$N644="Excluído"</formula>
    </cfRule>
    <cfRule type="expression" dxfId="8225" priority="5497">
      <formula>$N644="Alterar"</formula>
    </cfRule>
    <cfRule type="expression" dxfId="8224" priority="5498">
      <formula>$N644="Excluir"</formula>
    </cfRule>
    <cfRule type="expression" dxfId="8223" priority="5499">
      <formula>$N644="Incluir"</formula>
    </cfRule>
  </conditionalFormatting>
  <conditionalFormatting sqref="E706">
    <cfRule type="expression" dxfId="8222" priority="5500">
      <formula>IF($I632="",FALSE,IF($I632&gt;9999999,IF($I632&lt;100000000,FALSE,TRUE),TRUE))</formula>
    </cfRule>
  </conditionalFormatting>
  <conditionalFormatting sqref="E706">
    <cfRule type="expression" dxfId="8221" priority="5501">
      <formula>MID($I632,2,7)="0000000"</formula>
    </cfRule>
    <cfRule type="expression" dxfId="8220" priority="5502">
      <formula>MID($I632,3,6)="000000"</formula>
    </cfRule>
    <cfRule type="expression" dxfId="8219" priority="5503">
      <formula>MID($I632,4,5)="00000"</formula>
    </cfRule>
    <cfRule type="expression" dxfId="8218" priority="5504">
      <formula>MID($I632,5,4)="0000"</formula>
    </cfRule>
    <cfRule type="expression" dxfId="8217" priority="5505">
      <formula>MID($I632,7,2)="00"</formula>
    </cfRule>
    <cfRule type="expression" dxfId="8216" priority="5506">
      <formula>MID($I632,8,1)="0"</formula>
    </cfRule>
    <cfRule type="expression" dxfId="8215" priority="5507">
      <formula>$N632="Excluído"</formula>
    </cfRule>
    <cfRule type="expression" dxfId="8214" priority="5508">
      <formula>$N632="Alterar"</formula>
    </cfRule>
    <cfRule type="expression" dxfId="8213" priority="5509">
      <formula>$N632="Excluir"</formula>
    </cfRule>
    <cfRule type="expression" dxfId="8212" priority="5510">
      <formula>$N632="Incluir"</formula>
    </cfRule>
  </conditionalFormatting>
  <conditionalFormatting sqref="E708">
    <cfRule type="expression" dxfId="8211" priority="5489">
      <formula>IF($I646="",FALSE,IF($I646&gt;9999999,IF($I646&lt;100000000,FALSE,TRUE),TRUE))</formula>
    </cfRule>
  </conditionalFormatting>
  <conditionalFormatting sqref="E708">
    <cfRule type="expression" dxfId="8210" priority="5468">
      <formula>MID($I646,2,7)="0000000"</formula>
    </cfRule>
    <cfRule type="expression" dxfId="8209" priority="5469">
      <formula>MID($I646,3,6)="000000"</formula>
    </cfRule>
    <cfRule type="expression" dxfId="8208" priority="5470">
      <formula>MID($I646,4,5)="00000"</formula>
    </cfRule>
    <cfRule type="expression" dxfId="8207" priority="5471">
      <formula>MID($I646,5,4)="0000"</formula>
    </cfRule>
    <cfRule type="expression" dxfId="8206" priority="5472">
      <formula>MID($I646,7,2)="00"</formula>
    </cfRule>
    <cfRule type="expression" dxfId="8205" priority="5473">
      <formula>MID($I646,8,1)="0"</formula>
    </cfRule>
    <cfRule type="expression" dxfId="8204" priority="5474">
      <formula>$N646="Excluído"</formula>
    </cfRule>
    <cfRule type="expression" dxfId="8203" priority="5475">
      <formula>$N646="Alterar"</formula>
    </cfRule>
    <cfRule type="expression" dxfId="8202" priority="5476">
      <formula>$N646="Excluir"</formula>
    </cfRule>
    <cfRule type="expression" dxfId="8201" priority="5477">
      <formula>$N646="Incluir"</formula>
    </cfRule>
  </conditionalFormatting>
  <conditionalFormatting sqref="E708">
    <cfRule type="expression" dxfId="8200" priority="5478">
      <formula>IF($I634="",FALSE,IF($I634&gt;9999999,IF($I634&lt;100000000,FALSE,TRUE),TRUE))</formula>
    </cfRule>
  </conditionalFormatting>
  <conditionalFormatting sqref="E708">
    <cfRule type="expression" dxfId="8199" priority="5479">
      <formula>MID($I634,2,7)="0000000"</formula>
    </cfRule>
    <cfRule type="expression" dxfId="8198" priority="5480">
      <formula>MID($I634,3,6)="000000"</formula>
    </cfRule>
    <cfRule type="expression" dxfId="8197" priority="5481">
      <formula>MID($I634,4,5)="00000"</formula>
    </cfRule>
    <cfRule type="expression" dxfId="8196" priority="5482">
      <formula>MID($I634,5,4)="0000"</formula>
    </cfRule>
    <cfRule type="expression" dxfId="8195" priority="5483">
      <formula>MID($I634,7,2)="00"</formula>
    </cfRule>
    <cfRule type="expression" dxfId="8194" priority="5484">
      <formula>MID($I634,8,1)="0"</formula>
    </cfRule>
    <cfRule type="expression" dxfId="8193" priority="5485">
      <formula>$N634="Excluído"</formula>
    </cfRule>
    <cfRule type="expression" dxfId="8192" priority="5486">
      <formula>$N634="Alterar"</formula>
    </cfRule>
    <cfRule type="expression" dxfId="8191" priority="5487">
      <formula>$N634="Excluir"</formula>
    </cfRule>
    <cfRule type="expression" dxfId="8190" priority="5488">
      <formula>$N634="Incluir"</formula>
    </cfRule>
  </conditionalFormatting>
  <conditionalFormatting sqref="E710">
    <cfRule type="expression" dxfId="8189" priority="5467">
      <formula>IF($I648="",FALSE,IF($I648&gt;9999999,IF($I648&lt;100000000,FALSE,TRUE),TRUE))</formula>
    </cfRule>
  </conditionalFormatting>
  <conditionalFormatting sqref="E710">
    <cfRule type="expression" dxfId="8188" priority="5446">
      <formula>MID($I648,2,7)="0000000"</formula>
    </cfRule>
    <cfRule type="expression" dxfId="8187" priority="5447">
      <formula>MID($I648,3,6)="000000"</formula>
    </cfRule>
    <cfRule type="expression" dxfId="8186" priority="5448">
      <formula>MID($I648,4,5)="00000"</formula>
    </cfRule>
    <cfRule type="expression" dxfId="8185" priority="5449">
      <formula>MID($I648,5,4)="0000"</formula>
    </cfRule>
    <cfRule type="expression" dxfId="8184" priority="5450">
      <formula>MID($I648,7,2)="00"</formula>
    </cfRule>
    <cfRule type="expression" dxfId="8183" priority="5451">
      <formula>MID($I648,8,1)="0"</formula>
    </cfRule>
    <cfRule type="expression" dxfId="8182" priority="5452">
      <formula>$N648="Excluído"</formula>
    </cfRule>
    <cfRule type="expression" dxfId="8181" priority="5453">
      <formula>$N648="Alterar"</formula>
    </cfRule>
    <cfRule type="expression" dxfId="8180" priority="5454">
      <formula>$N648="Excluir"</formula>
    </cfRule>
    <cfRule type="expression" dxfId="8179" priority="5455">
      <formula>$N648="Incluir"</formula>
    </cfRule>
  </conditionalFormatting>
  <conditionalFormatting sqref="E710">
    <cfRule type="expression" dxfId="8178" priority="5456">
      <formula>IF($I636="",FALSE,IF($I636&gt;9999999,IF($I636&lt;100000000,FALSE,TRUE),TRUE))</formula>
    </cfRule>
  </conditionalFormatting>
  <conditionalFormatting sqref="E710">
    <cfRule type="expression" dxfId="8177" priority="5457">
      <formula>MID($I636,2,7)="0000000"</formula>
    </cfRule>
    <cfRule type="expression" dxfId="8176" priority="5458">
      <formula>MID($I636,3,6)="000000"</formula>
    </cfRule>
    <cfRule type="expression" dxfId="8175" priority="5459">
      <formula>MID($I636,4,5)="00000"</formula>
    </cfRule>
    <cfRule type="expression" dxfId="8174" priority="5460">
      <formula>MID($I636,5,4)="0000"</formula>
    </cfRule>
    <cfRule type="expression" dxfId="8173" priority="5461">
      <formula>MID($I636,7,2)="00"</formula>
    </cfRule>
    <cfRule type="expression" dxfId="8172" priority="5462">
      <formula>MID($I636,8,1)="0"</formula>
    </cfRule>
    <cfRule type="expression" dxfId="8171" priority="5463">
      <formula>$N636="Excluído"</formula>
    </cfRule>
    <cfRule type="expression" dxfId="8170" priority="5464">
      <formula>$N636="Alterar"</formula>
    </cfRule>
    <cfRule type="expression" dxfId="8169" priority="5465">
      <formula>$N636="Excluir"</formula>
    </cfRule>
    <cfRule type="expression" dxfId="8168" priority="5466">
      <formula>$N636="Incluir"</formula>
    </cfRule>
  </conditionalFormatting>
  <conditionalFormatting sqref="E711">
    <cfRule type="expression" dxfId="8167" priority="5445">
      <formula>IF($I649="",FALSE,IF($I649&gt;9999999,IF($I649&lt;100000000,FALSE,TRUE),TRUE))</formula>
    </cfRule>
  </conditionalFormatting>
  <conditionalFormatting sqref="E711">
    <cfRule type="expression" dxfId="8166" priority="5424">
      <formula>MID($I649,2,7)="0000000"</formula>
    </cfRule>
    <cfRule type="expression" dxfId="8165" priority="5425">
      <formula>MID($I649,3,6)="000000"</formula>
    </cfRule>
    <cfRule type="expression" dxfId="8164" priority="5426">
      <formula>MID($I649,4,5)="00000"</formula>
    </cfRule>
    <cfRule type="expression" dxfId="8163" priority="5427">
      <formula>MID($I649,5,4)="0000"</formula>
    </cfRule>
    <cfRule type="expression" dxfId="8162" priority="5428">
      <formula>MID($I649,7,2)="00"</formula>
    </cfRule>
    <cfRule type="expression" dxfId="8161" priority="5429">
      <formula>MID($I649,8,1)="0"</formula>
    </cfRule>
    <cfRule type="expression" dxfId="8160" priority="5430">
      <formula>$N649="Excluído"</formula>
    </cfRule>
    <cfRule type="expression" dxfId="8159" priority="5431">
      <formula>$N649="Alterar"</formula>
    </cfRule>
    <cfRule type="expression" dxfId="8158" priority="5432">
      <formula>$N649="Excluir"</formula>
    </cfRule>
    <cfRule type="expression" dxfId="8157" priority="5433">
      <formula>$N649="Incluir"</formula>
    </cfRule>
  </conditionalFormatting>
  <conditionalFormatting sqref="E711">
    <cfRule type="expression" dxfId="8156" priority="5434">
      <formula>IF($I637="",FALSE,IF($I637&gt;9999999,IF($I637&lt;100000000,FALSE,TRUE),TRUE))</formula>
    </cfRule>
  </conditionalFormatting>
  <conditionalFormatting sqref="E711">
    <cfRule type="expression" dxfId="8155" priority="5435">
      <formula>MID($I637,2,7)="0000000"</formula>
    </cfRule>
    <cfRule type="expression" dxfId="8154" priority="5436">
      <formula>MID($I637,3,6)="000000"</formula>
    </cfRule>
    <cfRule type="expression" dxfId="8153" priority="5437">
      <formula>MID($I637,4,5)="00000"</formula>
    </cfRule>
    <cfRule type="expression" dxfId="8152" priority="5438">
      <formula>MID($I637,5,4)="0000"</formula>
    </cfRule>
    <cfRule type="expression" dxfId="8151" priority="5439">
      <formula>MID($I637,7,2)="00"</formula>
    </cfRule>
    <cfRule type="expression" dxfId="8150" priority="5440">
      <formula>MID($I637,8,1)="0"</formula>
    </cfRule>
    <cfRule type="expression" dxfId="8149" priority="5441">
      <formula>$N637="Excluído"</formula>
    </cfRule>
    <cfRule type="expression" dxfId="8148" priority="5442">
      <formula>$N637="Alterar"</formula>
    </cfRule>
    <cfRule type="expression" dxfId="8147" priority="5443">
      <formula>$N637="Excluir"</formula>
    </cfRule>
    <cfRule type="expression" dxfId="8146" priority="5444">
      <formula>$N637="Incluir"</formula>
    </cfRule>
  </conditionalFormatting>
  <conditionalFormatting sqref="E712">
    <cfRule type="expression" dxfId="8145" priority="5423">
      <formula>IF($I650="",FALSE,IF($I650&gt;9999999,IF($I650&lt;100000000,FALSE,TRUE),TRUE))</formula>
    </cfRule>
  </conditionalFormatting>
  <conditionalFormatting sqref="E712">
    <cfRule type="expression" dxfId="8144" priority="5402">
      <formula>MID($I650,2,7)="0000000"</formula>
    </cfRule>
    <cfRule type="expression" dxfId="8143" priority="5403">
      <formula>MID($I650,3,6)="000000"</formula>
    </cfRule>
    <cfRule type="expression" dxfId="8142" priority="5404">
      <formula>MID($I650,4,5)="00000"</formula>
    </cfRule>
    <cfRule type="expression" dxfId="8141" priority="5405">
      <formula>MID($I650,5,4)="0000"</formula>
    </cfRule>
    <cfRule type="expression" dxfId="8140" priority="5406">
      <formula>MID($I650,7,2)="00"</formula>
    </cfRule>
    <cfRule type="expression" dxfId="8139" priority="5407">
      <formula>MID($I650,8,1)="0"</formula>
    </cfRule>
    <cfRule type="expression" dxfId="8138" priority="5408">
      <formula>$N650="Excluído"</formula>
    </cfRule>
    <cfRule type="expression" dxfId="8137" priority="5409">
      <formula>$N650="Alterar"</formula>
    </cfRule>
    <cfRule type="expression" dxfId="8136" priority="5410">
      <formula>$N650="Excluir"</formula>
    </cfRule>
    <cfRule type="expression" dxfId="8135" priority="5411">
      <formula>$N650="Incluir"</formula>
    </cfRule>
  </conditionalFormatting>
  <conditionalFormatting sqref="E712">
    <cfRule type="expression" dxfId="8134" priority="5412">
      <formula>IF($I638="",FALSE,IF($I638&gt;9999999,IF($I638&lt;100000000,FALSE,TRUE),TRUE))</formula>
    </cfRule>
  </conditionalFormatting>
  <conditionalFormatting sqref="E712">
    <cfRule type="expression" dxfId="8133" priority="5413">
      <formula>MID($I638,2,7)="0000000"</formula>
    </cfRule>
    <cfRule type="expression" dxfId="8132" priority="5414">
      <formula>MID($I638,3,6)="000000"</formula>
    </cfRule>
    <cfRule type="expression" dxfId="8131" priority="5415">
      <formula>MID($I638,4,5)="00000"</formula>
    </cfRule>
    <cfRule type="expression" dxfId="8130" priority="5416">
      <formula>MID($I638,5,4)="0000"</formula>
    </cfRule>
    <cfRule type="expression" dxfId="8129" priority="5417">
      <formula>MID($I638,7,2)="00"</formula>
    </cfRule>
    <cfRule type="expression" dxfId="8128" priority="5418">
      <formula>MID($I638,8,1)="0"</formula>
    </cfRule>
    <cfRule type="expression" dxfId="8127" priority="5419">
      <formula>$N638="Excluído"</formula>
    </cfRule>
    <cfRule type="expression" dxfId="8126" priority="5420">
      <formula>$N638="Alterar"</formula>
    </cfRule>
    <cfRule type="expression" dxfId="8125" priority="5421">
      <formula>$N638="Excluir"</formula>
    </cfRule>
    <cfRule type="expression" dxfId="8124" priority="5422">
      <formula>$N638="Incluir"</formula>
    </cfRule>
  </conditionalFormatting>
  <conditionalFormatting sqref="F715">
    <cfRule type="expression" dxfId="8123" priority="5401">
      <formula>IF($I715="",FALSE,IF($I715&gt;9999999,IF($I715&lt;100000000,FALSE,TRUE),TRUE))</formula>
    </cfRule>
  </conditionalFormatting>
  <conditionalFormatting sqref="G716:G722">
    <cfRule type="expression" dxfId="8122" priority="5379">
      <formula>IF($I647="",FALSE,IF($I647&gt;9999999,IF($I647&lt;100000000,FALSE,TRUE),TRUE))</formula>
    </cfRule>
  </conditionalFormatting>
  <conditionalFormatting sqref="G716:H722">
    <cfRule type="expression" dxfId="8121" priority="5380">
      <formula>MID($I647,2,7)="0000000"</formula>
    </cfRule>
    <cfRule type="expression" dxfId="8120" priority="5381">
      <formula>MID($I647,3,6)="000000"</formula>
    </cfRule>
    <cfRule type="expression" dxfId="8119" priority="5382">
      <formula>MID($I647,4,5)="00000"</formula>
    </cfRule>
    <cfRule type="expression" dxfId="8118" priority="5383">
      <formula>MID($I647,5,4)="0000"</formula>
    </cfRule>
    <cfRule type="expression" dxfId="8117" priority="5384">
      <formula>MID($I647,7,2)="00"</formula>
    </cfRule>
    <cfRule type="expression" dxfId="8116" priority="5385">
      <formula>MID($I647,8,1)="0"</formula>
    </cfRule>
    <cfRule type="expression" dxfId="8115" priority="5386">
      <formula>$N647="Excluído"</formula>
    </cfRule>
    <cfRule type="expression" dxfId="8114" priority="5387">
      <formula>$N647="Alterar"</formula>
    </cfRule>
    <cfRule type="expression" dxfId="8113" priority="5388">
      <formula>$N647="Excluir"</formula>
    </cfRule>
    <cfRule type="expression" dxfId="8112" priority="5389">
      <formula>$N647="Incluir"</formula>
    </cfRule>
  </conditionalFormatting>
  <conditionalFormatting sqref="G716:G722 G727:G728 H810 H804:H805 F804:F805">
    <cfRule type="expression" dxfId="8111" priority="5390">
      <formula>IF($I635="",FALSE,IF($I635&gt;9999999,IF($I635&lt;100000000,FALSE,TRUE),TRUE))</formula>
    </cfRule>
  </conditionalFormatting>
  <conditionalFormatting sqref="G716:G722 G727:G728 H810 H804:H805 F804:F805">
    <cfRule type="expression" dxfId="8110" priority="5391">
      <formula>MID($I635,2,7)="0000000"</formula>
    </cfRule>
    <cfRule type="expression" dxfId="8109" priority="5392">
      <formula>MID($I635,3,6)="000000"</formula>
    </cfRule>
    <cfRule type="expression" dxfId="8108" priority="5393">
      <formula>MID($I635,4,5)="00000"</formula>
    </cfRule>
    <cfRule type="expression" dxfId="8107" priority="5394">
      <formula>MID($I635,5,4)="0000"</formula>
    </cfRule>
    <cfRule type="expression" dxfId="8106" priority="5395">
      <formula>MID($I635,7,2)="00"</formula>
    </cfRule>
    <cfRule type="expression" dxfId="8105" priority="5396">
      <formula>MID($I635,8,1)="0"</formula>
    </cfRule>
    <cfRule type="expression" dxfId="8104" priority="5397">
      <formula>$N635="Excluído"</formula>
    </cfRule>
    <cfRule type="expression" dxfId="8103" priority="5398">
      <formula>$N635="Alterar"</formula>
    </cfRule>
    <cfRule type="expression" dxfId="8102" priority="5399">
      <formula>$N635="Excluir"</formula>
    </cfRule>
    <cfRule type="expression" dxfId="8101" priority="5400">
      <formula>$N635="Incluir"</formula>
    </cfRule>
  </conditionalFormatting>
  <conditionalFormatting sqref="E717">
    <cfRule type="expression" dxfId="8100" priority="5378">
      <formula>IF($I654="",FALSE,IF($I654&gt;9999999,IF($I654&lt;100000000,FALSE,TRUE),TRUE))</formula>
    </cfRule>
  </conditionalFormatting>
  <conditionalFormatting sqref="E717">
    <cfRule type="expression" dxfId="8099" priority="5357">
      <formula>MID($I654,2,7)="0000000"</formula>
    </cfRule>
    <cfRule type="expression" dxfId="8098" priority="5358">
      <formula>MID($I654,3,6)="000000"</formula>
    </cfRule>
    <cfRule type="expression" dxfId="8097" priority="5359">
      <formula>MID($I654,4,5)="00000"</formula>
    </cfRule>
    <cfRule type="expression" dxfId="8096" priority="5360">
      <formula>MID($I654,5,4)="0000"</formula>
    </cfRule>
    <cfRule type="expression" dxfId="8095" priority="5361">
      <formula>MID($I654,7,2)="00"</formula>
    </cfRule>
    <cfRule type="expression" dxfId="8094" priority="5362">
      <formula>MID($I654,8,1)="0"</formula>
    </cfRule>
    <cfRule type="expression" dxfId="8093" priority="5363">
      <formula>$N654="Excluído"</formula>
    </cfRule>
    <cfRule type="expression" dxfId="8092" priority="5364">
      <formula>$N654="Alterar"</formula>
    </cfRule>
    <cfRule type="expression" dxfId="8091" priority="5365">
      <formula>$N654="Excluir"</formula>
    </cfRule>
    <cfRule type="expression" dxfId="8090" priority="5366">
      <formula>$N654="Incluir"</formula>
    </cfRule>
  </conditionalFormatting>
  <conditionalFormatting sqref="E717">
    <cfRule type="expression" dxfId="8089" priority="5367">
      <formula>IF($I642="",FALSE,IF($I642&gt;9999999,IF($I642&lt;100000000,FALSE,TRUE),TRUE))</formula>
    </cfRule>
  </conditionalFormatting>
  <conditionalFormatting sqref="E717">
    <cfRule type="expression" dxfId="8088" priority="5368">
      <formula>MID($I642,2,7)="0000000"</formula>
    </cfRule>
    <cfRule type="expression" dxfId="8087" priority="5369">
      <formula>MID($I642,3,6)="000000"</formula>
    </cfRule>
    <cfRule type="expression" dxfId="8086" priority="5370">
      <formula>MID($I642,4,5)="00000"</formula>
    </cfRule>
    <cfRule type="expression" dxfId="8085" priority="5371">
      <formula>MID($I642,5,4)="0000"</formula>
    </cfRule>
    <cfRule type="expression" dxfId="8084" priority="5372">
      <formula>MID($I642,7,2)="00"</formula>
    </cfRule>
    <cfRule type="expression" dxfId="8083" priority="5373">
      <formula>MID($I642,8,1)="0"</formula>
    </cfRule>
    <cfRule type="expression" dxfId="8082" priority="5374">
      <formula>$N642="Excluído"</formula>
    </cfRule>
    <cfRule type="expression" dxfId="8081" priority="5375">
      <formula>$N642="Alterar"</formula>
    </cfRule>
    <cfRule type="expression" dxfId="8080" priority="5376">
      <formula>$N642="Excluir"</formula>
    </cfRule>
    <cfRule type="expression" dxfId="8079" priority="5377">
      <formula>$N642="Incluir"</formula>
    </cfRule>
  </conditionalFormatting>
  <conditionalFormatting sqref="E718">
    <cfRule type="expression" dxfId="8078" priority="5356">
      <formula>IF($I655="",FALSE,IF($I655&gt;9999999,IF($I655&lt;100000000,FALSE,TRUE),TRUE))</formula>
    </cfRule>
  </conditionalFormatting>
  <conditionalFormatting sqref="E718">
    <cfRule type="expression" dxfId="8077" priority="5335">
      <formula>MID($I655,2,7)="0000000"</formula>
    </cfRule>
    <cfRule type="expression" dxfId="8076" priority="5336">
      <formula>MID($I655,3,6)="000000"</formula>
    </cfRule>
    <cfRule type="expression" dxfId="8075" priority="5337">
      <formula>MID($I655,4,5)="00000"</formula>
    </cfRule>
    <cfRule type="expression" dxfId="8074" priority="5338">
      <formula>MID($I655,5,4)="0000"</formula>
    </cfRule>
    <cfRule type="expression" dxfId="8073" priority="5339">
      <formula>MID($I655,7,2)="00"</formula>
    </cfRule>
    <cfRule type="expression" dxfId="8072" priority="5340">
      <formula>MID($I655,8,1)="0"</formula>
    </cfRule>
    <cfRule type="expression" dxfId="8071" priority="5341">
      <formula>$N655="Excluído"</formula>
    </cfRule>
    <cfRule type="expression" dxfId="8070" priority="5342">
      <formula>$N655="Alterar"</formula>
    </cfRule>
    <cfRule type="expression" dxfId="8069" priority="5343">
      <formula>$N655="Excluir"</formula>
    </cfRule>
    <cfRule type="expression" dxfId="8068" priority="5344">
      <formula>$N655="Incluir"</formula>
    </cfRule>
  </conditionalFormatting>
  <conditionalFormatting sqref="E718">
    <cfRule type="expression" dxfId="8067" priority="5345">
      <formula>IF($I643="",FALSE,IF($I643&gt;9999999,IF($I643&lt;100000000,FALSE,TRUE),TRUE))</formula>
    </cfRule>
  </conditionalFormatting>
  <conditionalFormatting sqref="E718">
    <cfRule type="expression" dxfId="8066" priority="5346">
      <formula>MID($I643,2,7)="0000000"</formula>
    </cfRule>
    <cfRule type="expression" dxfId="8065" priority="5347">
      <formula>MID($I643,3,6)="000000"</formula>
    </cfRule>
    <cfRule type="expression" dxfId="8064" priority="5348">
      <formula>MID($I643,4,5)="00000"</formula>
    </cfRule>
    <cfRule type="expression" dxfId="8063" priority="5349">
      <formula>MID($I643,5,4)="0000"</formula>
    </cfRule>
    <cfRule type="expression" dxfId="8062" priority="5350">
      <formula>MID($I643,7,2)="00"</formula>
    </cfRule>
    <cfRule type="expression" dxfId="8061" priority="5351">
      <formula>MID($I643,8,1)="0"</formula>
    </cfRule>
    <cfRule type="expression" dxfId="8060" priority="5352">
      <formula>$N643="Excluído"</formula>
    </cfRule>
    <cfRule type="expression" dxfId="8059" priority="5353">
      <formula>$N643="Alterar"</formula>
    </cfRule>
    <cfRule type="expression" dxfId="8058" priority="5354">
      <formula>$N643="Excluir"</formula>
    </cfRule>
    <cfRule type="expression" dxfId="8057" priority="5355">
      <formula>$N643="Incluir"</formula>
    </cfRule>
  </conditionalFormatting>
  <conditionalFormatting sqref="E719">
    <cfRule type="expression" dxfId="8056" priority="5334">
      <formula>IF($I656="",FALSE,IF($I656&gt;9999999,IF($I656&lt;100000000,FALSE,TRUE),TRUE))</formula>
    </cfRule>
  </conditionalFormatting>
  <conditionalFormatting sqref="E719">
    <cfRule type="expression" dxfId="8055" priority="5313">
      <formula>MID($I656,2,7)="0000000"</formula>
    </cfRule>
    <cfRule type="expression" dxfId="8054" priority="5314">
      <formula>MID($I656,3,6)="000000"</formula>
    </cfRule>
    <cfRule type="expression" dxfId="8053" priority="5315">
      <formula>MID($I656,4,5)="00000"</formula>
    </cfRule>
    <cfRule type="expression" dxfId="8052" priority="5316">
      <formula>MID($I656,5,4)="0000"</formula>
    </cfRule>
    <cfRule type="expression" dxfId="8051" priority="5317">
      <formula>MID($I656,7,2)="00"</formula>
    </cfRule>
    <cfRule type="expression" dxfId="8050" priority="5318">
      <formula>MID($I656,8,1)="0"</formula>
    </cfRule>
    <cfRule type="expression" dxfId="8049" priority="5319">
      <formula>$N656="Excluído"</formula>
    </cfRule>
    <cfRule type="expression" dxfId="8048" priority="5320">
      <formula>$N656="Alterar"</formula>
    </cfRule>
    <cfRule type="expression" dxfId="8047" priority="5321">
      <formula>$N656="Excluir"</formula>
    </cfRule>
    <cfRule type="expression" dxfId="8046" priority="5322">
      <formula>$N656="Incluir"</formula>
    </cfRule>
  </conditionalFormatting>
  <conditionalFormatting sqref="E719">
    <cfRule type="expression" dxfId="8045" priority="5323">
      <formula>IF($I644="",FALSE,IF($I644&gt;9999999,IF($I644&lt;100000000,FALSE,TRUE),TRUE))</formula>
    </cfRule>
  </conditionalFormatting>
  <conditionalFormatting sqref="E719">
    <cfRule type="expression" dxfId="8044" priority="5324">
      <formula>MID($I644,2,7)="0000000"</formula>
    </cfRule>
    <cfRule type="expression" dxfId="8043" priority="5325">
      <formula>MID($I644,3,6)="000000"</formula>
    </cfRule>
    <cfRule type="expression" dxfId="8042" priority="5326">
      <formula>MID($I644,4,5)="00000"</formula>
    </cfRule>
    <cfRule type="expression" dxfId="8041" priority="5327">
      <formula>MID($I644,5,4)="0000"</formula>
    </cfRule>
    <cfRule type="expression" dxfId="8040" priority="5328">
      <formula>MID($I644,7,2)="00"</formula>
    </cfRule>
    <cfRule type="expression" dxfId="8039" priority="5329">
      <formula>MID($I644,8,1)="0"</formula>
    </cfRule>
    <cfRule type="expression" dxfId="8038" priority="5330">
      <formula>$N644="Excluído"</formula>
    </cfRule>
    <cfRule type="expression" dxfId="8037" priority="5331">
      <formula>$N644="Alterar"</formula>
    </cfRule>
    <cfRule type="expression" dxfId="8036" priority="5332">
      <formula>$N644="Excluir"</formula>
    </cfRule>
    <cfRule type="expression" dxfId="8035" priority="5333">
      <formula>$N644="Incluir"</formula>
    </cfRule>
  </conditionalFormatting>
  <conditionalFormatting sqref="E720">
    <cfRule type="expression" dxfId="8034" priority="5312">
      <formula>IF($I657="",FALSE,IF($I657&gt;9999999,IF($I657&lt;100000000,FALSE,TRUE),TRUE))</formula>
    </cfRule>
  </conditionalFormatting>
  <conditionalFormatting sqref="E720">
    <cfRule type="expression" dxfId="8033" priority="5291">
      <formula>MID($I657,2,7)="0000000"</formula>
    </cfRule>
    <cfRule type="expression" dxfId="8032" priority="5292">
      <formula>MID($I657,3,6)="000000"</formula>
    </cfRule>
    <cfRule type="expression" dxfId="8031" priority="5293">
      <formula>MID($I657,4,5)="00000"</formula>
    </cfRule>
    <cfRule type="expression" dxfId="8030" priority="5294">
      <formula>MID($I657,5,4)="0000"</formula>
    </cfRule>
    <cfRule type="expression" dxfId="8029" priority="5295">
      <formula>MID($I657,7,2)="00"</formula>
    </cfRule>
    <cfRule type="expression" dxfId="8028" priority="5296">
      <formula>MID($I657,8,1)="0"</formula>
    </cfRule>
    <cfRule type="expression" dxfId="8027" priority="5297">
      <formula>$N657="Excluído"</formula>
    </cfRule>
    <cfRule type="expression" dxfId="8026" priority="5298">
      <formula>$N657="Alterar"</formula>
    </cfRule>
    <cfRule type="expression" dxfId="8025" priority="5299">
      <formula>$N657="Excluir"</formula>
    </cfRule>
    <cfRule type="expression" dxfId="8024" priority="5300">
      <formula>$N657="Incluir"</formula>
    </cfRule>
  </conditionalFormatting>
  <conditionalFormatting sqref="E720">
    <cfRule type="expression" dxfId="8023" priority="5301">
      <formula>IF($I645="",FALSE,IF($I645&gt;9999999,IF($I645&lt;100000000,FALSE,TRUE),TRUE))</formula>
    </cfRule>
  </conditionalFormatting>
  <conditionalFormatting sqref="E720">
    <cfRule type="expression" dxfId="8022" priority="5302">
      <formula>MID($I645,2,7)="0000000"</formula>
    </cfRule>
    <cfRule type="expression" dxfId="8021" priority="5303">
      <formula>MID($I645,3,6)="000000"</formula>
    </cfRule>
    <cfRule type="expression" dxfId="8020" priority="5304">
      <formula>MID($I645,4,5)="00000"</formula>
    </cfRule>
    <cfRule type="expression" dxfId="8019" priority="5305">
      <formula>MID($I645,5,4)="0000"</formula>
    </cfRule>
    <cfRule type="expression" dxfId="8018" priority="5306">
      <formula>MID($I645,7,2)="00"</formula>
    </cfRule>
    <cfRule type="expression" dxfId="8017" priority="5307">
      <formula>MID($I645,8,1)="0"</formula>
    </cfRule>
    <cfRule type="expression" dxfId="8016" priority="5308">
      <formula>$N645="Excluído"</formula>
    </cfRule>
    <cfRule type="expression" dxfId="8015" priority="5309">
      <formula>$N645="Alterar"</formula>
    </cfRule>
    <cfRule type="expression" dxfId="8014" priority="5310">
      <formula>$N645="Excluir"</formula>
    </cfRule>
    <cfRule type="expression" dxfId="8013" priority="5311">
      <formula>$N645="Incluir"</formula>
    </cfRule>
  </conditionalFormatting>
  <conditionalFormatting sqref="E721">
    <cfRule type="expression" dxfId="8012" priority="5290">
      <formula>IF($I658="",FALSE,IF($I658&gt;9999999,IF($I658&lt;100000000,FALSE,TRUE),TRUE))</formula>
    </cfRule>
  </conditionalFormatting>
  <conditionalFormatting sqref="E721">
    <cfRule type="expression" dxfId="8011" priority="5269">
      <formula>MID($I658,2,7)="0000000"</formula>
    </cfRule>
    <cfRule type="expression" dxfId="8010" priority="5270">
      <formula>MID($I658,3,6)="000000"</formula>
    </cfRule>
    <cfRule type="expression" dxfId="8009" priority="5271">
      <formula>MID($I658,4,5)="00000"</formula>
    </cfRule>
    <cfRule type="expression" dxfId="8008" priority="5272">
      <formula>MID($I658,5,4)="0000"</formula>
    </cfRule>
    <cfRule type="expression" dxfId="8007" priority="5273">
      <formula>MID($I658,7,2)="00"</formula>
    </cfRule>
    <cfRule type="expression" dxfId="8006" priority="5274">
      <formula>MID($I658,8,1)="0"</formula>
    </cfRule>
    <cfRule type="expression" dxfId="8005" priority="5275">
      <formula>$N658="Excluído"</formula>
    </cfRule>
    <cfRule type="expression" dxfId="8004" priority="5276">
      <formula>$N658="Alterar"</formula>
    </cfRule>
    <cfRule type="expression" dxfId="8003" priority="5277">
      <formula>$N658="Excluir"</formula>
    </cfRule>
    <cfRule type="expression" dxfId="8002" priority="5278">
      <formula>$N658="Incluir"</formula>
    </cfRule>
  </conditionalFormatting>
  <conditionalFormatting sqref="E721">
    <cfRule type="expression" dxfId="8001" priority="5279">
      <formula>IF($I646="",FALSE,IF($I646&gt;9999999,IF($I646&lt;100000000,FALSE,TRUE),TRUE))</formula>
    </cfRule>
  </conditionalFormatting>
  <conditionalFormatting sqref="E721">
    <cfRule type="expression" dxfId="8000" priority="5280">
      <formula>MID($I646,2,7)="0000000"</formula>
    </cfRule>
    <cfRule type="expression" dxfId="7999" priority="5281">
      <formula>MID($I646,3,6)="000000"</formula>
    </cfRule>
    <cfRule type="expression" dxfId="7998" priority="5282">
      <formula>MID($I646,4,5)="00000"</formula>
    </cfRule>
    <cfRule type="expression" dxfId="7997" priority="5283">
      <formula>MID($I646,5,4)="0000"</formula>
    </cfRule>
    <cfRule type="expression" dxfId="7996" priority="5284">
      <formula>MID($I646,7,2)="00"</formula>
    </cfRule>
    <cfRule type="expression" dxfId="7995" priority="5285">
      <formula>MID($I646,8,1)="0"</formula>
    </cfRule>
    <cfRule type="expression" dxfId="7994" priority="5286">
      <formula>$N646="Excluído"</formula>
    </cfRule>
    <cfRule type="expression" dxfId="7993" priority="5287">
      <formula>$N646="Alterar"</formula>
    </cfRule>
    <cfRule type="expression" dxfId="7992" priority="5288">
      <formula>$N646="Excluir"</formula>
    </cfRule>
    <cfRule type="expression" dxfId="7991" priority="5289">
      <formula>$N646="Incluir"</formula>
    </cfRule>
  </conditionalFormatting>
  <conditionalFormatting sqref="E723">
    <cfRule type="expression" dxfId="7990" priority="5268">
      <formula>IF($I660="",FALSE,IF($I660&gt;9999999,IF($I660&lt;100000000,FALSE,TRUE),TRUE))</formula>
    </cfRule>
  </conditionalFormatting>
  <conditionalFormatting sqref="E723">
    <cfRule type="expression" dxfId="7989" priority="5247">
      <formula>MID($I660,2,7)="0000000"</formula>
    </cfRule>
    <cfRule type="expression" dxfId="7988" priority="5248">
      <formula>MID($I660,3,6)="000000"</formula>
    </cfRule>
    <cfRule type="expression" dxfId="7987" priority="5249">
      <formula>MID($I660,4,5)="00000"</formula>
    </cfRule>
    <cfRule type="expression" dxfId="7986" priority="5250">
      <formula>MID($I660,5,4)="0000"</formula>
    </cfRule>
    <cfRule type="expression" dxfId="7985" priority="5251">
      <formula>MID($I660,7,2)="00"</formula>
    </cfRule>
    <cfRule type="expression" dxfId="7984" priority="5252">
      <formula>MID($I660,8,1)="0"</formula>
    </cfRule>
    <cfRule type="expression" dxfId="7983" priority="5253">
      <formula>$N660="Excluído"</formula>
    </cfRule>
    <cfRule type="expression" dxfId="7982" priority="5254">
      <formula>$N660="Alterar"</formula>
    </cfRule>
    <cfRule type="expression" dxfId="7981" priority="5255">
      <formula>$N660="Excluir"</formula>
    </cfRule>
    <cfRule type="expression" dxfId="7980" priority="5256">
      <formula>$N660="Incluir"</formula>
    </cfRule>
  </conditionalFormatting>
  <conditionalFormatting sqref="E723">
    <cfRule type="expression" dxfId="7979" priority="5257">
      <formula>IF($I648="",FALSE,IF($I648&gt;9999999,IF($I648&lt;100000000,FALSE,TRUE),TRUE))</formula>
    </cfRule>
  </conditionalFormatting>
  <conditionalFormatting sqref="E723">
    <cfRule type="expression" dxfId="7978" priority="5258">
      <formula>MID($I648,2,7)="0000000"</formula>
    </cfRule>
    <cfRule type="expression" dxfId="7977" priority="5259">
      <formula>MID($I648,3,6)="000000"</formula>
    </cfRule>
    <cfRule type="expression" dxfId="7976" priority="5260">
      <formula>MID($I648,4,5)="00000"</formula>
    </cfRule>
    <cfRule type="expression" dxfId="7975" priority="5261">
      <formula>MID($I648,5,4)="0000"</formula>
    </cfRule>
    <cfRule type="expression" dxfId="7974" priority="5262">
      <formula>MID($I648,7,2)="00"</formula>
    </cfRule>
    <cfRule type="expression" dxfId="7973" priority="5263">
      <formula>MID($I648,8,1)="0"</formula>
    </cfRule>
    <cfRule type="expression" dxfId="7972" priority="5264">
      <formula>$N648="Excluído"</formula>
    </cfRule>
    <cfRule type="expression" dxfId="7971" priority="5265">
      <formula>$N648="Alterar"</formula>
    </cfRule>
    <cfRule type="expression" dxfId="7970" priority="5266">
      <formula>$N648="Excluir"</formula>
    </cfRule>
    <cfRule type="expression" dxfId="7969" priority="5267">
      <formula>$N648="Incluir"</formula>
    </cfRule>
  </conditionalFormatting>
  <conditionalFormatting sqref="E724">
    <cfRule type="expression" dxfId="7968" priority="5246">
      <formula>IF($I661="",FALSE,IF($I661&gt;9999999,IF($I661&lt;100000000,FALSE,TRUE),TRUE))</formula>
    </cfRule>
  </conditionalFormatting>
  <conditionalFormatting sqref="E724">
    <cfRule type="expression" dxfId="7967" priority="5225">
      <formula>MID($I661,2,7)="0000000"</formula>
    </cfRule>
    <cfRule type="expression" dxfId="7966" priority="5226">
      <formula>MID($I661,3,6)="000000"</formula>
    </cfRule>
    <cfRule type="expression" dxfId="7965" priority="5227">
      <formula>MID($I661,4,5)="00000"</formula>
    </cfRule>
    <cfRule type="expression" dxfId="7964" priority="5228">
      <formula>MID($I661,5,4)="0000"</formula>
    </cfRule>
    <cfRule type="expression" dxfId="7963" priority="5229">
      <formula>MID($I661,7,2)="00"</formula>
    </cfRule>
    <cfRule type="expression" dxfId="7962" priority="5230">
      <formula>MID($I661,8,1)="0"</formula>
    </cfRule>
    <cfRule type="expression" dxfId="7961" priority="5231">
      <formula>$N661="Excluído"</formula>
    </cfRule>
    <cfRule type="expression" dxfId="7960" priority="5232">
      <formula>$N661="Alterar"</formula>
    </cfRule>
    <cfRule type="expression" dxfId="7959" priority="5233">
      <formula>$N661="Excluir"</formula>
    </cfRule>
    <cfRule type="expression" dxfId="7958" priority="5234">
      <formula>$N661="Incluir"</formula>
    </cfRule>
  </conditionalFormatting>
  <conditionalFormatting sqref="E724">
    <cfRule type="expression" dxfId="7957" priority="5235">
      <formula>IF($I649="",FALSE,IF($I649&gt;9999999,IF($I649&lt;100000000,FALSE,TRUE),TRUE))</formula>
    </cfRule>
  </conditionalFormatting>
  <conditionalFormatting sqref="E724">
    <cfRule type="expression" dxfId="7956" priority="5236">
      <formula>MID($I649,2,7)="0000000"</formula>
    </cfRule>
    <cfRule type="expression" dxfId="7955" priority="5237">
      <formula>MID($I649,3,6)="000000"</formula>
    </cfRule>
    <cfRule type="expression" dxfId="7954" priority="5238">
      <formula>MID($I649,4,5)="00000"</formula>
    </cfRule>
    <cfRule type="expression" dxfId="7953" priority="5239">
      <formula>MID($I649,5,4)="0000"</formula>
    </cfRule>
    <cfRule type="expression" dxfId="7952" priority="5240">
      <formula>MID($I649,7,2)="00"</formula>
    </cfRule>
    <cfRule type="expression" dxfId="7951" priority="5241">
      <formula>MID($I649,8,1)="0"</formula>
    </cfRule>
    <cfRule type="expression" dxfId="7950" priority="5242">
      <formula>$N649="Excluído"</formula>
    </cfRule>
    <cfRule type="expression" dxfId="7949" priority="5243">
      <formula>$N649="Alterar"</formula>
    </cfRule>
    <cfRule type="expression" dxfId="7948" priority="5244">
      <formula>$N649="Excluir"</formula>
    </cfRule>
    <cfRule type="expression" dxfId="7947" priority="5245">
      <formula>$N649="Incluir"</formula>
    </cfRule>
  </conditionalFormatting>
  <conditionalFormatting sqref="F726">
    <cfRule type="expression" dxfId="7946" priority="5214">
      <formula>IF($I726="",FALSE,IF($I726&gt;9999999,IF($I726&lt;100000000,FALSE,TRUE),TRUE))</formula>
    </cfRule>
  </conditionalFormatting>
  <conditionalFormatting sqref="F726:H726">
    <cfRule type="expression" dxfId="7945" priority="5215">
      <formula>MID($I726,2,7)="0000000"</formula>
    </cfRule>
    <cfRule type="expression" dxfId="7944" priority="5216">
      <formula>MID($I726,3,6)="000000"</formula>
    </cfRule>
    <cfRule type="expression" dxfId="7943" priority="5217">
      <formula>MID($I726,4,5)="00000"</formula>
    </cfRule>
    <cfRule type="expression" dxfId="7942" priority="5218">
      <formula>MID($I726,5,4)="0000"</formula>
    </cfRule>
    <cfRule type="expression" dxfId="7941" priority="5219">
      <formula>MID($I726,7,2)="00"</formula>
    </cfRule>
    <cfRule type="expression" dxfId="7940" priority="5220">
      <formula>MID($I726,8,1)="0"</formula>
    </cfRule>
    <cfRule type="expression" dxfId="7939" priority="5221">
      <formula>$N726="Excluído"</formula>
    </cfRule>
    <cfRule type="expression" dxfId="7938" priority="5222">
      <formula>$N726="Alterar"</formula>
    </cfRule>
    <cfRule type="expression" dxfId="7937" priority="5223">
      <formula>$N726="Excluir"</formula>
    </cfRule>
    <cfRule type="expression" dxfId="7936" priority="5224">
      <formula>$N726="Incluir"</formula>
    </cfRule>
  </conditionalFormatting>
  <conditionalFormatting sqref="G723:G725">
    <cfRule type="expression" dxfId="7935" priority="5192">
      <formula>IF($I654="",FALSE,IF($I654&gt;9999999,IF($I654&lt;100000000,FALSE,TRUE),TRUE))</formula>
    </cfRule>
  </conditionalFormatting>
  <conditionalFormatting sqref="G723:H725">
    <cfRule type="expression" dxfId="7934" priority="5193">
      <formula>MID($I654,2,7)="0000000"</formula>
    </cfRule>
    <cfRule type="expression" dxfId="7933" priority="5194">
      <formula>MID($I654,3,6)="000000"</formula>
    </cfRule>
    <cfRule type="expression" dxfId="7932" priority="5195">
      <formula>MID($I654,4,5)="00000"</formula>
    </cfRule>
    <cfRule type="expression" dxfId="7931" priority="5196">
      <formula>MID($I654,5,4)="0000"</formula>
    </cfRule>
    <cfRule type="expression" dxfId="7930" priority="5197">
      <formula>MID($I654,7,2)="00"</formula>
    </cfRule>
    <cfRule type="expression" dxfId="7929" priority="5198">
      <formula>MID($I654,8,1)="0"</formula>
    </cfRule>
    <cfRule type="expression" dxfId="7928" priority="5199">
      <formula>$N654="Excluído"</formula>
    </cfRule>
    <cfRule type="expression" dxfId="7927" priority="5200">
      <formula>$N654="Alterar"</formula>
    </cfRule>
    <cfRule type="expression" dxfId="7926" priority="5201">
      <formula>$N654="Excluir"</formula>
    </cfRule>
    <cfRule type="expression" dxfId="7925" priority="5202">
      <formula>$N654="Incluir"</formula>
    </cfRule>
  </conditionalFormatting>
  <conditionalFormatting sqref="G723:G725">
    <cfRule type="expression" dxfId="7924" priority="5203">
      <formula>IF($I642="",FALSE,IF($I642&gt;9999999,IF($I642&lt;100000000,FALSE,TRUE),TRUE))</formula>
    </cfRule>
  </conditionalFormatting>
  <conditionalFormatting sqref="G723:G725">
    <cfRule type="expression" dxfId="7923" priority="5204">
      <formula>MID($I642,2,7)="0000000"</formula>
    </cfRule>
    <cfRule type="expression" dxfId="7922" priority="5205">
      <formula>MID($I642,3,6)="000000"</formula>
    </cfRule>
    <cfRule type="expression" dxfId="7921" priority="5206">
      <formula>MID($I642,4,5)="00000"</formula>
    </cfRule>
    <cfRule type="expression" dxfId="7920" priority="5207">
      <formula>MID($I642,5,4)="0000"</formula>
    </cfRule>
    <cfRule type="expression" dxfId="7919" priority="5208">
      <formula>MID($I642,7,2)="00"</formula>
    </cfRule>
    <cfRule type="expression" dxfId="7918" priority="5209">
      <formula>MID($I642,8,1)="0"</formula>
    </cfRule>
    <cfRule type="expression" dxfId="7917" priority="5210">
      <formula>$N642="Excluído"</formula>
    </cfRule>
    <cfRule type="expression" dxfId="7916" priority="5211">
      <formula>$N642="Alterar"</formula>
    </cfRule>
    <cfRule type="expression" dxfId="7915" priority="5212">
      <formula>$N642="Excluir"</formula>
    </cfRule>
    <cfRule type="expression" dxfId="7914" priority="5213">
      <formula>$N642="Incluir"</formula>
    </cfRule>
  </conditionalFormatting>
  <conditionalFormatting sqref="F723:F725">
    <cfRule type="expression" dxfId="7913" priority="5191">
      <formula>IF($I660="",FALSE,IF($I660&gt;9999999,IF($I660&lt;100000000,FALSE,TRUE),TRUE))</formula>
    </cfRule>
  </conditionalFormatting>
  <conditionalFormatting sqref="F723:F725">
    <cfRule type="expression" dxfId="7912" priority="5170">
      <formula>MID($I660,2,7)="0000000"</formula>
    </cfRule>
    <cfRule type="expression" dxfId="7911" priority="5171">
      <formula>MID($I660,3,6)="000000"</formula>
    </cfRule>
    <cfRule type="expression" dxfId="7910" priority="5172">
      <formula>MID($I660,4,5)="00000"</formula>
    </cfRule>
    <cfRule type="expression" dxfId="7909" priority="5173">
      <formula>MID($I660,5,4)="0000"</formula>
    </cfRule>
    <cfRule type="expression" dxfId="7908" priority="5174">
      <formula>MID($I660,7,2)="00"</formula>
    </cfRule>
    <cfRule type="expression" dxfId="7907" priority="5175">
      <formula>MID($I660,8,1)="0"</formula>
    </cfRule>
    <cfRule type="expression" dxfId="7906" priority="5176">
      <formula>$N660="Excluído"</formula>
    </cfRule>
    <cfRule type="expression" dxfId="7905" priority="5177">
      <formula>$N660="Alterar"</formula>
    </cfRule>
    <cfRule type="expression" dxfId="7904" priority="5178">
      <formula>$N660="Excluir"</formula>
    </cfRule>
    <cfRule type="expression" dxfId="7903" priority="5179">
      <formula>$N660="Incluir"</formula>
    </cfRule>
  </conditionalFormatting>
  <conditionalFormatting sqref="F723:F725">
    <cfRule type="expression" dxfId="7902" priority="5180">
      <formula>IF($I648="",FALSE,IF($I648&gt;9999999,IF($I648&lt;100000000,FALSE,TRUE),TRUE))</formula>
    </cfRule>
  </conditionalFormatting>
  <conditionalFormatting sqref="F723:F725">
    <cfRule type="expression" dxfId="7901" priority="5181">
      <formula>MID($I648,2,7)="0000000"</formula>
    </cfRule>
    <cfRule type="expression" dxfId="7900" priority="5182">
      <formula>MID($I648,3,6)="000000"</formula>
    </cfRule>
    <cfRule type="expression" dxfId="7899" priority="5183">
      <formula>MID($I648,4,5)="00000"</formula>
    </cfRule>
    <cfRule type="expression" dxfId="7898" priority="5184">
      <formula>MID($I648,5,4)="0000"</formula>
    </cfRule>
    <cfRule type="expression" dxfId="7897" priority="5185">
      <formula>MID($I648,7,2)="00"</formula>
    </cfRule>
    <cfRule type="expression" dxfId="7896" priority="5186">
      <formula>MID($I648,8,1)="0"</formula>
    </cfRule>
    <cfRule type="expression" dxfId="7895" priority="5187">
      <formula>$N648="Excluído"</formula>
    </cfRule>
    <cfRule type="expression" dxfId="7894" priority="5188">
      <formula>$N648="Alterar"</formula>
    </cfRule>
    <cfRule type="expression" dxfId="7893" priority="5189">
      <formula>$N648="Excluir"</formula>
    </cfRule>
    <cfRule type="expression" dxfId="7892" priority="5190">
      <formula>$N648="Incluir"</formula>
    </cfRule>
  </conditionalFormatting>
  <conditionalFormatting sqref="G734:G738 H819:H820 F819:F820 F824 H824">
    <cfRule type="expression" dxfId="7891" priority="10450">
      <formula>IF($I651="",FALSE,IF($I651&gt;9999999,IF($I651&lt;100000000,FALSE,TRUE),TRUE))</formula>
    </cfRule>
  </conditionalFormatting>
  <conditionalFormatting sqref="G734:G738 H819:H820 F819:F820 F824 H824">
    <cfRule type="expression" dxfId="7890" priority="10451">
      <formula>MID($I651,2,7)="0000000"</formula>
    </cfRule>
    <cfRule type="expression" dxfId="7889" priority="10452">
      <formula>MID($I651,3,6)="000000"</formula>
    </cfRule>
    <cfRule type="expression" dxfId="7888" priority="10453">
      <formula>MID($I651,4,5)="00000"</formula>
    </cfRule>
    <cfRule type="expression" dxfId="7887" priority="10454">
      <formula>MID($I651,5,4)="0000"</formula>
    </cfRule>
    <cfRule type="expression" dxfId="7886" priority="10455">
      <formula>MID($I651,7,2)="00"</formula>
    </cfRule>
    <cfRule type="expression" dxfId="7885" priority="10456">
      <formula>MID($I651,8,1)="0"</formula>
    </cfRule>
    <cfRule type="expression" dxfId="7884" priority="10457">
      <formula>$N651="Excluído"</formula>
    </cfRule>
    <cfRule type="expression" dxfId="7883" priority="10458">
      <formula>$N651="Alterar"</formula>
    </cfRule>
    <cfRule type="expression" dxfId="7882" priority="10459">
      <formula>$N651="Excluir"</formula>
    </cfRule>
    <cfRule type="expression" dxfId="7881" priority="10460">
      <formula>$N651="Incluir"</formula>
    </cfRule>
  </conditionalFormatting>
  <conditionalFormatting sqref="E716">
    <cfRule type="expression" dxfId="7880" priority="5169">
      <formula>IF($I653="",FALSE,IF($I653&gt;9999999,IF($I653&lt;100000000,FALSE,TRUE),TRUE))</formula>
    </cfRule>
  </conditionalFormatting>
  <conditionalFormatting sqref="E716">
    <cfRule type="expression" dxfId="7879" priority="5148">
      <formula>MID($I653,2,7)="0000000"</formula>
    </cfRule>
    <cfRule type="expression" dxfId="7878" priority="5149">
      <formula>MID($I653,3,6)="000000"</formula>
    </cfRule>
    <cfRule type="expression" dxfId="7877" priority="5150">
      <formula>MID($I653,4,5)="00000"</formula>
    </cfRule>
    <cfRule type="expression" dxfId="7876" priority="5151">
      <formula>MID($I653,5,4)="0000"</formula>
    </cfRule>
    <cfRule type="expression" dxfId="7875" priority="5152">
      <formula>MID($I653,7,2)="00"</formula>
    </cfRule>
    <cfRule type="expression" dxfId="7874" priority="5153">
      <formula>MID($I653,8,1)="0"</formula>
    </cfRule>
    <cfRule type="expression" dxfId="7873" priority="5154">
      <formula>$N653="Excluído"</formula>
    </cfRule>
    <cfRule type="expression" dxfId="7872" priority="5155">
      <formula>$N653="Alterar"</formula>
    </cfRule>
    <cfRule type="expression" dxfId="7871" priority="5156">
      <formula>$N653="Excluir"</formula>
    </cfRule>
    <cfRule type="expression" dxfId="7870" priority="5157">
      <formula>$N653="Incluir"</formula>
    </cfRule>
  </conditionalFormatting>
  <conditionalFormatting sqref="E716">
    <cfRule type="expression" dxfId="7869" priority="5158">
      <formula>IF($I641="",FALSE,IF($I641&gt;9999999,IF($I641&lt;100000000,FALSE,TRUE),TRUE))</formula>
    </cfRule>
  </conditionalFormatting>
  <conditionalFormatting sqref="E716">
    <cfRule type="expression" dxfId="7868" priority="5159">
      <formula>MID($I641,2,7)="0000000"</formula>
    </cfRule>
    <cfRule type="expression" dxfId="7867" priority="5160">
      <formula>MID($I641,3,6)="000000"</formula>
    </cfRule>
    <cfRule type="expression" dxfId="7866" priority="5161">
      <formula>MID($I641,4,5)="00000"</formula>
    </cfRule>
    <cfRule type="expression" dxfId="7865" priority="5162">
      <formula>MID($I641,5,4)="0000"</formula>
    </cfRule>
    <cfRule type="expression" dxfId="7864" priority="5163">
      <formula>MID($I641,7,2)="00"</formula>
    </cfRule>
    <cfRule type="expression" dxfId="7863" priority="5164">
      <formula>MID($I641,8,1)="0"</formula>
    </cfRule>
    <cfRule type="expression" dxfId="7862" priority="5165">
      <formula>$N641="Excluído"</formula>
    </cfRule>
    <cfRule type="expression" dxfId="7861" priority="5166">
      <formula>$N641="Alterar"</formula>
    </cfRule>
    <cfRule type="expression" dxfId="7860" priority="5167">
      <formula>$N641="Excluir"</formula>
    </cfRule>
    <cfRule type="expression" dxfId="7859" priority="5168">
      <formula>$N641="Incluir"</formula>
    </cfRule>
  </conditionalFormatting>
  <conditionalFormatting sqref="B720:B722">
    <cfRule type="expression" dxfId="7858" priority="10461">
      <formula>IF($I723="",FALSE,IF($I723&gt;9999999,IF($I723&lt;100000000,FALSE,TRUE),TRUE))</formula>
    </cfRule>
  </conditionalFormatting>
  <conditionalFormatting sqref="B720:D722">
    <cfRule type="expression" dxfId="7857" priority="10462">
      <formula>MID($I723,2,7)="0000000"</formula>
    </cfRule>
    <cfRule type="expression" dxfId="7856" priority="10463">
      <formula>MID($I723,3,6)="000000"</formula>
    </cfRule>
    <cfRule type="expression" dxfId="7855" priority="10464">
      <formula>MID($I723,4,5)="00000"</formula>
    </cfRule>
    <cfRule type="expression" dxfId="7854" priority="10465">
      <formula>MID($I723,5,4)="0000"</formula>
    </cfRule>
    <cfRule type="expression" dxfId="7853" priority="10466">
      <formula>MID($I723,7,2)="00"</formula>
    </cfRule>
    <cfRule type="expression" dxfId="7852" priority="10467">
      <formula>MID($I723,8,1)="0"</formula>
    </cfRule>
    <cfRule type="expression" dxfId="7851" priority="10468">
      <formula>$N723="Excluído"</formula>
    </cfRule>
    <cfRule type="expression" dxfId="7850" priority="10469">
      <formula>$N723="Alterar"</formula>
    </cfRule>
    <cfRule type="expression" dxfId="7849" priority="10470">
      <formula>$N723="Excluir"</formula>
    </cfRule>
    <cfRule type="expression" dxfId="7848" priority="10471">
      <formula>$N723="Incluir"</formula>
    </cfRule>
  </conditionalFormatting>
  <conditionalFormatting sqref="B723:B725">
    <cfRule type="expression" dxfId="7847" priority="10472">
      <formula>IF(#REF!="",FALSE,IF(#REF!&gt;9999999,IF(#REF!&lt;100000000,FALSE,TRUE),TRUE))</formula>
    </cfRule>
  </conditionalFormatting>
  <conditionalFormatting sqref="B723:D725">
    <cfRule type="expression" dxfId="7846" priority="10473">
      <formula>MID(#REF!,2,7)="0000000"</formula>
    </cfRule>
    <cfRule type="expression" dxfId="7845" priority="10474">
      <formula>MID(#REF!,3,6)="000000"</formula>
    </cfRule>
    <cfRule type="expression" dxfId="7844" priority="10475">
      <formula>MID(#REF!,4,5)="00000"</formula>
    </cfRule>
    <cfRule type="expression" dxfId="7843" priority="10476">
      <formula>MID(#REF!,5,4)="0000"</formula>
    </cfRule>
    <cfRule type="expression" dxfId="7842" priority="10477">
      <formula>MID(#REF!,7,2)="00"</formula>
    </cfRule>
    <cfRule type="expression" dxfId="7841" priority="10478">
      <formula>MID(#REF!,8,1)="0"</formula>
    </cfRule>
    <cfRule type="expression" dxfId="7840" priority="10479">
      <formula>#REF!="Excluído"</formula>
    </cfRule>
    <cfRule type="expression" dxfId="7839" priority="10480">
      <formula>#REF!="Alterar"</formula>
    </cfRule>
    <cfRule type="expression" dxfId="7838" priority="10481">
      <formula>#REF!="Excluir"</formula>
    </cfRule>
    <cfRule type="expression" dxfId="7837" priority="10482">
      <formula>#REF!="Incluir"</formula>
    </cfRule>
  </conditionalFormatting>
  <conditionalFormatting sqref="G751 G743:G748 F776 H776">
    <cfRule type="expression" dxfId="7836" priority="10483">
      <formula>IF($I658="",FALSE,IF($I658&gt;9999999,IF($I658&lt;100000000,FALSE,TRUE),TRUE))</formula>
    </cfRule>
  </conditionalFormatting>
  <conditionalFormatting sqref="G751 G743:G748 F776 H776">
    <cfRule type="expression" dxfId="7835" priority="10484">
      <formula>MID($I658,2,7)="0000000"</formula>
    </cfRule>
    <cfRule type="expression" dxfId="7834" priority="10485">
      <formula>MID($I658,3,6)="000000"</formula>
    </cfRule>
    <cfRule type="expression" dxfId="7833" priority="10486">
      <formula>MID($I658,4,5)="00000"</formula>
    </cfRule>
    <cfRule type="expression" dxfId="7832" priority="10487">
      <formula>MID($I658,5,4)="0000"</formula>
    </cfRule>
    <cfRule type="expression" dxfId="7831" priority="10488">
      <formula>MID($I658,7,2)="00"</formula>
    </cfRule>
    <cfRule type="expression" dxfId="7830" priority="10489">
      <formula>MID($I658,8,1)="0"</formula>
    </cfRule>
    <cfRule type="expression" dxfId="7829" priority="10490">
      <formula>$N658="Excluído"</formula>
    </cfRule>
    <cfRule type="expression" dxfId="7828" priority="10491">
      <formula>$N658="Alterar"</formula>
    </cfRule>
    <cfRule type="expression" dxfId="7827" priority="10492">
      <formula>$N658="Excluir"</formula>
    </cfRule>
    <cfRule type="expression" dxfId="7826" priority="10493">
      <formula>$N658="Incluir"</formula>
    </cfRule>
  </conditionalFormatting>
  <conditionalFormatting sqref="B732">
    <cfRule type="expression" dxfId="7825" priority="5137">
      <formula>IF($I732="",FALSE,IF($I732&gt;9999999,IF($I732&lt;100000000,FALSE,TRUE),TRUE))</formula>
    </cfRule>
  </conditionalFormatting>
  <conditionalFormatting sqref="B732">
    <cfRule type="expression" dxfId="7824" priority="5136">
      <formula>IF($I732="",FALSE,IF($I732&gt;9999999,IF($I732&lt;100000000,FALSE,TRUE),TRUE))</formula>
    </cfRule>
  </conditionalFormatting>
  <conditionalFormatting sqref="B732:D732">
    <cfRule type="expression" dxfId="7823" priority="5138">
      <formula>MID($I732,2,7)="0000000"</formula>
    </cfRule>
    <cfRule type="expression" dxfId="7822" priority="5139">
      <formula>MID($I732,3,6)="000000"</formula>
    </cfRule>
    <cfRule type="expression" dxfId="7821" priority="5140">
      <formula>MID($I732,4,5)="00000"</formula>
    </cfRule>
    <cfRule type="expression" dxfId="7820" priority="5141">
      <formula>MID($I732,5,4)="0000"</formula>
    </cfRule>
    <cfRule type="expression" dxfId="7819" priority="5142">
      <formula>MID($I732,7,2)="00"</formula>
    </cfRule>
    <cfRule type="expression" dxfId="7818" priority="5143">
      <formula>MID($I732,8,1)="0"</formula>
    </cfRule>
    <cfRule type="expression" dxfId="7817" priority="5144">
      <formula>$N732="Excluído"</formula>
    </cfRule>
    <cfRule type="expression" dxfId="7816" priority="5145">
      <formula>$N732="Alterar"</formula>
    </cfRule>
    <cfRule type="expression" dxfId="7815" priority="5146">
      <formula>$N732="Excluir"</formula>
    </cfRule>
    <cfRule type="expression" dxfId="7814" priority="5147">
      <formula>$N732="Incluir"</formula>
    </cfRule>
  </conditionalFormatting>
  <conditionalFormatting sqref="F733">
    <cfRule type="expression" dxfId="7813" priority="5125">
      <formula>IF($I733="",FALSE,IF($I733&gt;9999999,IF($I733&lt;100000000,FALSE,TRUE),TRUE))</formula>
    </cfRule>
  </conditionalFormatting>
  <conditionalFormatting sqref="F733">
    <cfRule type="expression" dxfId="7812" priority="5124">
      <formula>IF($I733="",FALSE,IF($I733&gt;9999999,IF($I733&lt;100000000,FALSE,TRUE),TRUE))</formula>
    </cfRule>
  </conditionalFormatting>
  <conditionalFormatting sqref="F733:H733">
    <cfRule type="expression" dxfId="7811" priority="5126">
      <formula>MID($I733,2,7)="0000000"</formula>
    </cfRule>
    <cfRule type="expression" dxfId="7810" priority="5127">
      <formula>MID($I733,3,6)="000000"</formula>
    </cfRule>
    <cfRule type="expression" dxfId="7809" priority="5128">
      <formula>MID($I733,4,5)="00000"</formula>
    </cfRule>
    <cfRule type="expression" dxfId="7808" priority="5129">
      <formula>MID($I733,5,4)="0000"</formula>
    </cfRule>
    <cfRule type="expression" dxfId="7807" priority="5130">
      <formula>MID($I733,7,2)="00"</formula>
    </cfRule>
    <cfRule type="expression" dxfId="7806" priority="5131">
      <formula>MID($I733,8,1)="0"</formula>
    </cfRule>
    <cfRule type="expression" dxfId="7805" priority="5132">
      <formula>$N733="Excluído"</formula>
    </cfRule>
    <cfRule type="expression" dxfId="7804" priority="5133">
      <formula>$N733="Alterar"</formula>
    </cfRule>
    <cfRule type="expression" dxfId="7803" priority="5134">
      <formula>$N733="Excluir"</formula>
    </cfRule>
    <cfRule type="expression" dxfId="7802" priority="5135">
      <formula>$N733="Incluir"</formula>
    </cfRule>
  </conditionalFormatting>
  <conditionalFormatting sqref="F739 F742">
    <cfRule type="expression" dxfId="7801" priority="5113">
      <formula>IF($I739="",FALSE,IF($I739&gt;9999999,IF($I739&lt;100000000,FALSE,TRUE),TRUE))</formula>
    </cfRule>
  </conditionalFormatting>
  <conditionalFormatting sqref="F739:H739 F742:H742">
    <cfRule type="expression" dxfId="7800" priority="5114">
      <formula>MID($I739,2,7)="0000000"</formula>
    </cfRule>
    <cfRule type="expression" dxfId="7799" priority="5115">
      <formula>MID($I739,3,6)="000000"</formula>
    </cfRule>
    <cfRule type="expression" dxfId="7798" priority="5116">
      <formula>MID($I739,4,5)="00000"</formula>
    </cfRule>
    <cfRule type="expression" dxfId="7797" priority="5117">
      <formula>MID($I739,5,4)="0000"</formula>
    </cfRule>
    <cfRule type="expression" dxfId="7796" priority="5118">
      <formula>MID($I739,7,2)="00"</formula>
    </cfRule>
    <cfRule type="expression" dxfId="7795" priority="5119">
      <formula>MID($I739,8,1)="0"</formula>
    </cfRule>
    <cfRule type="expression" dxfId="7794" priority="5120">
      <formula>$N739="Excluído"</formula>
    </cfRule>
    <cfRule type="expression" dxfId="7793" priority="5121">
      <formula>$N739="Alterar"</formula>
    </cfRule>
    <cfRule type="expression" dxfId="7792" priority="5122">
      <formula>$N739="Excluir"</formula>
    </cfRule>
    <cfRule type="expression" dxfId="7791" priority="5123">
      <formula>$N739="Incluir"</formula>
    </cfRule>
  </conditionalFormatting>
  <conditionalFormatting sqref="F740:F741">
    <cfRule type="expression" dxfId="7790" priority="5080">
      <formula>IF($I674="",FALSE,IF($I674&gt;9999999,IF($I674&lt;100000000,FALSE,TRUE),TRUE))</formula>
    </cfRule>
  </conditionalFormatting>
  <conditionalFormatting sqref="F740:F741">
    <cfRule type="expression" dxfId="7789" priority="5081">
      <formula>MID($I674,2,7)="0000000"</formula>
    </cfRule>
    <cfRule type="expression" dxfId="7788" priority="5082">
      <formula>MID($I674,3,6)="000000"</formula>
    </cfRule>
    <cfRule type="expression" dxfId="7787" priority="5083">
      <formula>MID($I674,4,5)="00000"</formula>
    </cfRule>
    <cfRule type="expression" dxfId="7786" priority="5084">
      <formula>MID($I674,5,4)="0000"</formula>
    </cfRule>
    <cfRule type="expression" dxfId="7785" priority="5085">
      <formula>MID($I674,7,2)="00"</formula>
    </cfRule>
    <cfRule type="expression" dxfId="7784" priority="5086">
      <formula>MID($I674,8,1)="0"</formula>
    </cfRule>
    <cfRule type="expression" dxfId="7783" priority="5087">
      <formula>$N674="Excluído"</formula>
    </cfRule>
    <cfRule type="expression" dxfId="7782" priority="5088">
      <formula>$N674="Alterar"</formula>
    </cfRule>
    <cfRule type="expression" dxfId="7781" priority="5089">
      <formula>$N674="Excluir"</formula>
    </cfRule>
    <cfRule type="expression" dxfId="7780" priority="5090">
      <formula>$N674="Incluir"</formula>
    </cfRule>
  </conditionalFormatting>
  <conditionalFormatting sqref="G740:G741">
    <cfRule type="expression" dxfId="7779" priority="5069">
      <formula>IF($I668="",FALSE,IF($I668&gt;9999999,IF($I668&lt;100000000,FALSE,TRUE),TRUE))</formula>
    </cfRule>
  </conditionalFormatting>
  <conditionalFormatting sqref="G740:H741">
    <cfRule type="expression" dxfId="7778" priority="5070">
      <formula>MID($I668,2,7)="0000000"</formula>
    </cfRule>
    <cfRule type="expression" dxfId="7777" priority="5071">
      <formula>MID($I668,3,6)="000000"</formula>
    </cfRule>
    <cfRule type="expression" dxfId="7776" priority="5072">
      <formula>MID($I668,4,5)="00000"</formula>
    </cfRule>
    <cfRule type="expression" dxfId="7775" priority="5073">
      <formula>MID($I668,5,4)="0000"</formula>
    </cfRule>
    <cfRule type="expression" dxfId="7774" priority="5074">
      <formula>MID($I668,7,2)="00"</formula>
    </cfRule>
    <cfRule type="expression" dxfId="7773" priority="5075">
      <formula>MID($I668,8,1)="0"</formula>
    </cfRule>
    <cfRule type="expression" dxfId="7772" priority="5076">
      <formula>$N668="Excluído"</formula>
    </cfRule>
    <cfRule type="expression" dxfId="7771" priority="5077">
      <formula>$N668="Alterar"</formula>
    </cfRule>
    <cfRule type="expression" dxfId="7770" priority="5078">
      <formula>$N668="Excluir"</formula>
    </cfRule>
    <cfRule type="expression" dxfId="7769" priority="5079">
      <formula>$N668="Incluir"</formula>
    </cfRule>
  </conditionalFormatting>
  <conditionalFormatting sqref="F740:F741">
    <cfRule type="expression" dxfId="7768" priority="5091">
      <formula>IF($I662="",FALSE,IF($I662&gt;9999999,IF($I662&lt;100000000,FALSE,TRUE),TRUE))</formula>
    </cfRule>
  </conditionalFormatting>
  <conditionalFormatting sqref="F740:F741">
    <cfRule type="expression" dxfId="7767" priority="5092">
      <formula>MID($I662,2,7)="0000000"</formula>
    </cfRule>
    <cfRule type="expression" dxfId="7766" priority="5093">
      <formula>MID($I662,3,6)="000000"</formula>
    </cfRule>
    <cfRule type="expression" dxfId="7765" priority="5094">
      <formula>MID($I662,4,5)="00000"</formula>
    </cfRule>
    <cfRule type="expression" dxfId="7764" priority="5095">
      <formula>MID($I662,5,4)="0000"</formula>
    </cfRule>
    <cfRule type="expression" dxfId="7763" priority="5096">
      <formula>MID($I662,7,2)="00"</formula>
    </cfRule>
    <cfRule type="expression" dxfId="7762" priority="5097">
      <formula>MID($I662,8,1)="0"</formula>
    </cfRule>
    <cfRule type="expression" dxfId="7761" priority="5098">
      <formula>$N662="Excluído"</formula>
    </cfRule>
    <cfRule type="expression" dxfId="7760" priority="5099">
      <formula>$N662="Alterar"</formula>
    </cfRule>
    <cfRule type="expression" dxfId="7759" priority="5100">
      <formula>$N662="Excluir"</formula>
    </cfRule>
    <cfRule type="expression" dxfId="7758" priority="5101">
      <formula>$N662="Incluir"</formula>
    </cfRule>
  </conditionalFormatting>
  <conditionalFormatting sqref="F829:F830 G804:G805 H833 H829:H830 G815">
    <cfRule type="expression" dxfId="7757" priority="5102">
      <formula>IF($I717="",FALSE,IF($I717&gt;9999999,IF($I717&lt;100000000,FALSE,TRUE),TRUE))</formula>
    </cfRule>
  </conditionalFormatting>
  <conditionalFormatting sqref="F829:F830 G804:G805 H833 H829:H830 G815">
    <cfRule type="expression" dxfId="7756" priority="5103">
      <formula>MID($I717,2,7)="0000000"</formula>
    </cfRule>
    <cfRule type="expression" dxfId="7755" priority="5104">
      <formula>MID($I717,3,6)="000000"</formula>
    </cfRule>
    <cfRule type="expression" dxfId="7754" priority="5105">
      <formula>MID($I717,4,5)="00000"</formula>
    </cfRule>
    <cfRule type="expression" dxfId="7753" priority="5106">
      <formula>MID($I717,5,4)="0000"</formula>
    </cfRule>
    <cfRule type="expression" dxfId="7752" priority="5107">
      <formula>MID($I717,7,2)="00"</formula>
    </cfRule>
    <cfRule type="expression" dxfId="7751" priority="5108">
      <formula>MID($I717,8,1)="0"</formula>
    </cfRule>
    <cfRule type="expression" dxfId="7750" priority="5109">
      <formula>$N717="Excluído"</formula>
    </cfRule>
    <cfRule type="expression" dxfId="7749" priority="5110">
      <formula>$N717="Alterar"</formula>
    </cfRule>
    <cfRule type="expression" dxfId="7748" priority="5111">
      <formula>$N717="Excluir"</formula>
    </cfRule>
    <cfRule type="expression" dxfId="7747" priority="5112">
      <formula>$N717="Incluir"</formula>
    </cfRule>
  </conditionalFormatting>
  <conditionalFormatting sqref="F743:F748">
    <cfRule type="expression" dxfId="7746" priority="5036">
      <formula>IF($I676="",FALSE,IF($I676&gt;9999999,IF($I676&lt;100000000,FALSE,TRUE),TRUE))</formula>
    </cfRule>
  </conditionalFormatting>
  <conditionalFormatting sqref="F743:F748">
    <cfRule type="expression" dxfId="7745" priority="5037">
      <formula>MID($I676,2,7)="0000000"</formula>
    </cfRule>
    <cfRule type="expression" dxfId="7744" priority="5038">
      <formula>MID($I676,3,6)="000000"</formula>
    </cfRule>
    <cfRule type="expression" dxfId="7743" priority="5039">
      <formula>MID($I676,4,5)="00000"</formula>
    </cfRule>
    <cfRule type="expression" dxfId="7742" priority="5040">
      <formula>MID($I676,5,4)="0000"</formula>
    </cfRule>
    <cfRule type="expression" dxfId="7741" priority="5041">
      <formula>MID($I676,7,2)="00"</formula>
    </cfRule>
    <cfRule type="expression" dxfId="7740" priority="5042">
      <formula>MID($I676,8,1)="0"</formula>
    </cfRule>
    <cfRule type="expression" dxfId="7739" priority="5043">
      <formula>$N676="Excluído"</formula>
    </cfRule>
    <cfRule type="expression" dxfId="7738" priority="5044">
      <formula>$N676="Alterar"</formula>
    </cfRule>
    <cfRule type="expression" dxfId="7737" priority="5045">
      <formula>$N676="Excluir"</formula>
    </cfRule>
    <cfRule type="expression" dxfId="7736" priority="5046">
      <formula>$N676="Incluir"</formula>
    </cfRule>
  </conditionalFormatting>
  <conditionalFormatting sqref="G743:G748 G751 F776 H776">
    <cfRule type="expression" dxfId="7735" priority="5025">
      <formula>IF($I670="",FALSE,IF($I670&gt;9999999,IF($I670&lt;100000000,FALSE,TRUE),TRUE))</formula>
    </cfRule>
  </conditionalFormatting>
  <conditionalFormatting sqref="G743:G748 G751 F776 H776">
    <cfRule type="expression" dxfId="7734" priority="5026">
      <formula>MID($I670,2,7)="0000000"</formula>
    </cfRule>
    <cfRule type="expression" dxfId="7733" priority="5027">
      <formula>MID($I670,3,6)="000000"</formula>
    </cfRule>
    <cfRule type="expression" dxfId="7732" priority="5028">
      <formula>MID($I670,4,5)="00000"</formula>
    </cfRule>
    <cfRule type="expression" dxfId="7731" priority="5029">
      <formula>MID($I670,5,4)="0000"</formula>
    </cfRule>
    <cfRule type="expression" dxfId="7730" priority="5030">
      <formula>MID($I670,7,2)="00"</formula>
    </cfRule>
    <cfRule type="expression" dxfId="7729" priority="5031">
      <formula>MID($I670,8,1)="0"</formula>
    </cfRule>
    <cfRule type="expression" dxfId="7728" priority="5032">
      <formula>$N670="Excluído"</formula>
    </cfRule>
    <cfRule type="expression" dxfId="7727" priority="5033">
      <formula>$N670="Alterar"</formula>
    </cfRule>
    <cfRule type="expression" dxfId="7726" priority="5034">
      <formula>$N670="Excluir"</formula>
    </cfRule>
    <cfRule type="expression" dxfId="7725" priority="5035">
      <formula>$N670="Incluir"</formula>
    </cfRule>
  </conditionalFormatting>
  <conditionalFormatting sqref="F743:F748">
    <cfRule type="expression" dxfId="7724" priority="5047">
      <formula>IF($I664="",FALSE,IF($I664&gt;9999999,IF($I664&lt;100000000,FALSE,TRUE),TRUE))</formula>
    </cfRule>
  </conditionalFormatting>
  <conditionalFormatting sqref="F743:F748">
    <cfRule type="expression" dxfId="7723" priority="5048">
      <formula>MID($I664,2,7)="0000000"</formula>
    </cfRule>
    <cfRule type="expression" dxfId="7722" priority="5049">
      <formula>MID($I664,3,6)="000000"</formula>
    </cfRule>
    <cfRule type="expression" dxfId="7721" priority="5050">
      <formula>MID($I664,4,5)="00000"</formula>
    </cfRule>
    <cfRule type="expression" dxfId="7720" priority="5051">
      <formula>MID($I664,5,4)="0000"</formula>
    </cfRule>
    <cfRule type="expression" dxfId="7719" priority="5052">
      <formula>MID($I664,7,2)="00"</formula>
    </cfRule>
    <cfRule type="expression" dxfId="7718" priority="5053">
      <formula>MID($I664,8,1)="0"</formula>
    </cfRule>
    <cfRule type="expression" dxfId="7717" priority="5054">
      <formula>$N664="Excluído"</formula>
    </cfRule>
    <cfRule type="expression" dxfId="7716" priority="5055">
      <formula>$N664="Alterar"</formula>
    </cfRule>
    <cfRule type="expression" dxfId="7715" priority="5056">
      <formula>$N664="Excluir"</formula>
    </cfRule>
    <cfRule type="expression" dxfId="7714" priority="5057">
      <formula>$N664="Incluir"</formula>
    </cfRule>
  </conditionalFormatting>
  <conditionalFormatting sqref="H761 G740:G741 H774 F774 G800">
    <cfRule type="expression" dxfId="7713" priority="5058">
      <formula>IF($I656="",FALSE,IF($I656&gt;9999999,IF($I656&lt;100000000,FALSE,TRUE),TRUE))</formula>
    </cfRule>
  </conditionalFormatting>
  <conditionalFormatting sqref="H761 G740:G741 H774 F774 G800">
    <cfRule type="expression" dxfId="7712" priority="5059">
      <formula>MID($I656,2,7)="0000000"</formula>
    </cfRule>
    <cfRule type="expression" dxfId="7711" priority="5060">
      <formula>MID($I656,3,6)="000000"</formula>
    </cfRule>
    <cfRule type="expression" dxfId="7710" priority="5061">
      <formula>MID($I656,4,5)="00000"</formula>
    </cfRule>
    <cfRule type="expression" dxfId="7709" priority="5062">
      <formula>MID($I656,5,4)="0000"</formula>
    </cfRule>
    <cfRule type="expression" dxfId="7708" priority="5063">
      <formula>MID($I656,7,2)="00"</formula>
    </cfRule>
    <cfRule type="expression" dxfId="7707" priority="5064">
      <formula>MID($I656,8,1)="0"</formula>
    </cfRule>
    <cfRule type="expression" dxfId="7706" priority="5065">
      <formula>$N656="Excluído"</formula>
    </cfRule>
    <cfRule type="expression" dxfId="7705" priority="5066">
      <formula>$N656="Alterar"</formula>
    </cfRule>
    <cfRule type="expression" dxfId="7704" priority="5067">
      <formula>$N656="Excluir"</formula>
    </cfRule>
    <cfRule type="expression" dxfId="7703" priority="5068">
      <formula>$N656="Incluir"</formula>
    </cfRule>
  </conditionalFormatting>
  <conditionalFormatting sqref="H743:H748">
    <cfRule type="expression" dxfId="7702" priority="5003">
      <formula>IF($I676="",FALSE,IF($I676&gt;9999999,IF($I676&lt;100000000,FALSE,TRUE),TRUE))</formula>
    </cfRule>
  </conditionalFormatting>
  <conditionalFormatting sqref="H743:H748">
    <cfRule type="expression" dxfId="7701" priority="5004">
      <formula>MID($I676,2,7)="0000000"</formula>
    </cfRule>
    <cfRule type="expression" dxfId="7700" priority="5005">
      <formula>MID($I676,3,6)="000000"</formula>
    </cfRule>
    <cfRule type="expression" dxfId="7699" priority="5006">
      <formula>MID($I676,4,5)="00000"</formula>
    </cfRule>
    <cfRule type="expression" dxfId="7698" priority="5007">
      <formula>MID($I676,5,4)="0000"</formula>
    </cfRule>
    <cfRule type="expression" dxfId="7697" priority="5008">
      <formula>MID($I676,7,2)="00"</formula>
    </cfRule>
    <cfRule type="expression" dxfId="7696" priority="5009">
      <formula>MID($I676,8,1)="0"</formula>
    </cfRule>
    <cfRule type="expression" dxfId="7695" priority="5010">
      <formula>$N676="Excluído"</formula>
    </cfRule>
    <cfRule type="expression" dxfId="7694" priority="5011">
      <formula>$N676="Alterar"</formula>
    </cfRule>
    <cfRule type="expression" dxfId="7693" priority="5012">
      <formula>$N676="Excluir"</formula>
    </cfRule>
    <cfRule type="expression" dxfId="7692" priority="5013">
      <formula>$N676="Incluir"</formula>
    </cfRule>
  </conditionalFormatting>
  <conditionalFormatting sqref="H743:H748">
    <cfRule type="expression" dxfId="7691" priority="5014">
      <formula>IF($I664="",FALSE,IF($I664&gt;9999999,IF($I664&lt;100000000,FALSE,TRUE),TRUE))</formula>
    </cfRule>
  </conditionalFormatting>
  <conditionalFormatting sqref="H743:H748">
    <cfRule type="expression" dxfId="7690" priority="5015">
      <formula>MID($I664,2,7)="0000000"</formula>
    </cfRule>
    <cfRule type="expression" dxfId="7689" priority="5016">
      <formula>MID($I664,3,6)="000000"</formula>
    </cfRule>
    <cfRule type="expression" dxfId="7688" priority="5017">
      <formula>MID($I664,4,5)="00000"</formula>
    </cfRule>
    <cfRule type="expression" dxfId="7687" priority="5018">
      <formula>MID($I664,5,4)="0000"</formula>
    </cfRule>
    <cfRule type="expression" dxfId="7686" priority="5019">
      <formula>MID($I664,7,2)="00"</formula>
    </cfRule>
    <cfRule type="expression" dxfId="7685" priority="5020">
      <formula>MID($I664,8,1)="0"</formula>
    </cfRule>
    <cfRule type="expression" dxfId="7684" priority="5021">
      <formula>$N664="Excluído"</formula>
    </cfRule>
    <cfRule type="expression" dxfId="7683" priority="5022">
      <formula>$N664="Alterar"</formula>
    </cfRule>
    <cfRule type="expression" dxfId="7682" priority="5023">
      <formula>$N664="Excluir"</formula>
    </cfRule>
    <cfRule type="expression" dxfId="7681" priority="5024">
      <formula>$N664="Incluir"</formula>
    </cfRule>
  </conditionalFormatting>
  <conditionalFormatting sqref="B744">
    <cfRule type="expression" dxfId="7680" priority="10494">
      <formula>IF(#REF!="",FALSE,IF(#REF!&gt;9999999,IF(#REF!&lt;100000000,FALSE,TRUE),TRUE))</formula>
    </cfRule>
  </conditionalFormatting>
  <conditionalFormatting sqref="B744:D744">
    <cfRule type="expression" dxfId="7679" priority="10495">
      <formula>MID(#REF!,2,7)="0000000"</formula>
    </cfRule>
    <cfRule type="expression" dxfId="7678" priority="10496">
      <formula>MID(#REF!,3,6)="000000"</formula>
    </cfRule>
    <cfRule type="expression" dxfId="7677" priority="10497">
      <formula>MID(#REF!,4,5)="00000"</formula>
    </cfRule>
    <cfRule type="expression" dxfId="7676" priority="10498">
      <formula>MID(#REF!,5,4)="0000"</formula>
    </cfRule>
    <cfRule type="expression" dxfId="7675" priority="10499">
      <formula>MID(#REF!,7,2)="00"</formula>
    </cfRule>
    <cfRule type="expression" dxfId="7674" priority="10500">
      <formula>MID(#REF!,8,1)="0"</formula>
    </cfRule>
    <cfRule type="expression" dxfId="7673" priority="10501">
      <formula>#REF!="Excluído"</formula>
    </cfRule>
    <cfRule type="expression" dxfId="7672" priority="10502">
      <formula>#REF!="Alterar"</formula>
    </cfRule>
    <cfRule type="expression" dxfId="7671" priority="10503">
      <formula>#REF!="Excluir"</formula>
    </cfRule>
    <cfRule type="expression" dxfId="7670" priority="10504">
      <formula>#REF!="Incluir"</formula>
    </cfRule>
  </conditionalFormatting>
  <conditionalFormatting sqref="F750">
    <cfRule type="expression" dxfId="7669" priority="4992">
      <formula>IF($I750="",FALSE,IF($I750&gt;9999999,IF($I750&lt;100000000,FALSE,TRUE),TRUE))</formula>
    </cfRule>
  </conditionalFormatting>
  <conditionalFormatting sqref="F750:H750">
    <cfRule type="expression" dxfId="7668" priority="4993">
      <formula>MID($I750,2,7)="0000000"</formula>
    </cfRule>
    <cfRule type="expression" dxfId="7667" priority="4994">
      <formula>MID($I750,3,6)="000000"</formula>
    </cfRule>
    <cfRule type="expression" dxfId="7666" priority="4995">
      <formula>MID($I750,4,5)="00000"</formula>
    </cfRule>
    <cfRule type="expression" dxfId="7665" priority="4996">
      <formula>MID($I750,5,4)="0000"</formula>
    </cfRule>
    <cfRule type="expression" dxfId="7664" priority="4997">
      <formula>MID($I750,7,2)="00"</formula>
    </cfRule>
    <cfRule type="expression" dxfId="7663" priority="4998">
      <formula>MID($I750,8,1)="0"</formula>
    </cfRule>
    <cfRule type="expression" dxfId="7662" priority="4999">
      <formula>$N750="Excluído"</formula>
    </cfRule>
    <cfRule type="expression" dxfId="7661" priority="5000">
      <formula>$N750="Alterar"</formula>
    </cfRule>
    <cfRule type="expression" dxfId="7660" priority="5001">
      <formula>$N750="Excluir"</formula>
    </cfRule>
    <cfRule type="expression" dxfId="7659" priority="5002">
      <formula>$N750="Incluir"</formula>
    </cfRule>
  </conditionalFormatting>
  <conditionalFormatting sqref="B754:B755">
    <cfRule type="expression" dxfId="7658" priority="4981">
      <formula>IF($I753="",FALSE,IF($I753&gt;9999999,IF($I753&lt;100000000,FALSE,TRUE),TRUE))</formula>
    </cfRule>
  </conditionalFormatting>
  <conditionalFormatting sqref="B754:D755">
    <cfRule type="expression" dxfId="7657" priority="4982">
      <formula>MID($I753,2,7)="0000000"</formula>
    </cfRule>
    <cfRule type="expression" dxfId="7656" priority="4983">
      <formula>MID($I753,3,6)="000000"</formula>
    </cfRule>
    <cfRule type="expression" dxfId="7655" priority="4984">
      <formula>MID($I753,4,5)="00000"</formula>
    </cfRule>
    <cfRule type="expression" dxfId="7654" priority="4985">
      <formula>MID($I753,5,4)="0000"</formula>
    </cfRule>
    <cfRule type="expression" dxfId="7653" priority="4986">
      <formula>MID($I753,7,2)="00"</formula>
    </cfRule>
    <cfRule type="expression" dxfId="7652" priority="4987">
      <formula>MID($I753,8,1)="0"</formula>
    </cfRule>
    <cfRule type="expression" dxfId="7651" priority="4988">
      <formula>$N753="Excluído"</formula>
    </cfRule>
    <cfRule type="expression" dxfId="7650" priority="4989">
      <formula>$N753="Alterar"</formula>
    </cfRule>
    <cfRule type="expression" dxfId="7649" priority="4990">
      <formula>$N753="Excluir"</formula>
    </cfRule>
    <cfRule type="expression" dxfId="7648" priority="4991">
      <formula>$N753="Incluir"</formula>
    </cfRule>
  </conditionalFormatting>
  <conditionalFormatting sqref="B751:B752">
    <cfRule type="expression" dxfId="7647" priority="10505">
      <formula>IF(#REF!="",FALSE,IF(#REF!&gt;9999999,IF(#REF!&lt;100000000,FALSE,TRUE),TRUE))</formula>
    </cfRule>
  </conditionalFormatting>
  <conditionalFormatting sqref="B751:D752">
    <cfRule type="expression" dxfId="7646" priority="10506">
      <formula>MID(#REF!,2,7)="0000000"</formula>
    </cfRule>
    <cfRule type="expression" dxfId="7645" priority="10507">
      <formula>MID(#REF!,3,6)="000000"</formula>
    </cfRule>
    <cfRule type="expression" dxfId="7644" priority="10508">
      <formula>MID(#REF!,4,5)="00000"</formula>
    </cfRule>
    <cfRule type="expression" dxfId="7643" priority="10509">
      <formula>MID(#REF!,5,4)="0000"</formula>
    </cfRule>
    <cfRule type="expression" dxfId="7642" priority="10510">
      <formula>MID(#REF!,7,2)="00"</formula>
    </cfRule>
    <cfRule type="expression" dxfId="7641" priority="10511">
      <formula>MID(#REF!,8,1)="0"</formula>
    </cfRule>
    <cfRule type="expression" dxfId="7640" priority="10512">
      <formula>#REF!="Excluído"</formula>
    </cfRule>
    <cfRule type="expression" dxfId="7639" priority="10513">
      <formula>#REF!="Alterar"</formula>
    </cfRule>
    <cfRule type="expression" dxfId="7638" priority="10514">
      <formula>#REF!="Excluir"</formula>
    </cfRule>
    <cfRule type="expression" dxfId="7637" priority="10515">
      <formula>#REF!="Incluir"</formula>
    </cfRule>
  </conditionalFormatting>
  <conditionalFormatting sqref="F753">
    <cfRule type="expression" dxfId="7636" priority="10516">
      <formula>IF($I673="",FALSE,IF($I673&gt;9999999,IF($I673&lt;100000000,FALSE,TRUE),TRUE))</formula>
    </cfRule>
  </conditionalFormatting>
  <conditionalFormatting sqref="F753">
    <cfRule type="expression" dxfId="7635" priority="10517">
      <formula>MID($I673,2,7)="0000000"</formula>
    </cfRule>
    <cfRule type="expression" dxfId="7634" priority="10518">
      <formula>MID($I673,3,6)="000000"</formula>
    </cfRule>
    <cfRule type="expression" dxfId="7633" priority="10519">
      <formula>MID($I673,4,5)="00000"</formula>
    </cfRule>
    <cfRule type="expression" dxfId="7632" priority="10520">
      <formula>MID($I673,5,4)="0000"</formula>
    </cfRule>
    <cfRule type="expression" dxfId="7631" priority="10521">
      <formula>MID($I673,7,2)="00"</formula>
    </cfRule>
    <cfRule type="expression" dxfId="7630" priority="10522">
      <formula>MID($I673,8,1)="0"</formula>
    </cfRule>
    <cfRule type="expression" dxfId="7629" priority="10523">
      <formula>$N673="Excluído"</formula>
    </cfRule>
    <cfRule type="expression" dxfId="7628" priority="10524">
      <formula>$N673="Alterar"</formula>
    </cfRule>
    <cfRule type="expression" dxfId="7627" priority="10525">
      <formula>$N673="Excluir"</formula>
    </cfRule>
    <cfRule type="expression" dxfId="7626" priority="10526">
      <formula>$N673="Incluir"</formula>
    </cfRule>
  </conditionalFormatting>
  <conditionalFormatting sqref="G753">
    <cfRule type="expression" dxfId="7625" priority="10527">
      <formula>IF($I667="",FALSE,IF($I667&gt;9999999,IF($I667&lt;100000000,FALSE,TRUE),TRUE))</formula>
    </cfRule>
  </conditionalFormatting>
  <conditionalFormatting sqref="G753">
    <cfRule type="expression" dxfId="7624" priority="10528">
      <formula>MID($I667,2,7)="0000000"</formula>
    </cfRule>
    <cfRule type="expression" dxfId="7623" priority="10529">
      <formula>MID($I667,3,6)="000000"</formula>
    </cfRule>
    <cfRule type="expression" dxfId="7622" priority="10530">
      <formula>MID($I667,4,5)="00000"</formula>
    </cfRule>
    <cfRule type="expression" dxfId="7621" priority="10531">
      <formula>MID($I667,5,4)="0000"</formula>
    </cfRule>
    <cfRule type="expression" dxfId="7620" priority="10532">
      <formula>MID($I667,7,2)="00"</formula>
    </cfRule>
    <cfRule type="expression" dxfId="7619" priority="10533">
      <formula>MID($I667,8,1)="0"</formula>
    </cfRule>
    <cfRule type="expression" dxfId="7618" priority="10534">
      <formula>$N667="Excluído"</formula>
    </cfRule>
    <cfRule type="expression" dxfId="7617" priority="10535">
      <formula>$N667="Alterar"</formula>
    </cfRule>
    <cfRule type="expression" dxfId="7616" priority="10536">
      <formula>$N667="Excluir"</formula>
    </cfRule>
    <cfRule type="expression" dxfId="7615" priority="10537">
      <formula>$N667="Incluir"</formula>
    </cfRule>
  </conditionalFormatting>
  <conditionalFormatting sqref="F760">
    <cfRule type="expression" dxfId="7614" priority="4970">
      <formula>IF($I756="",FALSE,IF($I756&gt;9999999,IF($I756&lt;100000000,FALSE,TRUE),TRUE))</formula>
    </cfRule>
  </conditionalFormatting>
  <conditionalFormatting sqref="F760:H760">
    <cfRule type="expression" dxfId="7613" priority="4971">
      <formula>MID($I756,2,7)="0000000"</formula>
    </cfRule>
    <cfRule type="expression" dxfId="7612" priority="4972">
      <formula>MID($I756,3,6)="000000"</formula>
    </cfRule>
    <cfRule type="expression" dxfId="7611" priority="4973">
      <formula>MID($I756,4,5)="00000"</formula>
    </cfRule>
    <cfRule type="expression" dxfId="7610" priority="4974">
      <formula>MID($I756,5,4)="0000"</formula>
    </cfRule>
    <cfRule type="expression" dxfId="7609" priority="4975">
      <formula>MID($I756,7,2)="00"</formula>
    </cfRule>
    <cfRule type="expression" dxfId="7608" priority="4976">
      <formula>MID($I756,8,1)="0"</formula>
    </cfRule>
    <cfRule type="expression" dxfId="7607" priority="4977">
      <formula>$N756="Excluído"</formula>
    </cfRule>
    <cfRule type="expression" dxfId="7606" priority="4978">
      <formula>$N756="Alterar"</formula>
    </cfRule>
    <cfRule type="expression" dxfId="7605" priority="4979">
      <formula>$N756="Excluir"</formula>
    </cfRule>
    <cfRule type="expression" dxfId="7604" priority="4980">
      <formula>$N756="Incluir"</formula>
    </cfRule>
  </conditionalFormatting>
  <conditionalFormatting sqref="F761">
    <cfRule type="expression" dxfId="7603" priority="4926">
      <formula>IF($I689="",FALSE,IF($I689&gt;9999999,IF($I689&lt;100000000,FALSE,TRUE),TRUE))</formula>
    </cfRule>
  </conditionalFormatting>
  <conditionalFormatting sqref="F761">
    <cfRule type="expression" dxfId="7602" priority="4927">
      <formula>MID($I689,2,7)="0000000"</formula>
    </cfRule>
    <cfRule type="expression" dxfId="7601" priority="4928">
      <formula>MID($I689,3,6)="000000"</formula>
    </cfRule>
    <cfRule type="expression" dxfId="7600" priority="4929">
      <formula>MID($I689,4,5)="00000"</formula>
    </cfRule>
    <cfRule type="expression" dxfId="7599" priority="4930">
      <formula>MID($I689,5,4)="0000"</formula>
    </cfRule>
    <cfRule type="expression" dxfId="7598" priority="4931">
      <formula>MID($I689,7,2)="00"</formula>
    </cfRule>
    <cfRule type="expression" dxfId="7597" priority="4932">
      <formula>MID($I689,8,1)="0"</formula>
    </cfRule>
    <cfRule type="expression" dxfId="7596" priority="4933">
      <formula>$N689="Excluído"</formula>
    </cfRule>
    <cfRule type="expression" dxfId="7595" priority="4934">
      <formula>$N689="Alterar"</formula>
    </cfRule>
    <cfRule type="expression" dxfId="7594" priority="4935">
      <formula>$N689="Excluir"</formula>
    </cfRule>
    <cfRule type="expression" dxfId="7593" priority="4936">
      <formula>$N689="Incluir"</formula>
    </cfRule>
  </conditionalFormatting>
  <conditionalFormatting sqref="G761">
    <cfRule type="expression" dxfId="7592" priority="4937">
      <formula>IF($I683="",FALSE,IF($I683&gt;9999999,IF($I683&lt;100000000,FALSE,TRUE),TRUE))</formula>
    </cfRule>
  </conditionalFormatting>
  <conditionalFormatting sqref="G761">
    <cfRule type="expression" dxfId="7591" priority="4938">
      <formula>MID($I683,2,7)="0000000"</formula>
    </cfRule>
    <cfRule type="expression" dxfId="7590" priority="4939">
      <formula>MID($I683,3,6)="000000"</formula>
    </cfRule>
    <cfRule type="expression" dxfId="7589" priority="4940">
      <formula>MID($I683,4,5)="00000"</formula>
    </cfRule>
    <cfRule type="expression" dxfId="7588" priority="4941">
      <formula>MID($I683,5,4)="0000"</formula>
    </cfRule>
    <cfRule type="expression" dxfId="7587" priority="4942">
      <formula>MID($I683,7,2)="00"</formula>
    </cfRule>
    <cfRule type="expression" dxfId="7586" priority="4943">
      <formula>MID($I683,8,1)="0"</formula>
    </cfRule>
    <cfRule type="expression" dxfId="7585" priority="4944">
      <formula>$N683="Excluído"</formula>
    </cfRule>
    <cfRule type="expression" dxfId="7584" priority="4945">
      <formula>$N683="Alterar"</formula>
    </cfRule>
    <cfRule type="expression" dxfId="7583" priority="4946">
      <formula>$N683="Excluir"</formula>
    </cfRule>
    <cfRule type="expression" dxfId="7582" priority="4947">
      <formula>$N683="Incluir"</formula>
    </cfRule>
  </conditionalFormatting>
  <conditionalFormatting sqref="F761">
    <cfRule type="expression" dxfId="7581" priority="4948">
      <formula>IF($I677="",FALSE,IF($I677&gt;9999999,IF($I677&lt;100000000,FALSE,TRUE),TRUE))</formula>
    </cfRule>
  </conditionalFormatting>
  <conditionalFormatting sqref="F761">
    <cfRule type="expression" dxfId="7580" priority="4949">
      <formula>MID($I677,2,7)="0000000"</formula>
    </cfRule>
    <cfRule type="expression" dxfId="7579" priority="4950">
      <formula>MID($I677,3,6)="000000"</formula>
    </cfRule>
    <cfRule type="expression" dxfId="7578" priority="4951">
      <formula>MID($I677,4,5)="00000"</formula>
    </cfRule>
    <cfRule type="expression" dxfId="7577" priority="4952">
      <formula>MID($I677,5,4)="0000"</formula>
    </cfRule>
    <cfRule type="expression" dxfId="7576" priority="4953">
      <formula>MID($I677,7,2)="00"</formula>
    </cfRule>
    <cfRule type="expression" dxfId="7575" priority="4954">
      <formula>MID($I677,8,1)="0"</formula>
    </cfRule>
    <cfRule type="expression" dxfId="7574" priority="4955">
      <formula>$N677="Excluído"</formula>
    </cfRule>
    <cfRule type="expression" dxfId="7573" priority="4956">
      <formula>$N677="Alterar"</formula>
    </cfRule>
    <cfRule type="expression" dxfId="7572" priority="4957">
      <formula>$N677="Excluir"</formula>
    </cfRule>
    <cfRule type="expression" dxfId="7571" priority="4958">
      <formula>$N677="Incluir"</formula>
    </cfRule>
  </conditionalFormatting>
  <conditionalFormatting sqref="G774 G767:G771">
    <cfRule type="expression" dxfId="7570" priority="4959">
      <formula>IF($I677="",FALSE,IF($I677&gt;9999999,IF($I677&lt;100000000,FALSE,TRUE),TRUE))</formula>
    </cfRule>
  </conditionalFormatting>
  <conditionalFormatting sqref="G774 G767:G771">
    <cfRule type="expression" dxfId="7569" priority="4960">
      <formula>MID($I677,2,7)="0000000"</formula>
    </cfRule>
    <cfRule type="expression" dxfId="7568" priority="4961">
      <formula>MID($I677,3,6)="000000"</formula>
    </cfRule>
    <cfRule type="expression" dxfId="7567" priority="4962">
      <formula>MID($I677,4,5)="00000"</formula>
    </cfRule>
    <cfRule type="expression" dxfId="7566" priority="4963">
      <formula>MID($I677,5,4)="0000"</formula>
    </cfRule>
    <cfRule type="expression" dxfId="7565" priority="4964">
      <formula>MID($I677,7,2)="00"</formula>
    </cfRule>
    <cfRule type="expression" dxfId="7564" priority="4965">
      <formula>MID($I677,8,1)="0"</formula>
    </cfRule>
    <cfRule type="expression" dxfId="7563" priority="4966">
      <formula>$N677="Excluído"</formula>
    </cfRule>
    <cfRule type="expression" dxfId="7562" priority="4967">
      <formula>$N677="Alterar"</formula>
    </cfRule>
    <cfRule type="expression" dxfId="7561" priority="4968">
      <formula>$N677="Excluir"</formula>
    </cfRule>
    <cfRule type="expression" dxfId="7560" priority="4969">
      <formula>$N677="Incluir"</formula>
    </cfRule>
  </conditionalFormatting>
  <conditionalFormatting sqref="F763:F764">
    <cfRule type="expression" dxfId="7559" priority="4915">
      <formula>IF($I763="",FALSE,IF($I763&gt;9999999,IF($I763&lt;100000000,FALSE,TRUE),TRUE))</formula>
    </cfRule>
  </conditionalFormatting>
  <conditionalFormatting sqref="F763:H764 H765">
    <cfRule type="expression" dxfId="7558" priority="4916">
      <formula>MID($I763,2,7)="0000000"</formula>
    </cfRule>
    <cfRule type="expression" dxfId="7557" priority="4917">
      <formula>MID($I763,3,6)="000000"</formula>
    </cfRule>
    <cfRule type="expression" dxfId="7556" priority="4918">
      <formula>MID($I763,4,5)="00000"</formula>
    </cfRule>
    <cfRule type="expression" dxfId="7555" priority="4919">
      <formula>MID($I763,5,4)="0000"</formula>
    </cfRule>
    <cfRule type="expression" dxfId="7554" priority="4920">
      <formula>MID($I763,7,2)="00"</formula>
    </cfRule>
    <cfRule type="expression" dxfId="7553" priority="4921">
      <formula>MID($I763,8,1)="0"</formula>
    </cfRule>
    <cfRule type="expression" dxfId="7552" priority="4922">
      <formula>$N763="Excluído"</formula>
    </cfRule>
    <cfRule type="expression" dxfId="7551" priority="4923">
      <formula>$N763="Alterar"</formula>
    </cfRule>
    <cfRule type="expression" dxfId="7550" priority="4924">
      <formula>$N763="Excluir"</formula>
    </cfRule>
    <cfRule type="expression" dxfId="7549" priority="4925">
      <formula>$N763="Incluir"</formula>
    </cfRule>
  </conditionalFormatting>
  <conditionalFormatting sqref="G734:G738">
    <cfRule type="expression" dxfId="7548" priority="4893">
      <formula>IF($I663="",FALSE,IF($I663&gt;9999999,IF($I663&lt;100000000,FALSE,TRUE),TRUE))</formula>
    </cfRule>
  </conditionalFormatting>
  <conditionalFormatting sqref="G734:H738">
    <cfRule type="expression" dxfId="7547" priority="4894">
      <formula>MID($I663,2,7)="0000000"</formula>
    </cfRule>
    <cfRule type="expression" dxfId="7546" priority="4895">
      <formula>MID($I663,3,6)="000000"</formula>
    </cfRule>
    <cfRule type="expression" dxfId="7545" priority="4896">
      <formula>MID($I663,4,5)="00000"</formula>
    </cfRule>
    <cfRule type="expression" dxfId="7544" priority="4897">
      <formula>MID($I663,5,4)="0000"</formula>
    </cfRule>
    <cfRule type="expression" dxfId="7543" priority="4898">
      <formula>MID($I663,7,2)="00"</formula>
    </cfRule>
    <cfRule type="expression" dxfId="7542" priority="4899">
      <formula>MID($I663,8,1)="0"</formula>
    </cfRule>
    <cfRule type="expression" dxfId="7541" priority="4900">
      <formula>$N663="Excluído"</formula>
    </cfRule>
    <cfRule type="expression" dxfId="7540" priority="4901">
      <formula>$N663="Alterar"</formula>
    </cfRule>
    <cfRule type="expression" dxfId="7539" priority="4902">
      <formula>$N663="Excluir"</formula>
    </cfRule>
    <cfRule type="expression" dxfId="7538" priority="4903">
      <formula>$N663="Incluir"</formula>
    </cfRule>
  </conditionalFormatting>
  <conditionalFormatting sqref="H767:H771">
    <cfRule type="expression" dxfId="7537" priority="4904">
      <formula>IF($I683="",FALSE,IF($I683&gt;9999999,IF($I683&lt;100000000,FALSE,TRUE),TRUE))</formula>
    </cfRule>
  </conditionalFormatting>
  <conditionalFormatting sqref="H767:H771">
    <cfRule type="expression" dxfId="7536" priority="4905">
      <formula>MID($I683,2,7)="0000000"</formula>
    </cfRule>
    <cfRule type="expression" dxfId="7535" priority="4906">
      <formula>MID($I683,3,6)="000000"</formula>
    </cfRule>
    <cfRule type="expression" dxfId="7534" priority="4907">
      <formula>MID($I683,4,5)="00000"</formula>
    </cfRule>
    <cfRule type="expression" dxfId="7533" priority="4908">
      <formula>MID($I683,5,4)="0000"</formula>
    </cfRule>
    <cfRule type="expression" dxfId="7532" priority="4909">
      <formula>MID($I683,7,2)="00"</formula>
    </cfRule>
    <cfRule type="expression" dxfId="7531" priority="4910">
      <formula>MID($I683,8,1)="0"</formula>
    </cfRule>
    <cfRule type="expression" dxfId="7530" priority="4911">
      <formula>$N683="Excluído"</formula>
    </cfRule>
    <cfRule type="expression" dxfId="7529" priority="4912">
      <formula>$N683="Alterar"</formula>
    </cfRule>
    <cfRule type="expression" dxfId="7528" priority="4913">
      <formula>$N683="Excluir"</formula>
    </cfRule>
    <cfRule type="expression" dxfId="7527" priority="4914">
      <formula>$N683="Incluir"</formula>
    </cfRule>
  </conditionalFormatting>
  <conditionalFormatting sqref="F767:F771">
    <cfRule type="expression" dxfId="7526" priority="4849">
      <formula>IF($I695="",FALSE,IF($I695&gt;9999999,IF($I695&lt;100000000,FALSE,TRUE),TRUE))</formula>
    </cfRule>
  </conditionalFormatting>
  <conditionalFormatting sqref="F767:F771">
    <cfRule type="expression" dxfId="7525" priority="4850">
      <formula>MID($I695,2,7)="0000000"</formula>
    </cfRule>
    <cfRule type="expression" dxfId="7524" priority="4851">
      <formula>MID($I695,3,6)="000000"</formula>
    </cfRule>
    <cfRule type="expression" dxfId="7523" priority="4852">
      <formula>MID($I695,4,5)="00000"</formula>
    </cfRule>
    <cfRule type="expression" dxfId="7522" priority="4853">
      <formula>MID($I695,5,4)="0000"</formula>
    </cfRule>
    <cfRule type="expression" dxfId="7521" priority="4854">
      <formula>MID($I695,7,2)="00"</formula>
    </cfRule>
    <cfRule type="expression" dxfId="7520" priority="4855">
      <formula>MID($I695,8,1)="0"</formula>
    </cfRule>
    <cfRule type="expression" dxfId="7519" priority="4856">
      <formula>$N695="Excluído"</formula>
    </cfRule>
    <cfRule type="expression" dxfId="7518" priority="4857">
      <formula>$N695="Alterar"</formula>
    </cfRule>
    <cfRule type="expression" dxfId="7517" priority="4858">
      <formula>$N695="Excluir"</formula>
    </cfRule>
    <cfRule type="expression" dxfId="7516" priority="4859">
      <formula>$N695="Incluir"</formula>
    </cfRule>
  </conditionalFormatting>
  <conditionalFormatting sqref="G767:G771">
    <cfRule type="expression" dxfId="7515" priority="4860">
      <formula>IF($I689="",FALSE,IF($I689&gt;9999999,IF($I689&lt;100000000,FALSE,TRUE),TRUE))</formula>
    </cfRule>
  </conditionalFormatting>
  <conditionalFormatting sqref="G767:G771">
    <cfRule type="expression" dxfId="7514" priority="4861">
      <formula>MID($I689,2,7)="0000000"</formula>
    </cfRule>
    <cfRule type="expression" dxfId="7513" priority="4862">
      <formula>MID($I689,3,6)="000000"</formula>
    </cfRule>
    <cfRule type="expression" dxfId="7512" priority="4863">
      <formula>MID($I689,4,5)="00000"</formula>
    </cfRule>
    <cfRule type="expression" dxfId="7511" priority="4864">
      <formula>MID($I689,5,4)="0000"</formula>
    </cfRule>
    <cfRule type="expression" dxfId="7510" priority="4865">
      <formula>MID($I689,7,2)="00"</formula>
    </cfRule>
    <cfRule type="expression" dxfId="7509" priority="4866">
      <formula>MID($I689,8,1)="0"</formula>
    </cfRule>
    <cfRule type="expression" dxfId="7508" priority="4867">
      <formula>$N689="Excluído"</formula>
    </cfRule>
    <cfRule type="expression" dxfId="7507" priority="4868">
      <formula>$N689="Alterar"</formula>
    </cfRule>
    <cfRule type="expression" dxfId="7506" priority="4869">
      <formula>$N689="Excluir"</formula>
    </cfRule>
    <cfRule type="expression" dxfId="7505" priority="4870">
      <formula>$N689="Incluir"</formula>
    </cfRule>
  </conditionalFormatting>
  <conditionalFormatting sqref="F767:F771">
    <cfRule type="expression" dxfId="7504" priority="4871">
      <formula>IF($I683="",FALSE,IF($I683&gt;9999999,IF($I683&lt;100000000,FALSE,TRUE),TRUE))</formula>
    </cfRule>
  </conditionalFormatting>
  <conditionalFormatting sqref="F767:F771">
    <cfRule type="expression" dxfId="7503" priority="4872">
      <formula>MID($I683,2,7)="0000000"</formula>
    </cfRule>
    <cfRule type="expression" dxfId="7502" priority="4873">
      <formula>MID($I683,3,6)="000000"</formula>
    </cfRule>
    <cfRule type="expression" dxfId="7501" priority="4874">
      <formula>MID($I683,4,5)="00000"</formula>
    </cfRule>
    <cfRule type="expression" dxfId="7500" priority="4875">
      <formula>MID($I683,5,4)="0000"</formula>
    </cfRule>
    <cfRule type="expression" dxfId="7499" priority="4876">
      <formula>MID($I683,7,2)="00"</formula>
    </cfRule>
    <cfRule type="expression" dxfId="7498" priority="4877">
      <formula>MID($I683,8,1)="0"</formula>
    </cfRule>
    <cfRule type="expression" dxfId="7497" priority="4878">
      <formula>$N683="Excluído"</formula>
    </cfRule>
    <cfRule type="expression" dxfId="7496" priority="4879">
      <formula>$N683="Alterar"</formula>
    </cfRule>
    <cfRule type="expression" dxfId="7495" priority="4880">
      <formula>$N683="Excluir"</formula>
    </cfRule>
    <cfRule type="expression" dxfId="7494" priority="4881">
      <formula>$N683="Incluir"</formula>
    </cfRule>
  </conditionalFormatting>
  <conditionalFormatting sqref="G761">
    <cfRule type="expression" dxfId="7493" priority="4882">
      <formula>IF($I671="",FALSE,IF($I671&gt;9999999,IF($I671&lt;100000000,FALSE,TRUE),TRUE))</formula>
    </cfRule>
  </conditionalFormatting>
  <conditionalFormatting sqref="G761">
    <cfRule type="expression" dxfId="7492" priority="4883">
      <formula>MID($I671,2,7)="0000000"</formula>
    </cfRule>
    <cfRule type="expression" dxfId="7491" priority="4884">
      <formula>MID($I671,3,6)="000000"</formula>
    </cfRule>
    <cfRule type="expression" dxfId="7490" priority="4885">
      <formula>MID($I671,4,5)="00000"</formula>
    </cfRule>
    <cfRule type="expression" dxfId="7489" priority="4886">
      <formula>MID($I671,5,4)="0000"</formula>
    </cfRule>
    <cfRule type="expression" dxfId="7488" priority="4887">
      <formula>MID($I671,7,2)="00"</formula>
    </cfRule>
    <cfRule type="expression" dxfId="7487" priority="4888">
      <formula>MID($I671,8,1)="0"</formula>
    </cfRule>
    <cfRule type="expression" dxfId="7486" priority="4889">
      <formula>$N671="Excluído"</formula>
    </cfRule>
    <cfRule type="expression" dxfId="7485" priority="4890">
      <formula>$N671="Alterar"</formula>
    </cfRule>
    <cfRule type="expression" dxfId="7484" priority="4891">
      <formula>$N671="Excluir"</formula>
    </cfRule>
    <cfRule type="expression" dxfId="7483" priority="4892">
      <formula>$N671="Incluir"</formula>
    </cfRule>
  </conditionalFormatting>
  <conditionalFormatting sqref="F773">
    <cfRule type="expression" dxfId="7482" priority="4838">
      <formula>IF($I774="",FALSE,IF($I774&gt;9999999,IF($I774&lt;100000000,FALSE,TRUE),TRUE))</formula>
    </cfRule>
  </conditionalFormatting>
  <conditionalFormatting sqref="F773:H773">
    <cfRule type="expression" dxfId="7481" priority="4839">
      <formula>MID($I774,2,7)="0000000"</formula>
    </cfRule>
    <cfRule type="expression" dxfId="7480" priority="4840">
      <formula>MID($I774,3,6)="000000"</formula>
    </cfRule>
    <cfRule type="expression" dxfId="7479" priority="4841">
      <formula>MID($I774,4,5)="00000"</formula>
    </cfRule>
    <cfRule type="expression" dxfId="7478" priority="4842">
      <formula>MID($I774,5,4)="0000"</formula>
    </cfRule>
    <cfRule type="expression" dxfId="7477" priority="4843">
      <formula>MID($I774,7,2)="00"</formula>
    </cfRule>
    <cfRule type="expression" dxfId="7476" priority="4844">
      <formula>MID($I774,8,1)="0"</formula>
    </cfRule>
    <cfRule type="expression" dxfId="7475" priority="4845">
      <formula>$N774="Excluído"</formula>
    </cfRule>
    <cfRule type="expression" dxfId="7474" priority="4846">
      <formula>$N774="Alterar"</formula>
    </cfRule>
    <cfRule type="expression" dxfId="7473" priority="4847">
      <formula>$N774="Excluir"</formula>
    </cfRule>
    <cfRule type="expression" dxfId="7472" priority="4848">
      <formula>$N774="Incluir"</formula>
    </cfRule>
  </conditionalFormatting>
  <conditionalFormatting sqref="F810 F815 H815">
    <cfRule type="expression" dxfId="7471" priority="4827">
      <formula>IF($I717="",FALSE,IF($I717&gt;9999999,IF($I717&lt;100000000,FALSE,TRUE),TRUE))</formula>
    </cfRule>
  </conditionalFormatting>
  <conditionalFormatting sqref="F810 F815 H815">
    <cfRule type="expression" dxfId="7470" priority="4828">
      <formula>MID($I717,2,7)="0000000"</formula>
    </cfRule>
    <cfRule type="expression" dxfId="7469" priority="4829">
      <formula>MID($I717,3,6)="000000"</formula>
    </cfRule>
    <cfRule type="expression" dxfId="7468" priority="4830">
      <formula>MID($I717,4,5)="00000"</formula>
    </cfRule>
    <cfRule type="expression" dxfId="7467" priority="4831">
      <formula>MID($I717,5,4)="0000"</formula>
    </cfRule>
    <cfRule type="expression" dxfId="7466" priority="4832">
      <formula>MID($I717,7,2)="00"</formula>
    </cfRule>
    <cfRule type="expression" dxfId="7465" priority="4833">
      <formula>MID($I717,8,1)="0"</formula>
    </cfRule>
    <cfRule type="expression" dxfId="7464" priority="4834">
      <formula>$N717="Excluído"</formula>
    </cfRule>
    <cfRule type="expression" dxfId="7463" priority="4835">
      <formula>$N717="Alterar"</formula>
    </cfRule>
    <cfRule type="expression" dxfId="7462" priority="4836">
      <formula>$N717="Excluir"</formula>
    </cfRule>
    <cfRule type="expression" dxfId="7461" priority="4837">
      <formula>$N717="Incluir"</formula>
    </cfRule>
  </conditionalFormatting>
  <conditionalFormatting sqref="B774:B775">
    <cfRule type="expression" dxfId="7460" priority="4816">
      <formula>IF($I774="",FALSE,IF($I774&gt;9999999,IF($I774&lt;100000000,FALSE,TRUE),TRUE))</formula>
    </cfRule>
  </conditionalFormatting>
  <conditionalFormatting sqref="B774:D775">
    <cfRule type="expression" dxfId="7459" priority="4817">
      <formula>MID($I774,2,7)="0000000"</formula>
    </cfRule>
    <cfRule type="expression" dxfId="7458" priority="4818">
      <formula>MID($I774,3,6)="000000"</formula>
    </cfRule>
    <cfRule type="expression" dxfId="7457" priority="4819">
      <formula>MID($I774,4,5)="00000"</formula>
    </cfRule>
    <cfRule type="expression" dxfId="7456" priority="4820">
      <formula>MID($I774,5,4)="0000"</formula>
    </cfRule>
    <cfRule type="expression" dxfId="7455" priority="4821">
      <formula>MID($I774,7,2)="00"</formula>
    </cfRule>
    <cfRule type="expression" dxfId="7454" priority="4822">
      <formula>MID($I774,8,1)="0"</formula>
    </cfRule>
    <cfRule type="expression" dxfId="7453" priority="4823">
      <formula>$N774="Excluído"</formula>
    </cfRule>
    <cfRule type="expression" dxfId="7452" priority="4824">
      <formula>$N774="Alterar"</formula>
    </cfRule>
    <cfRule type="expression" dxfId="7451" priority="4825">
      <formula>$N774="Excluir"</formula>
    </cfRule>
    <cfRule type="expression" dxfId="7450" priority="4826">
      <formula>$N774="Incluir"</formula>
    </cfRule>
  </conditionalFormatting>
  <conditionalFormatting sqref="B779:B780">
    <cfRule type="expression" dxfId="7449" priority="4805">
      <formula>IF($I779="",FALSE,IF($I779&gt;9999999,IF($I779&lt;100000000,FALSE,TRUE),TRUE))</formula>
    </cfRule>
  </conditionalFormatting>
  <conditionalFormatting sqref="B779:D780">
    <cfRule type="expression" dxfId="7448" priority="4806">
      <formula>MID($I779,2,7)="0000000"</formula>
    </cfRule>
    <cfRule type="expression" dxfId="7447" priority="4807">
      <formula>MID($I779,3,6)="000000"</formula>
    </cfRule>
    <cfRule type="expression" dxfId="7446" priority="4808">
      <formula>MID($I779,4,5)="00000"</formula>
    </cfRule>
    <cfRule type="expression" dxfId="7445" priority="4809">
      <formula>MID($I779,5,4)="0000"</formula>
    </cfRule>
    <cfRule type="expression" dxfId="7444" priority="4810">
      <formula>MID($I779,7,2)="00"</formula>
    </cfRule>
    <cfRule type="expression" dxfId="7443" priority="4811">
      <formula>MID($I779,8,1)="0"</formula>
    </cfRule>
    <cfRule type="expression" dxfId="7442" priority="4812">
      <formula>$N779="Excluído"</formula>
    </cfRule>
    <cfRule type="expression" dxfId="7441" priority="4813">
      <formula>$N779="Alterar"</formula>
    </cfRule>
    <cfRule type="expression" dxfId="7440" priority="4814">
      <formula>$N779="Excluir"</formula>
    </cfRule>
    <cfRule type="expression" dxfId="7439" priority="4815">
      <formula>$N779="Incluir"</formula>
    </cfRule>
  </conditionalFormatting>
  <conditionalFormatting sqref="F781:F782">
    <cfRule type="expression" dxfId="7438" priority="4794">
      <formula>IF($I781="",FALSE,IF($I781&gt;9999999,IF($I781&lt;100000000,FALSE,TRUE),TRUE))</formula>
    </cfRule>
  </conditionalFormatting>
  <conditionalFormatting sqref="F781:H782">
    <cfRule type="expression" dxfId="7437" priority="4795">
      <formula>MID($I781,2,7)="0000000"</formula>
    </cfRule>
    <cfRule type="expression" dxfId="7436" priority="4796">
      <formula>MID($I781,3,6)="000000"</formula>
    </cfRule>
    <cfRule type="expression" dxfId="7435" priority="4797">
      <formula>MID($I781,4,5)="00000"</formula>
    </cfRule>
    <cfRule type="expression" dxfId="7434" priority="4798">
      <formula>MID($I781,5,4)="0000"</formula>
    </cfRule>
    <cfRule type="expression" dxfId="7433" priority="4799">
      <formula>MID($I781,7,2)="00"</formula>
    </cfRule>
    <cfRule type="expression" dxfId="7432" priority="4800">
      <formula>MID($I781,8,1)="0"</formula>
    </cfRule>
    <cfRule type="expression" dxfId="7431" priority="4801">
      <formula>$N781="Excluído"</formula>
    </cfRule>
    <cfRule type="expression" dxfId="7430" priority="4802">
      <formula>$N781="Alterar"</formula>
    </cfRule>
    <cfRule type="expression" dxfId="7429" priority="4803">
      <formula>$N781="Excluir"</formula>
    </cfRule>
    <cfRule type="expression" dxfId="7428" priority="4804">
      <formula>$N781="Incluir"</formula>
    </cfRule>
  </conditionalFormatting>
  <conditionalFormatting sqref="B783">
    <cfRule type="expression" dxfId="7427" priority="4783">
      <formula>IF($I783="",FALSE,IF($I783&gt;9999999,IF($I783&lt;100000000,FALSE,TRUE),TRUE))</formula>
    </cfRule>
  </conditionalFormatting>
  <conditionalFormatting sqref="B783:D783">
    <cfRule type="expression" dxfId="7426" priority="4784">
      <formula>MID($I783,2,7)="0000000"</formula>
    </cfRule>
    <cfRule type="expression" dxfId="7425" priority="4785">
      <formula>MID($I783,3,6)="000000"</formula>
    </cfRule>
    <cfRule type="expression" dxfId="7424" priority="4786">
      <formula>MID($I783,4,5)="00000"</formula>
    </cfRule>
    <cfRule type="expression" dxfId="7423" priority="4787">
      <formula>MID($I783,5,4)="0000"</formula>
    </cfRule>
    <cfRule type="expression" dxfId="7422" priority="4788">
      <formula>MID($I783,7,2)="00"</formula>
    </cfRule>
    <cfRule type="expression" dxfId="7421" priority="4789">
      <formula>MID($I783,8,1)="0"</formula>
    </cfRule>
    <cfRule type="expression" dxfId="7420" priority="4790">
      <formula>$N783="Excluído"</formula>
    </cfRule>
    <cfRule type="expression" dxfId="7419" priority="4791">
      <formula>$N783="Alterar"</formula>
    </cfRule>
    <cfRule type="expression" dxfId="7418" priority="4792">
      <formula>$N783="Excluir"</formula>
    </cfRule>
    <cfRule type="expression" dxfId="7417" priority="4793">
      <formula>$N783="Incluir"</formula>
    </cfRule>
  </conditionalFormatting>
  <conditionalFormatting sqref="F784:F785">
    <cfRule type="expression" dxfId="7416" priority="4772">
      <formula>IF($I784="",FALSE,IF($I784&gt;9999999,IF($I784&lt;100000000,FALSE,TRUE),TRUE))</formula>
    </cfRule>
  </conditionalFormatting>
  <conditionalFormatting sqref="F784:H784 F785 H785:H786">
    <cfRule type="expression" dxfId="7415" priority="4773">
      <formula>MID($I784,2,7)="0000000"</formula>
    </cfRule>
    <cfRule type="expression" dxfId="7414" priority="4774">
      <formula>MID($I784,3,6)="000000"</formula>
    </cfRule>
    <cfRule type="expression" dxfId="7413" priority="4775">
      <formula>MID($I784,4,5)="00000"</formula>
    </cfRule>
    <cfRule type="expression" dxfId="7412" priority="4776">
      <formula>MID($I784,5,4)="0000"</formula>
    </cfRule>
    <cfRule type="expression" dxfId="7411" priority="4777">
      <formula>MID($I784,7,2)="00"</formula>
    </cfRule>
    <cfRule type="expression" dxfId="7410" priority="4778">
      <formula>MID($I784,8,1)="0"</formula>
    </cfRule>
    <cfRule type="expression" dxfId="7409" priority="4779">
      <formula>$N784="Excluído"</formula>
    </cfRule>
    <cfRule type="expression" dxfId="7408" priority="4780">
      <formula>$N784="Alterar"</formula>
    </cfRule>
    <cfRule type="expression" dxfId="7407" priority="4781">
      <formula>$N784="Excluir"</formula>
    </cfRule>
    <cfRule type="expression" dxfId="7406" priority="4782">
      <formula>$N784="Incluir"</formula>
    </cfRule>
  </conditionalFormatting>
  <conditionalFormatting sqref="H789:H791">
    <cfRule type="expression" dxfId="7405" priority="4750">
      <formula>IF($I713="",FALSE,IF($I713&gt;9999999,IF($I713&lt;100000000,FALSE,TRUE),TRUE))</formula>
    </cfRule>
  </conditionalFormatting>
  <conditionalFormatting sqref="H789:H791">
    <cfRule type="expression" dxfId="7404" priority="4751">
      <formula>MID($I713,2,7)="0000000"</formula>
    </cfRule>
    <cfRule type="expression" dxfId="7403" priority="4752">
      <formula>MID($I713,3,6)="000000"</formula>
    </cfRule>
    <cfRule type="expression" dxfId="7402" priority="4753">
      <formula>MID($I713,4,5)="00000"</formula>
    </cfRule>
    <cfRule type="expression" dxfId="7401" priority="4754">
      <formula>MID($I713,5,4)="0000"</formula>
    </cfRule>
    <cfRule type="expression" dxfId="7400" priority="4755">
      <formula>MID($I713,7,2)="00"</formula>
    </cfRule>
    <cfRule type="expression" dxfId="7399" priority="4756">
      <formula>MID($I713,8,1)="0"</formula>
    </cfRule>
    <cfRule type="expression" dxfId="7398" priority="4757">
      <formula>$N713="Excluído"</formula>
    </cfRule>
    <cfRule type="expression" dxfId="7397" priority="4758">
      <formula>$N713="Alterar"</formula>
    </cfRule>
    <cfRule type="expression" dxfId="7396" priority="4759">
      <formula>$N713="Excluir"</formula>
    </cfRule>
    <cfRule type="expression" dxfId="7395" priority="4760">
      <formula>$N713="Incluir"</formula>
    </cfRule>
  </conditionalFormatting>
  <conditionalFormatting sqref="G789:G791">
    <cfRule type="expression" dxfId="7394" priority="4761">
      <formula>IF($I707="",FALSE,IF($I707&gt;9999999,IF($I707&lt;100000000,FALSE,TRUE),TRUE))</formula>
    </cfRule>
  </conditionalFormatting>
  <conditionalFormatting sqref="G789:G791">
    <cfRule type="expression" dxfId="7393" priority="4762">
      <formula>MID($I707,2,7)="0000000"</formula>
    </cfRule>
    <cfRule type="expression" dxfId="7392" priority="4763">
      <formula>MID($I707,3,6)="000000"</formula>
    </cfRule>
    <cfRule type="expression" dxfId="7391" priority="4764">
      <formula>MID($I707,4,5)="00000"</formula>
    </cfRule>
    <cfRule type="expression" dxfId="7390" priority="4765">
      <formula>MID($I707,5,4)="0000"</formula>
    </cfRule>
    <cfRule type="expression" dxfId="7389" priority="4766">
      <formula>MID($I707,7,2)="00"</formula>
    </cfRule>
    <cfRule type="expression" dxfId="7388" priority="4767">
      <formula>MID($I707,8,1)="0"</formula>
    </cfRule>
    <cfRule type="expression" dxfId="7387" priority="4768">
      <formula>$N707="Excluído"</formula>
    </cfRule>
    <cfRule type="expression" dxfId="7386" priority="4769">
      <formula>$N707="Alterar"</formula>
    </cfRule>
    <cfRule type="expression" dxfId="7385" priority="4770">
      <formula>$N707="Excluir"</formula>
    </cfRule>
    <cfRule type="expression" dxfId="7384" priority="4771">
      <formula>$N707="Incluir"</formula>
    </cfRule>
  </conditionalFormatting>
  <conditionalFormatting sqref="H789:H791 F789:F791 F800 H800 F794">
    <cfRule type="expression" dxfId="7383" priority="4739">
      <formula>IF($I701="",FALSE,IF($I701&gt;9999999,IF($I701&lt;100000000,FALSE,TRUE),TRUE))</formula>
    </cfRule>
  </conditionalFormatting>
  <conditionalFormatting sqref="H789:H791 F789:F791 F800 H800 F794">
    <cfRule type="expression" dxfId="7382" priority="4740">
      <formula>MID($I701,2,7)="0000000"</formula>
    </cfRule>
    <cfRule type="expression" dxfId="7381" priority="4741">
      <formula>MID($I701,3,6)="000000"</formula>
    </cfRule>
    <cfRule type="expression" dxfId="7380" priority="4742">
      <formula>MID($I701,4,5)="00000"</formula>
    </cfRule>
    <cfRule type="expression" dxfId="7379" priority="4743">
      <formula>MID($I701,5,4)="0000"</formula>
    </cfRule>
    <cfRule type="expression" dxfId="7378" priority="4744">
      <formula>MID($I701,7,2)="00"</formula>
    </cfRule>
    <cfRule type="expression" dxfId="7377" priority="4745">
      <formula>MID($I701,8,1)="0"</formula>
    </cfRule>
    <cfRule type="expression" dxfId="7376" priority="4746">
      <formula>$N701="Excluído"</formula>
    </cfRule>
    <cfRule type="expression" dxfId="7375" priority="4747">
      <formula>$N701="Alterar"</formula>
    </cfRule>
    <cfRule type="expression" dxfId="7374" priority="4748">
      <formula>$N701="Excluir"</formula>
    </cfRule>
    <cfRule type="expression" dxfId="7373" priority="4749">
      <formula>$N701="Incluir"</formula>
    </cfRule>
  </conditionalFormatting>
  <conditionalFormatting sqref="G829:G830">
    <cfRule type="expression" dxfId="7372" priority="4728">
      <formula>IF($I736="",FALSE,IF($I736&gt;9999999,IF($I736&lt;100000000,FALSE,TRUE),TRUE))</formula>
    </cfRule>
  </conditionalFormatting>
  <conditionalFormatting sqref="G829:G830">
    <cfRule type="expression" dxfId="7371" priority="4729">
      <formula>MID($I736,2,7)="0000000"</formula>
    </cfRule>
    <cfRule type="expression" dxfId="7370" priority="4730">
      <formula>MID($I736,3,6)="000000"</formula>
    </cfRule>
    <cfRule type="expression" dxfId="7369" priority="4731">
      <formula>MID($I736,4,5)="00000"</formula>
    </cfRule>
    <cfRule type="expression" dxfId="7368" priority="4732">
      <formula>MID($I736,5,4)="0000"</formula>
    </cfRule>
    <cfRule type="expression" dxfId="7367" priority="4733">
      <formula>MID($I736,7,2)="00"</formula>
    </cfRule>
    <cfRule type="expression" dxfId="7366" priority="4734">
      <formula>MID($I736,8,1)="0"</formula>
    </cfRule>
    <cfRule type="expression" dxfId="7365" priority="4735">
      <formula>$N736="Excluído"</formula>
    </cfRule>
    <cfRule type="expression" dxfId="7364" priority="4736">
      <formula>$N736="Alterar"</formula>
    </cfRule>
    <cfRule type="expression" dxfId="7363" priority="4737">
      <formula>$N736="Excluir"</formula>
    </cfRule>
    <cfRule type="expression" dxfId="7362" priority="4738">
      <formula>$N736="Incluir"</formula>
    </cfRule>
  </conditionalFormatting>
  <conditionalFormatting sqref="F793 F795:F796">
    <cfRule type="expression" dxfId="7361" priority="4717">
      <formula>IF($I793="",FALSE,IF($I793&gt;9999999,IF($I793&lt;100000000,FALSE,TRUE),TRUE))</formula>
    </cfRule>
  </conditionalFormatting>
  <conditionalFormatting sqref="F793:H793 F795:H796">
    <cfRule type="expression" dxfId="7360" priority="4718">
      <formula>MID($I793,2,7)="0000000"</formula>
    </cfRule>
    <cfRule type="expression" dxfId="7359" priority="4719">
      <formula>MID($I793,3,6)="000000"</formula>
    </cfRule>
    <cfRule type="expression" dxfId="7358" priority="4720">
      <formula>MID($I793,4,5)="00000"</formula>
    </cfRule>
    <cfRule type="expression" dxfId="7357" priority="4721">
      <formula>MID($I793,5,4)="0000"</formula>
    </cfRule>
    <cfRule type="expression" dxfId="7356" priority="4722">
      <formula>MID($I793,7,2)="00"</formula>
    </cfRule>
    <cfRule type="expression" dxfId="7355" priority="4723">
      <formula>MID($I793,8,1)="0"</formula>
    </cfRule>
    <cfRule type="expression" dxfId="7354" priority="4724">
      <formula>$N793="Excluído"</formula>
    </cfRule>
    <cfRule type="expression" dxfId="7353" priority="4725">
      <formula>$N793="Alterar"</formula>
    </cfRule>
    <cfRule type="expression" dxfId="7352" priority="4726">
      <formula>$N793="Excluir"</formula>
    </cfRule>
    <cfRule type="expression" dxfId="7351" priority="4727">
      <formula>$N793="Incluir"</formula>
    </cfRule>
  </conditionalFormatting>
  <conditionalFormatting sqref="F794">
    <cfRule type="expression" dxfId="7350" priority="4706">
      <formula>IF($I716="",FALSE,IF($I716&gt;9999999,IF($I716&lt;100000000,FALSE,TRUE),TRUE))</formula>
    </cfRule>
  </conditionalFormatting>
  <conditionalFormatting sqref="F794">
    <cfRule type="expression" dxfId="7349" priority="4707">
      <formula>MID($I716,2,7)="0000000"</formula>
    </cfRule>
    <cfRule type="expression" dxfId="7348" priority="4708">
      <formula>MID($I716,3,6)="000000"</formula>
    </cfRule>
    <cfRule type="expression" dxfId="7347" priority="4709">
      <formula>MID($I716,4,5)="00000"</formula>
    </cfRule>
    <cfRule type="expression" dxfId="7346" priority="4710">
      <formula>MID($I716,5,4)="0000"</formula>
    </cfRule>
    <cfRule type="expression" dxfId="7345" priority="4711">
      <formula>MID($I716,7,2)="00"</formula>
    </cfRule>
    <cfRule type="expression" dxfId="7344" priority="4712">
      <formula>MID($I716,8,1)="0"</formula>
    </cfRule>
    <cfRule type="expression" dxfId="7343" priority="4713">
      <formula>$N716="Excluído"</formula>
    </cfRule>
    <cfRule type="expression" dxfId="7342" priority="4714">
      <formula>$N716="Alterar"</formula>
    </cfRule>
    <cfRule type="expression" dxfId="7341" priority="4715">
      <formula>$N716="Excluir"</formula>
    </cfRule>
    <cfRule type="expression" dxfId="7340" priority="4716">
      <formula>$N716="Incluir"</formula>
    </cfRule>
  </conditionalFormatting>
  <conditionalFormatting sqref="H794">
    <cfRule type="expression" dxfId="7339" priority="4684">
      <formula>IF($I716="",FALSE,IF($I716&gt;9999999,IF($I716&lt;100000000,FALSE,TRUE),TRUE))</formula>
    </cfRule>
  </conditionalFormatting>
  <conditionalFormatting sqref="H794">
    <cfRule type="expression" dxfId="7338" priority="4685">
      <formula>MID($I716,2,7)="0000000"</formula>
    </cfRule>
    <cfRule type="expression" dxfId="7337" priority="4686">
      <formula>MID($I716,3,6)="000000"</formula>
    </cfRule>
    <cfRule type="expression" dxfId="7336" priority="4687">
      <formula>MID($I716,4,5)="00000"</formula>
    </cfRule>
    <cfRule type="expression" dxfId="7335" priority="4688">
      <formula>MID($I716,5,4)="0000"</formula>
    </cfRule>
    <cfRule type="expression" dxfId="7334" priority="4689">
      <formula>MID($I716,7,2)="00"</formula>
    </cfRule>
    <cfRule type="expression" dxfId="7333" priority="4690">
      <formula>MID($I716,8,1)="0"</formula>
    </cfRule>
    <cfRule type="expression" dxfId="7332" priority="4691">
      <formula>$N716="Excluído"</formula>
    </cfRule>
    <cfRule type="expression" dxfId="7331" priority="4692">
      <formula>$N716="Alterar"</formula>
    </cfRule>
    <cfRule type="expression" dxfId="7330" priority="4693">
      <formula>$N716="Excluir"</formula>
    </cfRule>
    <cfRule type="expression" dxfId="7329" priority="4694">
      <formula>$N716="Incluir"</formula>
    </cfRule>
  </conditionalFormatting>
  <conditionalFormatting sqref="G794">
    <cfRule type="expression" dxfId="7328" priority="4695">
      <formula>IF($I712="",FALSE,IF($I712&gt;9999999,IF($I712&lt;100000000,FALSE,TRUE),TRUE))</formula>
    </cfRule>
  </conditionalFormatting>
  <conditionalFormatting sqref="G794">
    <cfRule type="expression" dxfId="7327" priority="4696">
      <formula>MID($I712,2,7)="0000000"</formula>
    </cfRule>
    <cfRule type="expression" dxfId="7326" priority="4697">
      <formula>MID($I712,3,6)="000000"</formula>
    </cfRule>
    <cfRule type="expression" dxfId="7325" priority="4698">
      <formula>MID($I712,4,5)="00000"</formula>
    </cfRule>
    <cfRule type="expression" dxfId="7324" priority="4699">
      <formula>MID($I712,5,4)="0000"</formula>
    </cfRule>
    <cfRule type="expression" dxfId="7323" priority="4700">
      <formula>MID($I712,7,2)="00"</formula>
    </cfRule>
    <cfRule type="expression" dxfId="7322" priority="4701">
      <formula>MID($I712,8,1)="0"</formula>
    </cfRule>
    <cfRule type="expression" dxfId="7321" priority="4702">
      <formula>$N712="Excluído"</formula>
    </cfRule>
    <cfRule type="expression" dxfId="7320" priority="4703">
      <formula>$N712="Alterar"</formula>
    </cfRule>
    <cfRule type="expression" dxfId="7319" priority="4704">
      <formula>$N712="Excluir"</formula>
    </cfRule>
    <cfRule type="expression" dxfId="7318" priority="4705">
      <formula>$N712="Incluir"</formula>
    </cfRule>
  </conditionalFormatting>
  <conditionalFormatting sqref="H794">
    <cfRule type="expression" dxfId="7317" priority="4673">
      <formula>IF($I706="",FALSE,IF($I706&gt;9999999,IF($I706&lt;100000000,FALSE,TRUE),TRUE))</formula>
    </cfRule>
  </conditionalFormatting>
  <conditionalFormatting sqref="H794">
    <cfRule type="expression" dxfId="7316" priority="4674">
      <formula>MID($I706,2,7)="0000000"</formula>
    </cfRule>
    <cfRule type="expression" dxfId="7315" priority="4675">
      <formula>MID($I706,3,6)="000000"</formula>
    </cfRule>
    <cfRule type="expression" dxfId="7314" priority="4676">
      <formula>MID($I706,4,5)="00000"</formula>
    </cfRule>
    <cfRule type="expression" dxfId="7313" priority="4677">
      <formula>MID($I706,5,4)="0000"</formula>
    </cfRule>
    <cfRule type="expression" dxfId="7312" priority="4678">
      <formula>MID($I706,7,2)="00"</formula>
    </cfRule>
    <cfRule type="expression" dxfId="7311" priority="4679">
      <formula>MID($I706,8,1)="0"</formula>
    </cfRule>
    <cfRule type="expression" dxfId="7310" priority="4680">
      <formula>$N706="Excluído"</formula>
    </cfRule>
    <cfRule type="expression" dxfId="7309" priority="4681">
      <formula>$N706="Alterar"</formula>
    </cfRule>
    <cfRule type="expression" dxfId="7308" priority="4682">
      <formula>$N706="Excluir"</formula>
    </cfRule>
    <cfRule type="expression" dxfId="7307" priority="4683">
      <formula>$N706="Incluir"</formula>
    </cfRule>
  </conditionalFormatting>
  <conditionalFormatting sqref="G794 G789:G791 G800">
    <cfRule type="expression" dxfId="7306" priority="4662">
      <formula>IF($I695="",FALSE,IF($I695&gt;9999999,IF($I695&lt;100000000,FALSE,TRUE),TRUE))</formula>
    </cfRule>
  </conditionalFormatting>
  <conditionalFormatting sqref="G794 G789:G791 G800">
    <cfRule type="expression" dxfId="7305" priority="4663">
      <formula>MID($I695,2,7)="0000000"</formula>
    </cfRule>
    <cfRule type="expression" dxfId="7304" priority="4664">
      <formula>MID($I695,3,6)="000000"</formula>
    </cfRule>
    <cfRule type="expression" dxfId="7303" priority="4665">
      <formula>MID($I695,4,5)="00000"</formula>
    </cfRule>
    <cfRule type="expression" dxfId="7302" priority="4666">
      <formula>MID($I695,5,4)="0000"</formula>
    </cfRule>
    <cfRule type="expression" dxfId="7301" priority="4667">
      <formula>MID($I695,7,2)="00"</formula>
    </cfRule>
    <cfRule type="expression" dxfId="7300" priority="4668">
      <formula>MID($I695,8,1)="0"</formula>
    </cfRule>
    <cfRule type="expression" dxfId="7299" priority="4669">
      <formula>$N695="Excluído"</formula>
    </cfRule>
    <cfRule type="expression" dxfId="7298" priority="4670">
      <formula>$N695="Alterar"</formula>
    </cfRule>
    <cfRule type="expression" dxfId="7297" priority="4671">
      <formula>$N695="Excluir"</formula>
    </cfRule>
    <cfRule type="expression" dxfId="7296" priority="4672">
      <formula>$N695="Incluir"</formula>
    </cfRule>
  </conditionalFormatting>
  <conditionalFormatting sqref="B797:B798">
    <cfRule type="expression" dxfId="7295" priority="4651">
      <formula>IF($I797="",FALSE,IF($I797&gt;9999999,IF($I797&lt;100000000,FALSE,TRUE),TRUE))</formula>
    </cfRule>
  </conditionalFormatting>
  <conditionalFormatting sqref="B797:D798">
    <cfRule type="expression" dxfId="7294" priority="4652">
      <formula>MID($I797,2,7)="0000000"</formula>
    </cfRule>
    <cfRule type="expression" dxfId="7293" priority="4653">
      <formula>MID($I797,3,6)="000000"</formula>
    </cfRule>
    <cfRule type="expression" dxfId="7292" priority="4654">
      <formula>MID($I797,4,5)="00000"</formula>
    </cfRule>
    <cfRule type="expression" dxfId="7291" priority="4655">
      <formula>MID($I797,5,4)="0000"</formula>
    </cfRule>
    <cfRule type="expression" dxfId="7290" priority="4656">
      <formula>MID($I797,7,2)="00"</formula>
    </cfRule>
    <cfRule type="expression" dxfId="7289" priority="4657">
      <formula>MID($I797,8,1)="0"</formula>
    </cfRule>
    <cfRule type="expression" dxfId="7288" priority="4658">
      <formula>$N797="Excluído"</formula>
    </cfRule>
    <cfRule type="expression" dxfId="7287" priority="4659">
      <formula>$N797="Alterar"</formula>
    </cfRule>
    <cfRule type="expression" dxfId="7286" priority="4660">
      <formula>$N797="Excluir"</formula>
    </cfRule>
    <cfRule type="expression" dxfId="7285" priority="4661">
      <formula>$N797="Incluir"</formula>
    </cfRule>
  </conditionalFormatting>
  <conditionalFormatting sqref="G815">
    <cfRule type="expression" dxfId="7284" priority="10538">
      <formula>IF($I716="",FALSE,IF($I716&gt;9999999,IF($I716&lt;100000000,FALSE,TRUE),TRUE))</formula>
    </cfRule>
  </conditionalFormatting>
  <conditionalFormatting sqref="G815">
    <cfRule type="expression" dxfId="7283" priority="10539">
      <formula>MID($I716,2,7)="0000000"</formula>
    </cfRule>
    <cfRule type="expression" dxfId="7282" priority="10540">
      <formula>MID($I716,3,6)="000000"</formula>
    </cfRule>
    <cfRule type="expression" dxfId="7281" priority="10541">
      <formula>MID($I716,4,5)="00000"</formula>
    </cfRule>
    <cfRule type="expression" dxfId="7280" priority="10542">
      <formula>MID($I716,5,4)="0000"</formula>
    </cfRule>
    <cfRule type="expression" dxfId="7279" priority="10543">
      <formula>MID($I716,7,2)="00"</formula>
    </cfRule>
    <cfRule type="expression" dxfId="7278" priority="10544">
      <formula>MID($I716,8,1)="0"</formula>
    </cfRule>
    <cfRule type="expression" dxfId="7277" priority="10545">
      <formula>$N716="Excluído"</formula>
    </cfRule>
    <cfRule type="expression" dxfId="7276" priority="10546">
      <formula>$N716="Alterar"</formula>
    </cfRule>
    <cfRule type="expression" dxfId="7275" priority="10547">
      <formula>$N716="Excluir"</formula>
    </cfRule>
    <cfRule type="expression" dxfId="7274" priority="10548">
      <formula>$N716="Incluir"</formula>
    </cfRule>
  </conditionalFormatting>
  <conditionalFormatting sqref="F809">
    <cfRule type="expression" dxfId="7273" priority="4640">
      <formula>IF($I809="",FALSE,IF($I809&gt;9999999,IF($I809&lt;100000000,FALSE,TRUE),TRUE))</formula>
    </cfRule>
  </conditionalFormatting>
  <conditionalFormatting sqref="F809:H809">
    <cfRule type="expression" dxfId="7272" priority="4641">
      <formula>MID($I809,2,7)="0000000"</formula>
    </cfRule>
    <cfRule type="expression" dxfId="7271" priority="4642">
      <formula>MID($I809,3,6)="000000"</formula>
    </cfRule>
    <cfRule type="expression" dxfId="7270" priority="4643">
      <formula>MID($I809,4,5)="00000"</formula>
    </cfRule>
    <cfRule type="expression" dxfId="7269" priority="4644">
      <formula>MID($I809,5,4)="0000"</formula>
    </cfRule>
    <cfRule type="expression" dxfId="7268" priority="4645">
      <formula>MID($I809,7,2)="00"</formula>
    </cfRule>
    <cfRule type="expression" dxfId="7267" priority="4646">
      <formula>MID($I809,8,1)="0"</formula>
    </cfRule>
    <cfRule type="expression" dxfId="7266" priority="4647">
      <formula>$N809="Excluído"</formula>
    </cfRule>
    <cfRule type="expression" dxfId="7265" priority="4648">
      <formula>$N809="Alterar"</formula>
    </cfRule>
    <cfRule type="expression" dxfId="7264" priority="4649">
      <formula>$N809="Excluir"</formula>
    </cfRule>
    <cfRule type="expression" dxfId="7263" priority="4650">
      <formula>$N809="Incluir"</formula>
    </cfRule>
  </conditionalFormatting>
  <conditionalFormatting sqref="B810:B813">
    <cfRule type="expression" dxfId="7262" priority="4629">
      <formula>IF($I809="",FALSE,IF($I809&gt;9999999,IF($I809&lt;100000000,FALSE,TRUE),TRUE))</formula>
    </cfRule>
  </conditionalFormatting>
  <conditionalFormatting sqref="B810:D813">
    <cfRule type="expression" dxfId="7261" priority="4630">
      <formula>MID($I809,2,7)="0000000"</formula>
    </cfRule>
    <cfRule type="expression" dxfId="7260" priority="4631">
      <formula>MID($I809,3,6)="000000"</formula>
    </cfRule>
    <cfRule type="expression" dxfId="7259" priority="4632">
      <formula>MID($I809,4,5)="00000"</formula>
    </cfRule>
    <cfRule type="expression" dxfId="7258" priority="4633">
      <formula>MID($I809,5,4)="0000"</formula>
    </cfRule>
    <cfRule type="expression" dxfId="7257" priority="4634">
      <formula>MID($I809,7,2)="00"</formula>
    </cfRule>
    <cfRule type="expression" dxfId="7256" priority="4635">
      <formula>MID($I809,8,1)="0"</formula>
    </cfRule>
    <cfRule type="expression" dxfId="7255" priority="4636">
      <formula>$N809="Excluído"</formula>
    </cfRule>
    <cfRule type="expression" dxfId="7254" priority="4637">
      <formula>$N809="Alterar"</formula>
    </cfRule>
    <cfRule type="expression" dxfId="7253" priority="4638">
      <formula>$N809="Excluir"</formula>
    </cfRule>
    <cfRule type="expression" dxfId="7252" priority="4639">
      <formula>$N809="Incluir"</formula>
    </cfRule>
  </conditionalFormatting>
  <conditionalFormatting sqref="F814:F815">
    <cfRule type="expression" dxfId="7251" priority="4618">
      <formula>IF($I814="",FALSE,IF($I814&gt;9999999,IF($I814&lt;100000000,FALSE,TRUE),TRUE))</formula>
    </cfRule>
  </conditionalFormatting>
  <conditionalFormatting sqref="F814:H815">
    <cfRule type="expression" dxfId="7250" priority="4619">
      <formula>MID($I814,2,7)="0000000"</formula>
    </cfRule>
    <cfRule type="expression" dxfId="7249" priority="4620">
      <formula>MID($I814,3,6)="000000"</formula>
    </cfRule>
    <cfRule type="expression" dxfId="7248" priority="4621">
      <formula>MID($I814,4,5)="00000"</formula>
    </cfRule>
    <cfRule type="expression" dxfId="7247" priority="4622">
      <formula>MID($I814,5,4)="0000"</formula>
    </cfRule>
    <cfRule type="expression" dxfId="7246" priority="4623">
      <formula>MID($I814,7,2)="00"</formula>
    </cfRule>
    <cfRule type="expression" dxfId="7245" priority="4624">
      <formula>MID($I814,8,1)="0"</formula>
    </cfRule>
    <cfRule type="expression" dxfId="7244" priority="4625">
      <formula>$N814="Excluído"</formula>
    </cfRule>
    <cfRule type="expression" dxfId="7243" priority="4626">
      <formula>$N814="Alterar"</formula>
    </cfRule>
    <cfRule type="expression" dxfId="7242" priority="4627">
      <formula>$N814="Excluir"</formula>
    </cfRule>
    <cfRule type="expression" dxfId="7241" priority="4628">
      <formula>$N814="Incluir"</formula>
    </cfRule>
  </conditionalFormatting>
  <conditionalFormatting sqref="F810">
    <cfRule type="expression" dxfId="7240" priority="4596">
      <formula>IF($I729="",FALSE,IF($I729&gt;9999999,IF($I729&lt;100000000,FALSE,TRUE),TRUE))</formula>
    </cfRule>
  </conditionalFormatting>
  <conditionalFormatting sqref="F810">
    <cfRule type="expression" dxfId="7239" priority="4597">
      <formula>MID($I729,2,7)="0000000"</formula>
    </cfRule>
    <cfRule type="expression" dxfId="7238" priority="4598">
      <formula>MID($I729,3,6)="000000"</formula>
    </cfRule>
    <cfRule type="expression" dxfId="7237" priority="4599">
      <formula>MID($I729,4,5)="00000"</formula>
    </cfRule>
    <cfRule type="expression" dxfId="7236" priority="4600">
      <formula>MID($I729,5,4)="0000"</formula>
    </cfRule>
    <cfRule type="expression" dxfId="7235" priority="4601">
      <formula>MID($I729,7,2)="00"</formula>
    </cfRule>
    <cfRule type="expression" dxfId="7234" priority="4602">
      <formula>MID($I729,8,1)="0"</formula>
    </cfRule>
    <cfRule type="expression" dxfId="7233" priority="4603">
      <formula>$N729="Excluído"</formula>
    </cfRule>
    <cfRule type="expression" dxfId="7232" priority="4604">
      <formula>$N729="Alterar"</formula>
    </cfRule>
    <cfRule type="expression" dxfId="7231" priority="4605">
      <formula>$N729="Excluir"</formula>
    </cfRule>
    <cfRule type="expression" dxfId="7230" priority="4606">
      <formula>$N729="Incluir"</formula>
    </cfRule>
  </conditionalFormatting>
  <conditionalFormatting sqref="G810">
    <cfRule type="expression" dxfId="7229" priority="4585">
      <formula>IF($I723="",FALSE,IF($I723&gt;9999999,IF($I723&lt;100000000,FALSE,TRUE),TRUE))</formula>
    </cfRule>
  </conditionalFormatting>
  <conditionalFormatting sqref="G810">
    <cfRule type="expression" dxfId="7228" priority="4586">
      <formula>MID($I723,2,7)="0000000"</formula>
    </cfRule>
    <cfRule type="expression" dxfId="7227" priority="4587">
      <formula>MID($I723,3,6)="000000"</formula>
    </cfRule>
    <cfRule type="expression" dxfId="7226" priority="4588">
      <formula>MID($I723,4,5)="00000"</formula>
    </cfRule>
    <cfRule type="expression" dxfId="7225" priority="4589">
      <formula>MID($I723,5,4)="0000"</formula>
    </cfRule>
    <cfRule type="expression" dxfId="7224" priority="4590">
      <formula>MID($I723,7,2)="00"</formula>
    </cfRule>
    <cfRule type="expression" dxfId="7223" priority="4591">
      <formula>MID($I723,8,1)="0"</formula>
    </cfRule>
    <cfRule type="expression" dxfId="7222" priority="4592">
      <formula>$N723="Excluído"</formula>
    </cfRule>
    <cfRule type="expression" dxfId="7221" priority="4593">
      <formula>$N723="Alterar"</formula>
    </cfRule>
    <cfRule type="expression" dxfId="7220" priority="4594">
      <formula>$N723="Excluir"</formula>
    </cfRule>
    <cfRule type="expression" dxfId="7219" priority="4595">
      <formula>$N723="Incluir"</formula>
    </cfRule>
  </conditionalFormatting>
  <conditionalFormatting sqref="H810">
    <cfRule type="expression" dxfId="7218" priority="4574">
      <formula>IF($I717="",FALSE,IF($I717&gt;9999999,IF($I717&lt;100000000,FALSE,TRUE),TRUE))</formula>
    </cfRule>
  </conditionalFormatting>
  <conditionalFormatting sqref="H810">
    <cfRule type="expression" dxfId="7217" priority="4575">
      <formula>MID($I717,2,7)="0000000"</formula>
    </cfRule>
    <cfRule type="expression" dxfId="7216" priority="4576">
      <formula>MID($I717,3,6)="000000"</formula>
    </cfRule>
    <cfRule type="expression" dxfId="7215" priority="4577">
      <formula>MID($I717,4,5)="00000"</formula>
    </cfRule>
    <cfRule type="expression" dxfId="7214" priority="4578">
      <formula>MID($I717,5,4)="0000"</formula>
    </cfRule>
    <cfRule type="expression" dxfId="7213" priority="4579">
      <formula>MID($I717,7,2)="00"</formula>
    </cfRule>
    <cfRule type="expression" dxfId="7212" priority="4580">
      <formula>MID($I717,8,1)="0"</formula>
    </cfRule>
    <cfRule type="expression" dxfId="7211" priority="4581">
      <formula>$N717="Excluído"</formula>
    </cfRule>
    <cfRule type="expression" dxfId="7210" priority="4582">
      <formula>$N717="Alterar"</formula>
    </cfRule>
    <cfRule type="expression" dxfId="7209" priority="4583">
      <formula>$N717="Excluir"</formula>
    </cfRule>
    <cfRule type="expression" dxfId="7208" priority="4584">
      <formula>$N717="Incluir"</formula>
    </cfRule>
  </conditionalFormatting>
  <conditionalFormatting sqref="G810 G804:G805">
    <cfRule type="expression" dxfId="7207" priority="4607">
      <formula>IF($I707="",FALSE,IF($I707&gt;9999999,IF($I707&lt;100000000,FALSE,TRUE),TRUE))</formula>
    </cfRule>
  </conditionalFormatting>
  <conditionalFormatting sqref="G810 G804:G805">
    <cfRule type="expression" dxfId="7206" priority="4608">
      <formula>MID($I707,2,7)="0000000"</formula>
    </cfRule>
    <cfRule type="expression" dxfId="7205" priority="4609">
      <formula>MID($I707,3,6)="000000"</formula>
    </cfRule>
    <cfRule type="expression" dxfId="7204" priority="4610">
      <formula>MID($I707,4,5)="00000"</formula>
    </cfRule>
    <cfRule type="expression" dxfId="7203" priority="4611">
      <formula>MID($I707,5,4)="0000"</formula>
    </cfRule>
    <cfRule type="expression" dxfId="7202" priority="4612">
      <formula>MID($I707,7,2)="00"</formula>
    </cfRule>
    <cfRule type="expression" dxfId="7201" priority="4613">
      <formula>MID($I707,8,1)="0"</formula>
    </cfRule>
    <cfRule type="expression" dxfId="7200" priority="4614">
      <formula>$N707="Excluído"</formula>
    </cfRule>
    <cfRule type="expression" dxfId="7199" priority="4615">
      <formula>$N707="Alterar"</formula>
    </cfRule>
    <cfRule type="expression" dxfId="7198" priority="4616">
      <formula>$N707="Excluir"</formula>
    </cfRule>
    <cfRule type="expression" dxfId="7197" priority="4617">
      <formula>$N707="Incluir"</formula>
    </cfRule>
  </conditionalFormatting>
  <conditionalFormatting sqref="G824">
    <cfRule type="expression" dxfId="7196" priority="10549">
      <formula>IF($I735="",FALSE,IF($I735&gt;9999999,IF($I735&lt;100000000,FALSE,TRUE),TRUE))</formula>
    </cfRule>
  </conditionalFormatting>
  <conditionalFormatting sqref="G824">
    <cfRule type="expression" dxfId="7195" priority="10550">
      <formula>MID($I735,2,7)="0000000"</formula>
    </cfRule>
    <cfRule type="expression" dxfId="7194" priority="10551">
      <formula>MID($I735,3,6)="000000"</formula>
    </cfRule>
    <cfRule type="expression" dxfId="7193" priority="10552">
      <formula>MID($I735,4,5)="00000"</formula>
    </cfRule>
    <cfRule type="expression" dxfId="7192" priority="10553">
      <formula>MID($I735,5,4)="0000"</formula>
    </cfRule>
    <cfRule type="expression" dxfId="7191" priority="10554">
      <formula>MID($I735,7,2)="00"</formula>
    </cfRule>
    <cfRule type="expression" dxfId="7190" priority="10555">
      <formula>MID($I735,8,1)="0"</formula>
    </cfRule>
    <cfRule type="expression" dxfId="7189" priority="10556">
      <formula>$N735="Excluído"</formula>
    </cfRule>
    <cfRule type="expression" dxfId="7188" priority="10557">
      <formula>$N735="Alterar"</formula>
    </cfRule>
    <cfRule type="expression" dxfId="7187" priority="10558">
      <formula>$N735="Excluir"</formula>
    </cfRule>
    <cfRule type="expression" dxfId="7186" priority="10559">
      <formula>$N735="Incluir"</formula>
    </cfRule>
  </conditionalFormatting>
  <conditionalFormatting sqref="H819:H820 F819:F820 H824 F824">
    <cfRule type="expression" dxfId="7185" priority="10560">
      <formula>IF($I723="",FALSE,IF($I723&gt;9999999,IF($I723&lt;100000000,FALSE,TRUE),TRUE))</formula>
    </cfRule>
  </conditionalFormatting>
  <conditionalFormatting sqref="H819:H820 F819:F820 H824 F824">
    <cfRule type="expression" dxfId="7184" priority="10561">
      <formula>MID($I723,2,7)="0000000"</formula>
    </cfRule>
    <cfRule type="expression" dxfId="7183" priority="10562">
      <formula>MID($I723,3,6)="000000"</formula>
    </cfRule>
    <cfRule type="expression" dxfId="7182" priority="10563">
      <formula>MID($I723,4,5)="00000"</formula>
    </cfRule>
    <cfRule type="expression" dxfId="7181" priority="10564">
      <formula>MID($I723,5,4)="0000"</formula>
    </cfRule>
    <cfRule type="expression" dxfId="7180" priority="10565">
      <formula>MID($I723,7,2)="00"</formula>
    </cfRule>
    <cfRule type="expression" dxfId="7179" priority="10566">
      <formula>MID($I723,8,1)="0"</formula>
    </cfRule>
    <cfRule type="expression" dxfId="7178" priority="10567">
      <formula>$N723="Excluído"</formula>
    </cfRule>
    <cfRule type="expression" dxfId="7177" priority="10568">
      <formula>$N723="Alterar"</formula>
    </cfRule>
    <cfRule type="expression" dxfId="7176" priority="10569">
      <formula>$N723="Excluir"</formula>
    </cfRule>
    <cfRule type="expression" dxfId="7175" priority="10570">
      <formula>$N723="Incluir"</formula>
    </cfRule>
  </conditionalFormatting>
  <conditionalFormatting sqref="G819:G820">
    <cfRule type="expression" dxfId="7174" priority="10571">
      <formula>IF($I717="",FALSE,IF($I717&gt;9999999,IF($I717&lt;100000000,FALSE,TRUE),TRUE))</formula>
    </cfRule>
  </conditionalFormatting>
  <conditionalFormatting sqref="G819:G820">
    <cfRule type="expression" dxfId="7173" priority="10572">
      <formula>MID($I717,2,7)="0000000"</formula>
    </cfRule>
    <cfRule type="expression" dxfId="7172" priority="10573">
      <formula>MID($I717,3,6)="000000"</formula>
    </cfRule>
    <cfRule type="expression" dxfId="7171" priority="10574">
      <formula>MID($I717,4,5)="00000"</formula>
    </cfRule>
    <cfRule type="expression" dxfId="7170" priority="10575">
      <formula>MID($I717,5,4)="0000"</formula>
    </cfRule>
    <cfRule type="expression" dxfId="7169" priority="10576">
      <formula>MID($I717,7,2)="00"</formula>
    </cfRule>
    <cfRule type="expression" dxfId="7168" priority="10577">
      <formula>MID($I717,8,1)="0"</formula>
    </cfRule>
    <cfRule type="expression" dxfId="7167" priority="10578">
      <formula>$N717="Excluído"</formula>
    </cfRule>
    <cfRule type="expression" dxfId="7166" priority="10579">
      <formula>$N717="Alterar"</formula>
    </cfRule>
    <cfRule type="expression" dxfId="7165" priority="10580">
      <formula>$N717="Excluir"</formula>
    </cfRule>
    <cfRule type="expression" dxfId="7164" priority="10581">
      <formula>$N717="Incluir"</formula>
    </cfRule>
  </conditionalFormatting>
  <conditionalFormatting sqref="F822:F824">
    <cfRule type="expression" dxfId="7163" priority="4563">
      <formula>IF($I822="",FALSE,IF($I822&gt;9999999,IF($I822&lt;100000000,FALSE,TRUE),TRUE))</formula>
    </cfRule>
  </conditionalFormatting>
  <conditionalFormatting sqref="F822:H824">
    <cfRule type="expression" dxfId="7162" priority="4564">
      <formula>MID($I822,2,7)="0000000"</formula>
    </cfRule>
    <cfRule type="expression" dxfId="7161" priority="4565">
      <formula>MID($I822,3,6)="000000"</formula>
    </cfRule>
    <cfRule type="expression" dxfId="7160" priority="4566">
      <formula>MID($I822,4,5)="00000"</formula>
    </cfRule>
    <cfRule type="expression" dxfId="7159" priority="4567">
      <formula>MID($I822,5,4)="0000"</formula>
    </cfRule>
    <cfRule type="expression" dxfId="7158" priority="4568">
      <formula>MID($I822,7,2)="00"</formula>
    </cfRule>
    <cfRule type="expression" dxfId="7157" priority="4569">
      <formula>MID($I822,8,1)="0"</formula>
    </cfRule>
    <cfRule type="expression" dxfId="7156" priority="4570">
      <formula>$N822="Excluído"</formula>
    </cfRule>
    <cfRule type="expression" dxfId="7155" priority="4571">
      <formula>$N822="Alterar"</formula>
    </cfRule>
    <cfRule type="expression" dxfId="7154" priority="4572">
      <formula>$N822="Excluir"</formula>
    </cfRule>
    <cfRule type="expression" dxfId="7153" priority="4573">
      <formula>$N822="Incluir"</formula>
    </cfRule>
  </conditionalFormatting>
  <conditionalFormatting sqref="B825:B831">
    <cfRule type="expression" dxfId="7152" priority="4552">
      <formula>IF($I825="",FALSE,IF($I825&gt;9999999,IF($I825&lt;100000000,FALSE,TRUE),TRUE))</formula>
    </cfRule>
  </conditionalFormatting>
  <conditionalFormatting sqref="B825:D831">
    <cfRule type="expression" dxfId="7151" priority="4553">
      <formula>MID($I825,2,7)="0000000"</formula>
    </cfRule>
    <cfRule type="expression" dxfId="7150" priority="4554">
      <formula>MID($I825,3,6)="000000"</formula>
    </cfRule>
    <cfRule type="expression" dxfId="7149" priority="4555">
      <formula>MID($I825,4,5)="00000"</formula>
    </cfRule>
    <cfRule type="expression" dxfId="7148" priority="4556">
      <formula>MID($I825,5,4)="0000"</formula>
    </cfRule>
    <cfRule type="expression" dxfId="7147" priority="4557">
      <formula>MID($I825,7,2)="00"</formula>
    </cfRule>
    <cfRule type="expression" dxfId="7146" priority="4558">
      <formula>MID($I825,8,1)="0"</formula>
    </cfRule>
    <cfRule type="expression" dxfId="7145" priority="4559">
      <formula>$N825="Excluído"</formula>
    </cfRule>
    <cfRule type="expression" dxfId="7144" priority="4560">
      <formula>$N825="Alterar"</formula>
    </cfRule>
    <cfRule type="expression" dxfId="7143" priority="4561">
      <formula>$N825="Excluir"</formula>
    </cfRule>
    <cfRule type="expression" dxfId="7142" priority="4562">
      <formula>$N825="Incluir"</formula>
    </cfRule>
  </conditionalFormatting>
  <conditionalFormatting sqref="F833">
    <cfRule type="expression" dxfId="7141" priority="10582">
      <formula>IF($I734="",FALSE,IF($I734&gt;9999999,IF($I734&lt;100000000,FALSE,TRUE),TRUE))</formula>
    </cfRule>
  </conditionalFormatting>
  <conditionalFormatting sqref="F833">
    <cfRule type="expression" dxfId="7140" priority="10583">
      <formula>MID($I734,2,7)="0000000"</formula>
    </cfRule>
    <cfRule type="expression" dxfId="7139" priority="10584">
      <formula>MID($I734,3,6)="000000"</formula>
    </cfRule>
    <cfRule type="expression" dxfId="7138" priority="10585">
      <formula>MID($I734,4,5)="00000"</formula>
    </cfRule>
    <cfRule type="expression" dxfId="7137" priority="10586">
      <formula>MID($I734,5,4)="0000"</formula>
    </cfRule>
    <cfRule type="expression" dxfId="7136" priority="10587">
      <formula>MID($I734,7,2)="00"</formula>
    </cfRule>
    <cfRule type="expression" dxfId="7135" priority="10588">
      <formula>MID($I734,8,1)="0"</formula>
    </cfRule>
    <cfRule type="expression" dxfId="7134" priority="10589">
      <formula>$N734="Excluído"</formula>
    </cfRule>
    <cfRule type="expression" dxfId="7133" priority="10590">
      <formula>$N734="Alterar"</formula>
    </cfRule>
    <cfRule type="expression" dxfId="7132" priority="10591">
      <formula>$N734="Excluir"</formula>
    </cfRule>
    <cfRule type="expression" dxfId="7131" priority="10592">
      <formula>$N734="Incluir"</formula>
    </cfRule>
  </conditionalFormatting>
  <conditionalFormatting sqref="G829:G830">
    <cfRule type="expression" dxfId="7130" priority="10593">
      <formula>IF($I723="",FALSE,IF($I723&gt;9999999,IF($I723&lt;100000000,FALSE,TRUE),TRUE))</formula>
    </cfRule>
  </conditionalFormatting>
  <conditionalFormatting sqref="G829:G830">
    <cfRule type="expression" dxfId="7129" priority="10594">
      <formula>MID($I723,2,7)="0000000"</formula>
    </cfRule>
    <cfRule type="expression" dxfId="7128" priority="10595">
      <formula>MID($I723,3,6)="000000"</formula>
    </cfRule>
    <cfRule type="expression" dxfId="7127" priority="10596">
      <formula>MID($I723,4,5)="00000"</formula>
    </cfRule>
    <cfRule type="expression" dxfId="7126" priority="10597">
      <formula>MID($I723,5,4)="0000"</formula>
    </cfRule>
    <cfRule type="expression" dxfId="7125" priority="10598">
      <formula>MID($I723,7,2)="00"</formula>
    </cfRule>
    <cfRule type="expression" dxfId="7124" priority="10599">
      <formula>MID($I723,8,1)="0"</formula>
    </cfRule>
    <cfRule type="expression" dxfId="7123" priority="10600">
      <formula>$N723="Excluído"</formula>
    </cfRule>
    <cfRule type="expression" dxfId="7122" priority="10601">
      <formula>$N723="Alterar"</formula>
    </cfRule>
    <cfRule type="expression" dxfId="7121" priority="10602">
      <formula>$N723="Excluir"</formula>
    </cfRule>
    <cfRule type="expression" dxfId="7120" priority="10603">
      <formula>$N723="Incluir"</formula>
    </cfRule>
  </conditionalFormatting>
  <conditionalFormatting sqref="F832">
    <cfRule type="expression" dxfId="7119" priority="4541">
      <formula>IF($I832="",FALSE,IF($I832&gt;9999999,IF($I832&lt;100000000,FALSE,TRUE),TRUE))</formula>
    </cfRule>
  </conditionalFormatting>
  <conditionalFormatting sqref="F832:H832">
    <cfRule type="expression" dxfId="7118" priority="4542">
      <formula>MID($I832,2,7)="0000000"</formula>
    </cfRule>
    <cfRule type="expression" dxfId="7117" priority="4543">
      <formula>MID($I832,3,6)="000000"</formula>
    </cfRule>
    <cfRule type="expression" dxfId="7116" priority="4544">
      <formula>MID($I832,4,5)="00000"</formula>
    </cfRule>
    <cfRule type="expression" dxfId="7115" priority="4545">
      <formula>MID($I832,5,4)="0000"</formula>
    </cfRule>
    <cfRule type="expression" dxfId="7114" priority="4546">
      <formula>MID($I832,7,2)="00"</formula>
    </cfRule>
    <cfRule type="expression" dxfId="7113" priority="4547">
      <formula>MID($I832,8,1)="0"</formula>
    </cfRule>
    <cfRule type="expression" dxfId="7112" priority="4548">
      <formula>$N832="Excluído"</formula>
    </cfRule>
    <cfRule type="expression" dxfId="7111" priority="4549">
      <formula>$N832="Alterar"</formula>
    </cfRule>
    <cfRule type="expression" dxfId="7110" priority="4550">
      <formula>$N832="Excluir"</formula>
    </cfRule>
    <cfRule type="expression" dxfId="7109" priority="4551">
      <formula>$N832="Incluir"</formula>
    </cfRule>
  </conditionalFormatting>
  <conditionalFormatting sqref="F833">
    <cfRule type="expression" dxfId="7108" priority="4508">
      <formula>IF($I746="",FALSE,IF($I746&gt;9999999,IF($I746&lt;100000000,FALSE,TRUE),TRUE))</formula>
    </cfRule>
  </conditionalFormatting>
  <conditionalFormatting sqref="F833">
    <cfRule type="expression" dxfId="7107" priority="4509">
      <formula>MID($I746,2,7)="0000000"</formula>
    </cfRule>
    <cfRule type="expression" dxfId="7106" priority="4510">
      <formula>MID($I746,3,6)="000000"</formula>
    </cfRule>
    <cfRule type="expression" dxfId="7105" priority="4511">
      <formula>MID($I746,4,5)="00000"</formula>
    </cfRule>
    <cfRule type="expression" dxfId="7104" priority="4512">
      <formula>MID($I746,5,4)="0000"</formula>
    </cfRule>
    <cfRule type="expression" dxfId="7103" priority="4513">
      <formula>MID($I746,7,2)="00"</formula>
    </cfRule>
    <cfRule type="expression" dxfId="7102" priority="4514">
      <formula>MID($I746,8,1)="0"</formula>
    </cfRule>
    <cfRule type="expression" dxfId="7101" priority="4515">
      <formula>$N746="Excluído"</formula>
    </cfRule>
    <cfRule type="expression" dxfId="7100" priority="4516">
      <formula>$N746="Alterar"</formula>
    </cfRule>
    <cfRule type="expression" dxfId="7099" priority="4517">
      <formula>$N746="Excluir"</formula>
    </cfRule>
    <cfRule type="expression" dxfId="7098" priority="4518">
      <formula>$N746="Incluir"</formula>
    </cfRule>
  </conditionalFormatting>
  <conditionalFormatting sqref="G833">
    <cfRule type="expression" dxfId="7097" priority="4497">
      <formula>IF($I740="",FALSE,IF($I740&gt;9999999,IF($I740&lt;100000000,FALSE,TRUE),TRUE))</formula>
    </cfRule>
  </conditionalFormatting>
  <conditionalFormatting sqref="G833">
    <cfRule type="expression" dxfId="7096" priority="4498">
      <formula>MID($I740,2,7)="0000000"</formula>
    </cfRule>
    <cfRule type="expression" dxfId="7095" priority="4499">
      <formula>MID($I740,3,6)="000000"</formula>
    </cfRule>
    <cfRule type="expression" dxfId="7094" priority="4500">
      <formula>MID($I740,4,5)="00000"</formula>
    </cfRule>
    <cfRule type="expression" dxfId="7093" priority="4501">
      <formula>MID($I740,5,4)="0000"</formula>
    </cfRule>
    <cfRule type="expression" dxfId="7092" priority="4502">
      <formula>MID($I740,7,2)="00"</formula>
    </cfRule>
    <cfRule type="expression" dxfId="7091" priority="4503">
      <formula>MID($I740,8,1)="0"</formula>
    </cfRule>
    <cfRule type="expression" dxfId="7090" priority="4504">
      <formula>$N740="Excluído"</formula>
    </cfRule>
    <cfRule type="expression" dxfId="7089" priority="4505">
      <formula>$N740="Alterar"</formula>
    </cfRule>
    <cfRule type="expression" dxfId="7088" priority="4506">
      <formula>$N740="Excluir"</formula>
    </cfRule>
    <cfRule type="expression" dxfId="7087" priority="4507">
      <formula>$N740="Incluir"</formula>
    </cfRule>
  </conditionalFormatting>
  <conditionalFormatting sqref="H833">
    <cfRule type="expression" dxfId="7086" priority="4519">
      <formula>IF($I734="",FALSE,IF($I734&gt;9999999,IF($I734&lt;100000000,FALSE,TRUE),TRUE))</formula>
    </cfRule>
  </conditionalFormatting>
  <conditionalFormatting sqref="H833">
    <cfRule type="expression" dxfId="7085" priority="4520">
      <formula>MID($I734,2,7)="0000000"</formula>
    </cfRule>
    <cfRule type="expression" dxfId="7084" priority="4521">
      <formula>MID($I734,3,6)="000000"</formula>
    </cfRule>
    <cfRule type="expression" dxfId="7083" priority="4522">
      <formula>MID($I734,4,5)="00000"</formula>
    </cfRule>
    <cfRule type="expression" dxfId="7082" priority="4523">
      <formula>MID($I734,5,4)="0000"</formula>
    </cfRule>
    <cfRule type="expression" dxfId="7081" priority="4524">
      <formula>MID($I734,7,2)="00"</formula>
    </cfRule>
    <cfRule type="expression" dxfId="7080" priority="4525">
      <formula>MID($I734,8,1)="0"</formula>
    </cfRule>
    <cfRule type="expression" dxfId="7079" priority="4526">
      <formula>$N734="Excluído"</formula>
    </cfRule>
    <cfRule type="expression" dxfId="7078" priority="4527">
      <formula>$N734="Alterar"</formula>
    </cfRule>
    <cfRule type="expression" dxfId="7077" priority="4528">
      <formula>$N734="Excluir"</formula>
    </cfRule>
    <cfRule type="expression" dxfId="7076" priority="4529">
      <formula>$N734="Incluir"</formula>
    </cfRule>
  </conditionalFormatting>
  <conditionalFormatting sqref="G833">
    <cfRule type="expression" dxfId="7075" priority="4530">
      <formula>IF($I727="",FALSE,IF($I727&gt;9999999,IF($I727&lt;100000000,FALSE,TRUE),TRUE))</formula>
    </cfRule>
  </conditionalFormatting>
  <conditionalFormatting sqref="G833">
    <cfRule type="expression" dxfId="7074" priority="4531">
      <formula>MID($I727,2,7)="0000000"</formula>
    </cfRule>
    <cfRule type="expression" dxfId="7073" priority="4532">
      <formula>MID($I727,3,6)="000000"</formula>
    </cfRule>
    <cfRule type="expression" dxfId="7072" priority="4533">
      <formula>MID($I727,4,5)="00000"</formula>
    </cfRule>
    <cfRule type="expression" dxfId="7071" priority="4534">
      <formula>MID($I727,5,4)="0000"</formula>
    </cfRule>
    <cfRule type="expression" dxfId="7070" priority="4535">
      <formula>MID($I727,7,2)="00"</formula>
    </cfRule>
    <cfRule type="expression" dxfId="7069" priority="4536">
      <formula>MID($I727,8,1)="0"</formula>
    </cfRule>
    <cfRule type="expression" dxfId="7068" priority="4537">
      <formula>$N727="Excluído"</formula>
    </cfRule>
    <cfRule type="expression" dxfId="7067" priority="4538">
      <formula>$N727="Alterar"</formula>
    </cfRule>
    <cfRule type="expression" dxfId="7066" priority="4539">
      <formula>$N727="Excluir"</formula>
    </cfRule>
    <cfRule type="expression" dxfId="7065" priority="4540">
      <formula>$N727="Incluir"</formula>
    </cfRule>
  </conditionalFormatting>
  <conditionalFormatting sqref="B832:B836">
    <cfRule type="expression" dxfId="7064" priority="4486">
      <formula>IF($I833="",FALSE,IF($I833&gt;9999999,IF($I833&lt;100000000,FALSE,TRUE),TRUE))</formula>
    </cfRule>
  </conditionalFormatting>
  <conditionalFormatting sqref="B832:D836">
    <cfRule type="expression" dxfId="7063" priority="4487">
      <formula>MID($I833,2,7)="0000000"</formula>
    </cfRule>
    <cfRule type="expression" dxfId="7062" priority="4488">
      <formula>MID($I833,3,6)="000000"</formula>
    </cfRule>
    <cfRule type="expression" dxfId="7061" priority="4489">
      <formula>MID($I833,4,5)="00000"</formula>
    </cfRule>
    <cfRule type="expression" dxfId="7060" priority="4490">
      <formula>MID($I833,5,4)="0000"</formula>
    </cfRule>
    <cfRule type="expression" dxfId="7059" priority="4491">
      <formula>MID($I833,7,2)="00"</formula>
    </cfRule>
    <cfRule type="expression" dxfId="7058" priority="4492">
      <formula>MID($I833,8,1)="0"</formula>
    </cfRule>
    <cfRule type="expression" dxfId="7057" priority="4493">
      <formula>$N833="Excluído"</formula>
    </cfRule>
    <cfRule type="expression" dxfId="7056" priority="4494">
      <formula>$N833="Alterar"</formula>
    </cfRule>
    <cfRule type="expression" dxfId="7055" priority="4495">
      <formula>$N833="Excluir"</formula>
    </cfRule>
    <cfRule type="expression" dxfId="7054" priority="4496">
      <formula>$N833="Incluir"</formula>
    </cfRule>
  </conditionalFormatting>
  <conditionalFormatting sqref="F837:F838">
    <cfRule type="expression" dxfId="7053" priority="4475">
      <formula>IF($I837="",FALSE,IF($I837&gt;9999999,IF($I837&lt;100000000,FALSE,TRUE),TRUE))</formula>
    </cfRule>
  </conditionalFormatting>
  <conditionalFormatting sqref="F837:H838">
    <cfRule type="expression" dxfId="7052" priority="4476">
      <formula>MID($I837,2,7)="0000000"</formula>
    </cfRule>
    <cfRule type="expression" dxfId="7051" priority="4477">
      <formula>MID($I837,3,6)="000000"</formula>
    </cfRule>
    <cfRule type="expression" dxfId="7050" priority="4478">
      <formula>MID($I837,4,5)="00000"</formula>
    </cfRule>
    <cfRule type="expression" dxfId="7049" priority="4479">
      <formula>MID($I837,5,4)="0000"</formula>
    </cfRule>
    <cfRule type="expression" dxfId="7048" priority="4480">
      <formula>MID($I837,7,2)="00"</formula>
    </cfRule>
    <cfRule type="expression" dxfId="7047" priority="4481">
      <formula>MID($I837,8,1)="0"</formula>
    </cfRule>
    <cfRule type="expression" dxfId="7046" priority="4482">
      <formula>$N837="Excluído"</formula>
    </cfRule>
    <cfRule type="expression" dxfId="7045" priority="4483">
      <formula>$N837="Alterar"</formula>
    </cfRule>
    <cfRule type="expression" dxfId="7044" priority="4484">
      <formula>$N837="Excluir"</formula>
    </cfRule>
    <cfRule type="expression" dxfId="7043" priority="4485">
      <formula>$N837="Incluir"</formula>
    </cfRule>
  </conditionalFormatting>
  <conditionalFormatting sqref="F839">
    <cfRule type="expression" dxfId="7042" priority="4464">
      <formula>IF($I839="",FALSE,IF($I839&gt;9999999,IF($I839&lt;100000000,FALSE,TRUE),TRUE))</formula>
    </cfRule>
  </conditionalFormatting>
  <conditionalFormatting sqref="F839:H839">
    <cfRule type="expression" dxfId="7041" priority="4465">
      <formula>MID($I839,2,7)="0000000"</formula>
    </cfRule>
    <cfRule type="expression" dxfId="7040" priority="4466">
      <formula>MID($I839,3,6)="000000"</formula>
    </cfRule>
    <cfRule type="expression" dxfId="7039" priority="4467">
      <formula>MID($I839,4,5)="00000"</formula>
    </cfRule>
    <cfRule type="expression" dxfId="7038" priority="4468">
      <formula>MID($I839,5,4)="0000"</formula>
    </cfRule>
    <cfRule type="expression" dxfId="7037" priority="4469">
      <formula>MID($I839,7,2)="00"</formula>
    </cfRule>
    <cfRule type="expression" dxfId="7036" priority="4470">
      <formula>MID($I839,8,1)="0"</formula>
    </cfRule>
    <cfRule type="expression" dxfId="7035" priority="4471">
      <formula>$N839="Excluído"</formula>
    </cfRule>
    <cfRule type="expression" dxfId="7034" priority="4472">
      <formula>$N839="Alterar"</formula>
    </cfRule>
    <cfRule type="expression" dxfId="7033" priority="4473">
      <formula>$N839="Excluir"</formula>
    </cfRule>
    <cfRule type="expression" dxfId="7032" priority="4474">
      <formula>$N839="Incluir"</formula>
    </cfRule>
  </conditionalFormatting>
  <conditionalFormatting sqref="H840">
    <cfRule type="expression" dxfId="7031" priority="4442">
      <formula>IF($I753="",FALSE,IF($I753&gt;9999999,IF($I753&lt;100000000,FALSE,TRUE),TRUE))</formula>
    </cfRule>
  </conditionalFormatting>
  <conditionalFormatting sqref="H840">
    <cfRule type="expression" dxfId="7030" priority="4443">
      <formula>MID($I753,2,7)="0000000"</formula>
    </cfRule>
    <cfRule type="expression" dxfId="7029" priority="4444">
      <formula>MID($I753,3,6)="000000"</formula>
    </cfRule>
    <cfRule type="expression" dxfId="7028" priority="4445">
      <formula>MID($I753,4,5)="00000"</formula>
    </cfRule>
    <cfRule type="expression" dxfId="7027" priority="4446">
      <formula>MID($I753,5,4)="0000"</formula>
    </cfRule>
    <cfRule type="expression" dxfId="7026" priority="4447">
      <formula>MID($I753,7,2)="00"</formula>
    </cfRule>
    <cfRule type="expression" dxfId="7025" priority="4448">
      <formula>MID($I753,8,1)="0"</formula>
    </cfRule>
    <cfRule type="expression" dxfId="7024" priority="4449">
      <formula>$N753="Excluído"</formula>
    </cfRule>
    <cfRule type="expression" dxfId="7023" priority="4450">
      <formula>$N753="Alterar"</formula>
    </cfRule>
    <cfRule type="expression" dxfId="7022" priority="4451">
      <formula>$N753="Excluir"</formula>
    </cfRule>
    <cfRule type="expression" dxfId="7021" priority="4452">
      <formula>$N753="Incluir"</formula>
    </cfRule>
  </conditionalFormatting>
  <conditionalFormatting sqref="F840">
    <cfRule type="expression" dxfId="7020" priority="4453">
      <formula>IF($I741="",FALSE,IF($I741&gt;9999999,IF($I741&lt;100000000,FALSE,TRUE),TRUE))</formula>
    </cfRule>
  </conditionalFormatting>
  <conditionalFormatting sqref="F840">
    <cfRule type="expression" dxfId="7019" priority="4454">
      <formula>MID($I741,2,7)="0000000"</formula>
    </cfRule>
    <cfRule type="expression" dxfId="7018" priority="4455">
      <formula>MID($I741,3,6)="000000"</formula>
    </cfRule>
    <cfRule type="expression" dxfId="7017" priority="4456">
      <formula>MID($I741,4,5)="00000"</formula>
    </cfRule>
    <cfRule type="expression" dxfId="7016" priority="4457">
      <formula>MID($I741,5,4)="0000"</formula>
    </cfRule>
    <cfRule type="expression" dxfId="7015" priority="4458">
      <formula>MID($I741,7,2)="00"</formula>
    </cfRule>
    <cfRule type="expression" dxfId="7014" priority="4459">
      <formula>MID($I741,8,1)="0"</formula>
    </cfRule>
    <cfRule type="expression" dxfId="7013" priority="4460">
      <formula>$N741="Excluído"</formula>
    </cfRule>
    <cfRule type="expression" dxfId="7012" priority="4461">
      <formula>$N741="Alterar"</formula>
    </cfRule>
    <cfRule type="expression" dxfId="7011" priority="4462">
      <formula>$N741="Excluir"</formula>
    </cfRule>
    <cfRule type="expression" dxfId="7010" priority="4463">
      <formula>$N741="Incluir"</formula>
    </cfRule>
  </conditionalFormatting>
  <conditionalFormatting sqref="F840">
    <cfRule type="expression" dxfId="7009" priority="4409">
      <formula>IF($I753="",FALSE,IF($I753&gt;9999999,IF($I753&lt;100000000,FALSE,TRUE),TRUE))</formula>
    </cfRule>
  </conditionalFormatting>
  <conditionalFormatting sqref="F840">
    <cfRule type="expression" dxfId="7008" priority="4410">
      <formula>MID($I753,2,7)="0000000"</formula>
    </cfRule>
    <cfRule type="expression" dxfId="7007" priority="4411">
      <formula>MID($I753,3,6)="000000"</formula>
    </cfRule>
    <cfRule type="expression" dxfId="7006" priority="4412">
      <formula>MID($I753,4,5)="00000"</formula>
    </cfRule>
    <cfRule type="expression" dxfId="7005" priority="4413">
      <formula>MID($I753,5,4)="0000"</formula>
    </cfRule>
    <cfRule type="expression" dxfId="7004" priority="4414">
      <formula>MID($I753,7,2)="00"</formula>
    </cfRule>
    <cfRule type="expression" dxfId="7003" priority="4415">
      <formula>MID($I753,8,1)="0"</formula>
    </cfRule>
    <cfRule type="expression" dxfId="7002" priority="4416">
      <formula>$N753="Excluído"</formula>
    </cfRule>
    <cfRule type="expression" dxfId="7001" priority="4417">
      <formula>$N753="Alterar"</formula>
    </cfRule>
    <cfRule type="expression" dxfId="7000" priority="4418">
      <formula>$N753="Excluir"</formula>
    </cfRule>
    <cfRule type="expression" dxfId="6999" priority="4419">
      <formula>$N753="Incluir"</formula>
    </cfRule>
  </conditionalFormatting>
  <conditionalFormatting sqref="G840">
    <cfRule type="expression" dxfId="6998" priority="4398">
      <formula>IF($I747="",FALSE,IF($I747&gt;9999999,IF($I747&lt;100000000,FALSE,TRUE),TRUE))</formula>
    </cfRule>
  </conditionalFormatting>
  <conditionalFormatting sqref="G840">
    <cfRule type="expression" dxfId="6997" priority="4399">
      <formula>MID($I747,2,7)="0000000"</formula>
    </cfRule>
    <cfRule type="expression" dxfId="6996" priority="4400">
      <formula>MID($I747,3,6)="000000"</formula>
    </cfRule>
    <cfRule type="expression" dxfId="6995" priority="4401">
      <formula>MID($I747,4,5)="00000"</formula>
    </cfRule>
    <cfRule type="expression" dxfId="6994" priority="4402">
      <formula>MID($I747,5,4)="0000"</formula>
    </cfRule>
    <cfRule type="expression" dxfId="6993" priority="4403">
      <formula>MID($I747,7,2)="00"</formula>
    </cfRule>
    <cfRule type="expression" dxfId="6992" priority="4404">
      <formula>MID($I747,8,1)="0"</formula>
    </cfRule>
    <cfRule type="expression" dxfId="6991" priority="4405">
      <formula>$N747="Excluído"</formula>
    </cfRule>
    <cfRule type="expression" dxfId="6990" priority="4406">
      <formula>$N747="Alterar"</formula>
    </cfRule>
    <cfRule type="expression" dxfId="6989" priority="4407">
      <formula>$N747="Excluir"</formula>
    </cfRule>
    <cfRule type="expression" dxfId="6988" priority="4408">
      <formula>$N747="Incluir"</formula>
    </cfRule>
  </conditionalFormatting>
  <conditionalFormatting sqref="H840">
    <cfRule type="expression" dxfId="6987" priority="4420">
      <formula>IF($I741="",FALSE,IF($I741&gt;9999999,IF($I741&lt;100000000,FALSE,TRUE),TRUE))</formula>
    </cfRule>
  </conditionalFormatting>
  <conditionalFormatting sqref="H840">
    <cfRule type="expression" dxfId="6986" priority="4421">
      <formula>MID($I741,2,7)="0000000"</formula>
    </cfRule>
    <cfRule type="expression" dxfId="6985" priority="4422">
      <formula>MID($I741,3,6)="000000"</formula>
    </cfRule>
    <cfRule type="expression" dxfId="6984" priority="4423">
      <formula>MID($I741,4,5)="00000"</formula>
    </cfRule>
    <cfRule type="expression" dxfId="6983" priority="4424">
      <formula>MID($I741,5,4)="0000"</formula>
    </cfRule>
    <cfRule type="expression" dxfId="6982" priority="4425">
      <formula>MID($I741,7,2)="00"</formula>
    </cfRule>
    <cfRule type="expression" dxfId="6981" priority="4426">
      <formula>MID($I741,8,1)="0"</formula>
    </cfRule>
    <cfRule type="expression" dxfId="6980" priority="4427">
      <formula>$N741="Excluído"</formula>
    </cfRule>
    <cfRule type="expression" dxfId="6979" priority="4428">
      <formula>$N741="Alterar"</formula>
    </cfRule>
    <cfRule type="expression" dxfId="6978" priority="4429">
      <formula>$N741="Excluir"</formula>
    </cfRule>
    <cfRule type="expression" dxfId="6977" priority="4430">
      <formula>$N741="Incluir"</formula>
    </cfRule>
  </conditionalFormatting>
  <conditionalFormatting sqref="G840">
    <cfRule type="expression" dxfId="6976" priority="4431">
      <formula>IF($I735="",FALSE,IF($I735&gt;9999999,IF($I735&lt;100000000,FALSE,TRUE),TRUE))</formula>
    </cfRule>
  </conditionalFormatting>
  <conditionalFormatting sqref="G840">
    <cfRule type="expression" dxfId="6975" priority="4432">
      <formula>MID($I735,2,7)="0000000"</formula>
    </cfRule>
    <cfRule type="expression" dxfId="6974" priority="4433">
      <formula>MID($I735,3,6)="000000"</formula>
    </cfRule>
    <cfRule type="expression" dxfId="6973" priority="4434">
      <formula>MID($I735,4,5)="00000"</formula>
    </cfRule>
    <cfRule type="expression" dxfId="6972" priority="4435">
      <formula>MID($I735,5,4)="0000"</formula>
    </cfRule>
    <cfRule type="expression" dxfId="6971" priority="4436">
      <formula>MID($I735,7,2)="00"</formula>
    </cfRule>
    <cfRule type="expression" dxfId="6970" priority="4437">
      <formula>MID($I735,8,1)="0"</formula>
    </cfRule>
    <cfRule type="expression" dxfId="6969" priority="4438">
      <formula>$N735="Excluído"</formula>
    </cfRule>
    <cfRule type="expression" dxfId="6968" priority="4439">
      <formula>$N735="Alterar"</formula>
    </cfRule>
    <cfRule type="expression" dxfId="6967" priority="4440">
      <formula>$N735="Excluir"</formula>
    </cfRule>
    <cfRule type="expression" dxfId="6966" priority="4441">
      <formula>$N735="Incluir"</formula>
    </cfRule>
  </conditionalFormatting>
  <conditionalFormatting sqref="B840">
    <cfRule type="expression" dxfId="6965" priority="4387">
      <formula>IF($I840="",FALSE,IF($I840&gt;9999999,IF($I840&lt;100000000,FALSE,TRUE),TRUE))</formula>
    </cfRule>
  </conditionalFormatting>
  <conditionalFormatting sqref="B840:D840">
    <cfRule type="expression" dxfId="6964" priority="4388">
      <formula>MID($I840,2,7)="0000000"</formula>
    </cfRule>
    <cfRule type="expression" dxfId="6963" priority="4389">
      <formula>MID($I840,3,6)="000000"</formula>
    </cfRule>
    <cfRule type="expression" dxfId="6962" priority="4390">
      <formula>MID($I840,4,5)="00000"</formula>
    </cfRule>
    <cfRule type="expression" dxfId="6961" priority="4391">
      <formula>MID($I840,5,4)="0000"</formula>
    </cfRule>
    <cfRule type="expression" dxfId="6960" priority="4392">
      <formula>MID($I840,7,2)="00"</formula>
    </cfRule>
    <cfRule type="expression" dxfId="6959" priority="4393">
      <formula>MID($I840,8,1)="0"</formula>
    </cfRule>
    <cfRule type="expression" dxfId="6958" priority="4394">
      <formula>$N840="Excluído"</formula>
    </cfRule>
    <cfRule type="expression" dxfId="6957" priority="4395">
      <formula>$N840="Alterar"</formula>
    </cfRule>
    <cfRule type="expression" dxfId="6956" priority="4396">
      <formula>$N840="Excluir"</formula>
    </cfRule>
    <cfRule type="expression" dxfId="6955" priority="4397">
      <formula>$N840="Incluir"</formula>
    </cfRule>
  </conditionalFormatting>
  <conditionalFormatting sqref="F841">
    <cfRule type="expression" dxfId="6954" priority="4376">
      <formula>IF($I841="",FALSE,IF($I841&gt;9999999,IF($I841&lt;100000000,FALSE,TRUE),TRUE))</formula>
    </cfRule>
  </conditionalFormatting>
  <conditionalFormatting sqref="F841:H841">
    <cfRule type="expression" dxfId="6953" priority="4377">
      <formula>MID($I841,2,7)="0000000"</formula>
    </cfRule>
    <cfRule type="expression" dxfId="6952" priority="4378">
      <formula>MID($I841,3,6)="000000"</formula>
    </cfRule>
    <cfRule type="expression" dxfId="6951" priority="4379">
      <formula>MID($I841,4,5)="00000"</formula>
    </cfRule>
    <cfRule type="expression" dxfId="6950" priority="4380">
      <formula>MID($I841,5,4)="0000"</formula>
    </cfRule>
    <cfRule type="expression" dxfId="6949" priority="4381">
      <formula>MID($I841,7,2)="00"</formula>
    </cfRule>
    <cfRule type="expression" dxfId="6948" priority="4382">
      <formula>MID($I841,8,1)="0"</formula>
    </cfRule>
    <cfRule type="expression" dxfId="6947" priority="4383">
      <formula>$N841="Excluído"</formula>
    </cfRule>
    <cfRule type="expression" dxfId="6946" priority="4384">
      <formula>$N841="Alterar"</formula>
    </cfRule>
    <cfRule type="expression" dxfId="6945" priority="4385">
      <formula>$N841="Excluir"</formula>
    </cfRule>
    <cfRule type="expression" dxfId="6944" priority="4386">
      <formula>$N841="Incluir"</formula>
    </cfRule>
  </conditionalFormatting>
  <conditionalFormatting sqref="B842:B843">
    <cfRule type="expression" dxfId="6943" priority="4365">
      <formula>IF($I842="",FALSE,IF($I842&gt;9999999,IF($I842&lt;100000000,FALSE,TRUE),TRUE))</formula>
    </cfRule>
  </conditionalFormatting>
  <conditionalFormatting sqref="B842:D843">
    <cfRule type="expression" dxfId="6942" priority="4366">
      <formula>MID($I842,2,7)="0000000"</formula>
    </cfRule>
    <cfRule type="expression" dxfId="6941" priority="4367">
      <formula>MID($I842,3,6)="000000"</formula>
    </cfRule>
    <cfRule type="expression" dxfId="6940" priority="4368">
      <formula>MID($I842,4,5)="00000"</formula>
    </cfRule>
    <cfRule type="expression" dxfId="6939" priority="4369">
      <formula>MID($I842,5,4)="0000"</formula>
    </cfRule>
    <cfRule type="expression" dxfId="6938" priority="4370">
      <formula>MID($I842,7,2)="00"</formula>
    </cfRule>
    <cfRule type="expression" dxfId="6937" priority="4371">
      <formula>MID($I842,8,1)="0"</formula>
    </cfRule>
    <cfRule type="expression" dxfId="6936" priority="4372">
      <formula>$N842="Excluído"</formula>
    </cfRule>
    <cfRule type="expression" dxfId="6935" priority="4373">
      <formula>$N842="Alterar"</formula>
    </cfRule>
    <cfRule type="expression" dxfId="6934" priority="4374">
      <formula>$N842="Excluir"</formula>
    </cfRule>
    <cfRule type="expression" dxfId="6933" priority="4375">
      <formula>$N842="Incluir"</formula>
    </cfRule>
  </conditionalFormatting>
  <conditionalFormatting sqref="H842:H843">
    <cfRule type="expression" dxfId="6932" priority="4343">
      <formula>IF($I755="",FALSE,IF($I755&gt;9999999,IF($I755&lt;100000000,FALSE,TRUE),TRUE))</formula>
    </cfRule>
  </conditionalFormatting>
  <conditionalFormatting sqref="H842:H843">
    <cfRule type="expression" dxfId="6931" priority="4344">
      <formula>MID($I755,2,7)="0000000"</formula>
    </cfRule>
    <cfRule type="expression" dxfId="6930" priority="4345">
      <formula>MID($I755,3,6)="000000"</formula>
    </cfRule>
    <cfRule type="expression" dxfId="6929" priority="4346">
      <formula>MID($I755,4,5)="00000"</formula>
    </cfRule>
    <cfRule type="expression" dxfId="6928" priority="4347">
      <formula>MID($I755,5,4)="0000"</formula>
    </cfRule>
    <cfRule type="expression" dxfId="6927" priority="4348">
      <formula>MID($I755,7,2)="00"</formula>
    </cfRule>
    <cfRule type="expression" dxfId="6926" priority="4349">
      <formula>MID($I755,8,1)="0"</formula>
    </cfRule>
    <cfRule type="expression" dxfId="6925" priority="4350">
      <formula>$N755="Excluído"</formula>
    </cfRule>
    <cfRule type="expression" dxfId="6924" priority="4351">
      <formula>$N755="Alterar"</formula>
    </cfRule>
    <cfRule type="expression" dxfId="6923" priority="4352">
      <formula>$N755="Excluir"</formula>
    </cfRule>
    <cfRule type="expression" dxfId="6922" priority="4353">
      <formula>$N755="Incluir"</formula>
    </cfRule>
  </conditionalFormatting>
  <conditionalFormatting sqref="F842:F843">
    <cfRule type="expression" dxfId="6921" priority="4354">
      <formula>IF($I743="",FALSE,IF($I743&gt;9999999,IF($I743&lt;100000000,FALSE,TRUE),TRUE))</formula>
    </cfRule>
  </conditionalFormatting>
  <conditionalFormatting sqref="F842:F843">
    <cfRule type="expression" dxfId="6920" priority="4355">
      <formula>MID($I743,2,7)="0000000"</formula>
    </cfRule>
    <cfRule type="expression" dxfId="6919" priority="4356">
      <formula>MID($I743,3,6)="000000"</formula>
    </cfRule>
    <cfRule type="expression" dxfId="6918" priority="4357">
      <formula>MID($I743,4,5)="00000"</formula>
    </cfRule>
    <cfRule type="expression" dxfId="6917" priority="4358">
      <formula>MID($I743,5,4)="0000"</formula>
    </cfRule>
    <cfRule type="expression" dxfId="6916" priority="4359">
      <formula>MID($I743,7,2)="00"</formula>
    </cfRule>
    <cfRule type="expression" dxfId="6915" priority="4360">
      <formula>MID($I743,8,1)="0"</formula>
    </cfRule>
    <cfRule type="expression" dxfId="6914" priority="4361">
      <formula>$N743="Excluído"</formula>
    </cfRule>
    <cfRule type="expression" dxfId="6913" priority="4362">
      <formula>$N743="Alterar"</formula>
    </cfRule>
    <cfRule type="expression" dxfId="6912" priority="4363">
      <formula>$N743="Excluir"</formula>
    </cfRule>
    <cfRule type="expression" dxfId="6911" priority="4364">
      <formula>$N743="Incluir"</formula>
    </cfRule>
  </conditionalFormatting>
  <conditionalFormatting sqref="F842:F843">
    <cfRule type="expression" dxfId="6910" priority="4310">
      <formula>IF($I755="",FALSE,IF($I755&gt;9999999,IF($I755&lt;100000000,FALSE,TRUE),TRUE))</formula>
    </cfRule>
  </conditionalFormatting>
  <conditionalFormatting sqref="F842:F843">
    <cfRule type="expression" dxfId="6909" priority="4311">
      <formula>MID($I755,2,7)="0000000"</formula>
    </cfRule>
    <cfRule type="expression" dxfId="6908" priority="4312">
      <formula>MID($I755,3,6)="000000"</formula>
    </cfRule>
    <cfRule type="expression" dxfId="6907" priority="4313">
      <formula>MID($I755,4,5)="00000"</formula>
    </cfRule>
    <cfRule type="expression" dxfId="6906" priority="4314">
      <formula>MID($I755,5,4)="0000"</formula>
    </cfRule>
    <cfRule type="expression" dxfId="6905" priority="4315">
      <formula>MID($I755,7,2)="00"</formula>
    </cfRule>
    <cfRule type="expression" dxfId="6904" priority="4316">
      <formula>MID($I755,8,1)="0"</formula>
    </cfRule>
    <cfRule type="expression" dxfId="6903" priority="4317">
      <formula>$N755="Excluído"</formula>
    </cfRule>
    <cfRule type="expression" dxfId="6902" priority="4318">
      <formula>$N755="Alterar"</formula>
    </cfRule>
    <cfRule type="expression" dxfId="6901" priority="4319">
      <formula>$N755="Excluir"</formula>
    </cfRule>
    <cfRule type="expression" dxfId="6900" priority="4320">
      <formula>$N755="Incluir"</formula>
    </cfRule>
  </conditionalFormatting>
  <conditionalFormatting sqref="G842:G843">
    <cfRule type="expression" dxfId="6899" priority="4299">
      <formula>IF($I749="",FALSE,IF($I749&gt;9999999,IF($I749&lt;100000000,FALSE,TRUE),TRUE))</formula>
    </cfRule>
  </conditionalFormatting>
  <conditionalFormatting sqref="G842:G843">
    <cfRule type="expression" dxfId="6898" priority="4300">
      <formula>MID($I749,2,7)="0000000"</formula>
    </cfRule>
    <cfRule type="expression" dxfId="6897" priority="4301">
      <formula>MID($I749,3,6)="000000"</formula>
    </cfRule>
    <cfRule type="expression" dxfId="6896" priority="4302">
      <formula>MID($I749,4,5)="00000"</formula>
    </cfRule>
    <cfRule type="expression" dxfId="6895" priority="4303">
      <formula>MID($I749,5,4)="0000"</formula>
    </cfRule>
    <cfRule type="expression" dxfId="6894" priority="4304">
      <formula>MID($I749,7,2)="00"</formula>
    </cfRule>
    <cfRule type="expression" dxfId="6893" priority="4305">
      <formula>MID($I749,8,1)="0"</formula>
    </cfRule>
    <cfRule type="expression" dxfId="6892" priority="4306">
      <formula>$N749="Excluído"</formula>
    </cfRule>
    <cfRule type="expression" dxfId="6891" priority="4307">
      <formula>$N749="Alterar"</formula>
    </cfRule>
    <cfRule type="expression" dxfId="6890" priority="4308">
      <formula>$N749="Excluir"</formula>
    </cfRule>
    <cfRule type="expression" dxfId="6889" priority="4309">
      <formula>$N749="Incluir"</formula>
    </cfRule>
  </conditionalFormatting>
  <conditionalFormatting sqref="H842:H843">
    <cfRule type="expression" dxfId="6888" priority="4321">
      <formula>IF($I743="",FALSE,IF($I743&gt;9999999,IF($I743&lt;100000000,FALSE,TRUE),TRUE))</formula>
    </cfRule>
  </conditionalFormatting>
  <conditionalFormatting sqref="H842:H843">
    <cfRule type="expression" dxfId="6887" priority="4322">
      <formula>MID($I743,2,7)="0000000"</formula>
    </cfRule>
    <cfRule type="expression" dxfId="6886" priority="4323">
      <formula>MID($I743,3,6)="000000"</formula>
    </cfRule>
    <cfRule type="expression" dxfId="6885" priority="4324">
      <formula>MID($I743,4,5)="00000"</formula>
    </cfRule>
    <cfRule type="expression" dxfId="6884" priority="4325">
      <formula>MID($I743,5,4)="0000"</formula>
    </cfRule>
    <cfRule type="expression" dxfId="6883" priority="4326">
      <formula>MID($I743,7,2)="00"</formula>
    </cfRule>
    <cfRule type="expression" dxfId="6882" priority="4327">
      <formula>MID($I743,8,1)="0"</formula>
    </cfRule>
    <cfRule type="expression" dxfId="6881" priority="4328">
      <formula>$N743="Excluído"</formula>
    </cfRule>
    <cfRule type="expression" dxfId="6880" priority="4329">
      <formula>$N743="Alterar"</formula>
    </cfRule>
    <cfRule type="expression" dxfId="6879" priority="4330">
      <formula>$N743="Excluir"</formula>
    </cfRule>
    <cfRule type="expression" dxfId="6878" priority="4331">
      <formula>$N743="Incluir"</formula>
    </cfRule>
  </conditionalFormatting>
  <conditionalFormatting sqref="G842:G843">
    <cfRule type="expression" dxfId="6877" priority="4332">
      <formula>IF($I737="",FALSE,IF($I737&gt;9999999,IF($I737&lt;100000000,FALSE,TRUE),TRUE))</formula>
    </cfRule>
  </conditionalFormatting>
  <conditionalFormatting sqref="G842:G843">
    <cfRule type="expression" dxfId="6876" priority="4333">
      <formula>MID($I737,2,7)="0000000"</formula>
    </cfRule>
    <cfRule type="expression" dxfId="6875" priority="4334">
      <formula>MID($I737,3,6)="000000"</formula>
    </cfRule>
    <cfRule type="expression" dxfId="6874" priority="4335">
      <formula>MID($I737,4,5)="00000"</formula>
    </cfRule>
    <cfRule type="expression" dxfId="6873" priority="4336">
      <formula>MID($I737,5,4)="0000"</formula>
    </cfRule>
    <cfRule type="expression" dxfId="6872" priority="4337">
      <formula>MID($I737,7,2)="00"</formula>
    </cfRule>
    <cfRule type="expression" dxfId="6871" priority="4338">
      <formula>MID($I737,8,1)="0"</formula>
    </cfRule>
    <cfRule type="expression" dxfId="6870" priority="4339">
      <formula>$N737="Excluído"</formula>
    </cfRule>
    <cfRule type="expression" dxfId="6869" priority="4340">
      <formula>$N737="Alterar"</formula>
    </cfRule>
    <cfRule type="expression" dxfId="6868" priority="4341">
      <formula>$N737="Excluir"</formula>
    </cfRule>
    <cfRule type="expression" dxfId="6867" priority="4342">
      <formula>$N737="Incluir"</formula>
    </cfRule>
  </conditionalFormatting>
  <conditionalFormatting sqref="F844">
    <cfRule type="expression" dxfId="6866" priority="4288">
      <formula>IF($I844="",FALSE,IF($I844&gt;9999999,IF($I844&lt;100000000,FALSE,TRUE),TRUE))</formula>
    </cfRule>
  </conditionalFormatting>
  <conditionalFormatting sqref="F844:H844">
    <cfRule type="expression" dxfId="6865" priority="4289">
      <formula>MID($I844,2,7)="0000000"</formula>
    </cfRule>
    <cfRule type="expression" dxfId="6864" priority="4290">
      <formula>MID($I844,3,6)="000000"</formula>
    </cfRule>
    <cfRule type="expression" dxfId="6863" priority="4291">
      <formula>MID($I844,4,5)="00000"</formula>
    </cfRule>
    <cfRule type="expression" dxfId="6862" priority="4292">
      <formula>MID($I844,5,4)="0000"</formula>
    </cfRule>
    <cfRule type="expression" dxfId="6861" priority="4293">
      <formula>MID($I844,7,2)="00"</formula>
    </cfRule>
    <cfRule type="expression" dxfId="6860" priority="4294">
      <formula>MID($I844,8,1)="0"</formula>
    </cfRule>
    <cfRule type="expression" dxfId="6859" priority="4295">
      <formula>$N844="Excluído"</formula>
    </cfRule>
    <cfRule type="expression" dxfId="6858" priority="4296">
      <formula>$N844="Alterar"</formula>
    </cfRule>
    <cfRule type="expression" dxfId="6857" priority="4297">
      <formula>$N844="Excluir"</formula>
    </cfRule>
    <cfRule type="expression" dxfId="6856" priority="4298">
      <formula>$N844="Incluir"</formula>
    </cfRule>
  </conditionalFormatting>
  <conditionalFormatting sqref="H845">
    <cfRule type="expression" dxfId="6855" priority="4266">
      <formula>IF($I758="",FALSE,IF($I758&gt;9999999,IF($I758&lt;100000000,FALSE,TRUE),TRUE))</formula>
    </cfRule>
  </conditionalFormatting>
  <conditionalFormatting sqref="H845">
    <cfRule type="expression" dxfId="6854" priority="4267">
      <formula>MID($I758,2,7)="0000000"</formula>
    </cfRule>
    <cfRule type="expression" dxfId="6853" priority="4268">
      <formula>MID($I758,3,6)="000000"</formula>
    </cfRule>
    <cfRule type="expression" dxfId="6852" priority="4269">
      <formula>MID($I758,4,5)="00000"</formula>
    </cfRule>
    <cfRule type="expression" dxfId="6851" priority="4270">
      <formula>MID($I758,5,4)="0000"</formula>
    </cfRule>
    <cfRule type="expression" dxfId="6850" priority="4271">
      <formula>MID($I758,7,2)="00"</formula>
    </cfRule>
    <cfRule type="expression" dxfId="6849" priority="4272">
      <formula>MID($I758,8,1)="0"</formula>
    </cfRule>
    <cfRule type="expression" dxfId="6848" priority="4273">
      <formula>$N758="Excluído"</formula>
    </cfRule>
    <cfRule type="expression" dxfId="6847" priority="4274">
      <formula>$N758="Alterar"</formula>
    </cfRule>
    <cfRule type="expression" dxfId="6846" priority="4275">
      <formula>$N758="Excluir"</formula>
    </cfRule>
    <cfRule type="expression" dxfId="6845" priority="4276">
      <formula>$N758="Incluir"</formula>
    </cfRule>
  </conditionalFormatting>
  <conditionalFormatting sqref="F845">
    <cfRule type="expression" dxfId="6844" priority="4277">
      <formula>IF($I746="",FALSE,IF($I746&gt;9999999,IF($I746&lt;100000000,FALSE,TRUE),TRUE))</formula>
    </cfRule>
  </conditionalFormatting>
  <conditionalFormatting sqref="F845">
    <cfRule type="expression" dxfId="6843" priority="4278">
      <formula>MID($I746,2,7)="0000000"</formula>
    </cfRule>
    <cfRule type="expression" dxfId="6842" priority="4279">
      <formula>MID($I746,3,6)="000000"</formula>
    </cfRule>
    <cfRule type="expression" dxfId="6841" priority="4280">
      <formula>MID($I746,4,5)="00000"</formula>
    </cfRule>
    <cfRule type="expression" dxfId="6840" priority="4281">
      <formula>MID($I746,5,4)="0000"</formula>
    </cfRule>
    <cfRule type="expression" dxfId="6839" priority="4282">
      <formula>MID($I746,7,2)="00"</formula>
    </cfRule>
    <cfRule type="expression" dxfId="6838" priority="4283">
      <formula>MID($I746,8,1)="0"</formula>
    </cfRule>
    <cfRule type="expression" dxfId="6837" priority="4284">
      <formula>$N746="Excluído"</formula>
    </cfRule>
    <cfRule type="expression" dxfId="6836" priority="4285">
      <formula>$N746="Alterar"</formula>
    </cfRule>
    <cfRule type="expression" dxfId="6835" priority="4286">
      <formula>$N746="Excluir"</formula>
    </cfRule>
    <cfRule type="expression" dxfId="6834" priority="4287">
      <formula>$N746="Incluir"</formula>
    </cfRule>
  </conditionalFormatting>
  <conditionalFormatting sqref="F845">
    <cfRule type="expression" dxfId="6833" priority="4233">
      <formula>IF($I758="",FALSE,IF($I758&gt;9999999,IF($I758&lt;100000000,FALSE,TRUE),TRUE))</formula>
    </cfRule>
  </conditionalFormatting>
  <conditionalFormatting sqref="F845">
    <cfRule type="expression" dxfId="6832" priority="4234">
      <formula>MID($I758,2,7)="0000000"</formula>
    </cfRule>
    <cfRule type="expression" dxfId="6831" priority="4235">
      <formula>MID($I758,3,6)="000000"</formula>
    </cfRule>
    <cfRule type="expression" dxfId="6830" priority="4236">
      <formula>MID($I758,4,5)="00000"</formula>
    </cfRule>
    <cfRule type="expression" dxfId="6829" priority="4237">
      <formula>MID($I758,5,4)="0000"</formula>
    </cfRule>
    <cfRule type="expression" dxfId="6828" priority="4238">
      <formula>MID($I758,7,2)="00"</formula>
    </cfRule>
    <cfRule type="expression" dxfId="6827" priority="4239">
      <formula>MID($I758,8,1)="0"</formula>
    </cfRule>
    <cfRule type="expression" dxfId="6826" priority="4240">
      <formula>$N758="Excluído"</formula>
    </cfRule>
    <cfRule type="expression" dxfId="6825" priority="4241">
      <formula>$N758="Alterar"</formula>
    </cfRule>
    <cfRule type="expression" dxfId="6824" priority="4242">
      <formula>$N758="Excluir"</formula>
    </cfRule>
    <cfRule type="expression" dxfId="6823" priority="4243">
      <formula>$N758="Incluir"</formula>
    </cfRule>
  </conditionalFormatting>
  <conditionalFormatting sqref="G845">
    <cfRule type="expression" dxfId="6822" priority="4222">
      <formula>IF($I752="",FALSE,IF($I752&gt;9999999,IF($I752&lt;100000000,FALSE,TRUE),TRUE))</formula>
    </cfRule>
  </conditionalFormatting>
  <conditionalFormatting sqref="G845">
    <cfRule type="expression" dxfId="6821" priority="4223">
      <formula>MID($I752,2,7)="0000000"</formula>
    </cfRule>
    <cfRule type="expression" dxfId="6820" priority="4224">
      <formula>MID($I752,3,6)="000000"</formula>
    </cfRule>
    <cfRule type="expression" dxfId="6819" priority="4225">
      <formula>MID($I752,4,5)="00000"</formula>
    </cfRule>
    <cfRule type="expression" dxfId="6818" priority="4226">
      <formula>MID($I752,5,4)="0000"</formula>
    </cfRule>
    <cfRule type="expression" dxfId="6817" priority="4227">
      <formula>MID($I752,7,2)="00"</formula>
    </cfRule>
    <cfRule type="expression" dxfId="6816" priority="4228">
      <formula>MID($I752,8,1)="0"</formula>
    </cfRule>
    <cfRule type="expression" dxfId="6815" priority="4229">
      <formula>$N752="Excluído"</formula>
    </cfRule>
    <cfRule type="expression" dxfId="6814" priority="4230">
      <formula>$N752="Alterar"</formula>
    </cfRule>
    <cfRule type="expression" dxfId="6813" priority="4231">
      <formula>$N752="Excluir"</formula>
    </cfRule>
    <cfRule type="expression" dxfId="6812" priority="4232">
      <formula>$N752="Incluir"</formula>
    </cfRule>
  </conditionalFormatting>
  <conditionalFormatting sqref="H845">
    <cfRule type="expression" dxfId="6811" priority="4244">
      <formula>IF($I746="",FALSE,IF($I746&gt;9999999,IF($I746&lt;100000000,FALSE,TRUE),TRUE))</formula>
    </cfRule>
  </conditionalFormatting>
  <conditionalFormatting sqref="H845">
    <cfRule type="expression" dxfId="6810" priority="4245">
      <formula>MID($I746,2,7)="0000000"</formula>
    </cfRule>
    <cfRule type="expression" dxfId="6809" priority="4246">
      <formula>MID($I746,3,6)="000000"</formula>
    </cfRule>
    <cfRule type="expression" dxfId="6808" priority="4247">
      <formula>MID($I746,4,5)="00000"</formula>
    </cfRule>
    <cfRule type="expression" dxfId="6807" priority="4248">
      <formula>MID($I746,5,4)="0000"</formula>
    </cfRule>
    <cfRule type="expression" dxfId="6806" priority="4249">
      <formula>MID($I746,7,2)="00"</formula>
    </cfRule>
    <cfRule type="expression" dxfId="6805" priority="4250">
      <formula>MID($I746,8,1)="0"</formula>
    </cfRule>
    <cfRule type="expression" dxfId="6804" priority="4251">
      <formula>$N746="Excluído"</formula>
    </cfRule>
    <cfRule type="expression" dxfId="6803" priority="4252">
      <formula>$N746="Alterar"</formula>
    </cfRule>
    <cfRule type="expression" dxfId="6802" priority="4253">
      <formula>$N746="Excluir"</formula>
    </cfRule>
    <cfRule type="expression" dxfId="6801" priority="4254">
      <formula>$N746="Incluir"</formula>
    </cfRule>
  </conditionalFormatting>
  <conditionalFormatting sqref="G845">
    <cfRule type="expression" dxfId="6800" priority="4255">
      <formula>IF($I740="",FALSE,IF($I740&gt;9999999,IF($I740&lt;100000000,FALSE,TRUE),TRUE))</formula>
    </cfRule>
  </conditionalFormatting>
  <conditionalFormatting sqref="G845">
    <cfRule type="expression" dxfId="6799" priority="4256">
      <formula>MID($I740,2,7)="0000000"</formula>
    </cfRule>
    <cfRule type="expression" dxfId="6798" priority="4257">
      <formula>MID($I740,3,6)="000000"</formula>
    </cfRule>
    <cfRule type="expression" dxfId="6797" priority="4258">
      <formula>MID($I740,4,5)="00000"</formula>
    </cfRule>
    <cfRule type="expression" dxfId="6796" priority="4259">
      <formula>MID($I740,5,4)="0000"</formula>
    </cfRule>
    <cfRule type="expression" dxfId="6795" priority="4260">
      <formula>MID($I740,7,2)="00"</formula>
    </cfRule>
    <cfRule type="expression" dxfId="6794" priority="4261">
      <formula>MID($I740,8,1)="0"</formula>
    </cfRule>
    <cfRule type="expression" dxfId="6793" priority="4262">
      <formula>$N740="Excluído"</formula>
    </cfRule>
    <cfRule type="expression" dxfId="6792" priority="4263">
      <formula>$N740="Alterar"</formula>
    </cfRule>
    <cfRule type="expression" dxfId="6791" priority="4264">
      <formula>$N740="Excluir"</formula>
    </cfRule>
    <cfRule type="expression" dxfId="6790" priority="4265">
      <formula>$N740="Incluir"</formula>
    </cfRule>
  </conditionalFormatting>
  <conditionalFormatting sqref="B845">
    <cfRule type="expression" dxfId="6789" priority="4211">
      <formula>IF($I845="",FALSE,IF($I845&gt;9999999,IF($I845&lt;100000000,FALSE,TRUE),TRUE))</formula>
    </cfRule>
  </conditionalFormatting>
  <conditionalFormatting sqref="B845:D845">
    <cfRule type="expression" dxfId="6788" priority="4212">
      <formula>MID($I845,2,7)="0000000"</formula>
    </cfRule>
    <cfRule type="expression" dxfId="6787" priority="4213">
      <formula>MID($I845,3,6)="000000"</formula>
    </cfRule>
    <cfRule type="expression" dxfId="6786" priority="4214">
      <formula>MID($I845,4,5)="00000"</formula>
    </cfRule>
    <cfRule type="expression" dxfId="6785" priority="4215">
      <formula>MID($I845,5,4)="0000"</formula>
    </cfRule>
    <cfRule type="expression" dxfId="6784" priority="4216">
      <formula>MID($I845,7,2)="00"</formula>
    </cfRule>
    <cfRule type="expression" dxfId="6783" priority="4217">
      <formula>MID($I845,8,1)="0"</formula>
    </cfRule>
    <cfRule type="expression" dxfId="6782" priority="4218">
      <formula>$N845="Excluído"</formula>
    </cfRule>
    <cfRule type="expression" dxfId="6781" priority="4219">
      <formula>$N845="Alterar"</formula>
    </cfRule>
    <cfRule type="expression" dxfId="6780" priority="4220">
      <formula>$N845="Excluir"</formula>
    </cfRule>
    <cfRule type="expression" dxfId="6779" priority="4221">
      <formula>$N845="Incluir"</formula>
    </cfRule>
  </conditionalFormatting>
  <conditionalFormatting sqref="F846">
    <cfRule type="expression" dxfId="6778" priority="4200">
      <formula>IF($I846="",FALSE,IF($I846&gt;9999999,IF($I846&lt;100000000,FALSE,TRUE),TRUE))</formula>
    </cfRule>
  </conditionalFormatting>
  <conditionalFormatting sqref="F846:H846">
    <cfRule type="expression" dxfId="6777" priority="4201">
      <formula>MID($I846,2,7)="0000000"</formula>
    </cfRule>
    <cfRule type="expression" dxfId="6776" priority="4202">
      <formula>MID($I846,3,6)="000000"</formula>
    </cfRule>
    <cfRule type="expression" dxfId="6775" priority="4203">
      <formula>MID($I846,4,5)="00000"</formula>
    </cfRule>
    <cfRule type="expression" dxfId="6774" priority="4204">
      <formula>MID($I846,5,4)="0000"</formula>
    </cfRule>
    <cfRule type="expression" dxfId="6773" priority="4205">
      <formula>MID($I846,7,2)="00"</formula>
    </cfRule>
    <cfRule type="expression" dxfId="6772" priority="4206">
      <formula>MID($I846,8,1)="0"</formula>
    </cfRule>
    <cfRule type="expression" dxfId="6771" priority="4207">
      <formula>$N846="Excluído"</formula>
    </cfRule>
    <cfRule type="expression" dxfId="6770" priority="4208">
      <formula>$N846="Alterar"</formula>
    </cfRule>
    <cfRule type="expression" dxfId="6769" priority="4209">
      <formula>$N846="Excluir"</formula>
    </cfRule>
    <cfRule type="expression" dxfId="6768" priority="4210">
      <formula>$N846="Incluir"</formula>
    </cfRule>
  </conditionalFormatting>
  <conditionalFormatting sqref="H847">
    <cfRule type="expression" dxfId="6767" priority="4178">
      <formula>IF($I760="",FALSE,IF($I760&gt;9999999,IF($I760&lt;100000000,FALSE,TRUE),TRUE))</formula>
    </cfRule>
  </conditionalFormatting>
  <conditionalFormatting sqref="H847">
    <cfRule type="expression" dxfId="6766" priority="4179">
      <formula>MID($I760,2,7)="0000000"</formula>
    </cfRule>
    <cfRule type="expression" dxfId="6765" priority="4180">
      <formula>MID($I760,3,6)="000000"</formula>
    </cfRule>
    <cfRule type="expression" dxfId="6764" priority="4181">
      <formula>MID($I760,4,5)="00000"</formula>
    </cfRule>
    <cfRule type="expression" dxfId="6763" priority="4182">
      <formula>MID($I760,5,4)="0000"</formula>
    </cfRule>
    <cfRule type="expression" dxfId="6762" priority="4183">
      <formula>MID($I760,7,2)="00"</formula>
    </cfRule>
    <cfRule type="expression" dxfId="6761" priority="4184">
      <formula>MID($I760,8,1)="0"</formula>
    </cfRule>
    <cfRule type="expression" dxfId="6760" priority="4185">
      <formula>$N760="Excluído"</formula>
    </cfRule>
    <cfRule type="expression" dxfId="6759" priority="4186">
      <formula>$N760="Alterar"</formula>
    </cfRule>
    <cfRule type="expression" dxfId="6758" priority="4187">
      <formula>$N760="Excluir"</formula>
    </cfRule>
    <cfRule type="expression" dxfId="6757" priority="4188">
      <formula>$N760="Incluir"</formula>
    </cfRule>
  </conditionalFormatting>
  <conditionalFormatting sqref="F847">
    <cfRule type="expression" dxfId="6756" priority="4189">
      <formula>IF($I748="",FALSE,IF($I748&gt;9999999,IF($I748&lt;100000000,FALSE,TRUE),TRUE))</formula>
    </cfRule>
  </conditionalFormatting>
  <conditionalFormatting sqref="F847">
    <cfRule type="expression" dxfId="6755" priority="4190">
      <formula>MID($I748,2,7)="0000000"</formula>
    </cfRule>
    <cfRule type="expression" dxfId="6754" priority="4191">
      <formula>MID($I748,3,6)="000000"</formula>
    </cfRule>
    <cfRule type="expression" dxfId="6753" priority="4192">
      <formula>MID($I748,4,5)="00000"</formula>
    </cfRule>
    <cfRule type="expression" dxfId="6752" priority="4193">
      <formula>MID($I748,5,4)="0000"</formula>
    </cfRule>
    <cfRule type="expression" dxfId="6751" priority="4194">
      <formula>MID($I748,7,2)="00"</formula>
    </cfRule>
    <cfRule type="expression" dxfId="6750" priority="4195">
      <formula>MID($I748,8,1)="0"</formula>
    </cfRule>
    <cfRule type="expression" dxfId="6749" priority="4196">
      <formula>$N748="Excluído"</formula>
    </cfRule>
    <cfRule type="expression" dxfId="6748" priority="4197">
      <formula>$N748="Alterar"</formula>
    </cfRule>
    <cfRule type="expression" dxfId="6747" priority="4198">
      <formula>$N748="Excluir"</formula>
    </cfRule>
    <cfRule type="expression" dxfId="6746" priority="4199">
      <formula>$N748="Incluir"</formula>
    </cfRule>
  </conditionalFormatting>
  <conditionalFormatting sqref="F847">
    <cfRule type="expression" dxfId="6745" priority="4145">
      <formula>IF($I760="",FALSE,IF($I760&gt;9999999,IF($I760&lt;100000000,FALSE,TRUE),TRUE))</formula>
    </cfRule>
  </conditionalFormatting>
  <conditionalFormatting sqref="F847">
    <cfRule type="expression" dxfId="6744" priority="4146">
      <formula>MID($I760,2,7)="0000000"</formula>
    </cfRule>
    <cfRule type="expression" dxfId="6743" priority="4147">
      <formula>MID($I760,3,6)="000000"</formula>
    </cfRule>
    <cfRule type="expression" dxfId="6742" priority="4148">
      <formula>MID($I760,4,5)="00000"</formula>
    </cfRule>
    <cfRule type="expression" dxfId="6741" priority="4149">
      <formula>MID($I760,5,4)="0000"</formula>
    </cfRule>
    <cfRule type="expression" dxfId="6740" priority="4150">
      <formula>MID($I760,7,2)="00"</formula>
    </cfRule>
    <cfRule type="expression" dxfId="6739" priority="4151">
      <formula>MID($I760,8,1)="0"</formula>
    </cfRule>
    <cfRule type="expression" dxfId="6738" priority="4152">
      <formula>$N760="Excluído"</formula>
    </cfRule>
    <cfRule type="expression" dxfId="6737" priority="4153">
      <formula>$N760="Alterar"</formula>
    </cfRule>
    <cfRule type="expression" dxfId="6736" priority="4154">
      <formula>$N760="Excluir"</formula>
    </cfRule>
    <cfRule type="expression" dxfId="6735" priority="4155">
      <formula>$N760="Incluir"</formula>
    </cfRule>
  </conditionalFormatting>
  <conditionalFormatting sqref="G847">
    <cfRule type="expression" dxfId="6734" priority="4134">
      <formula>IF($I754="",FALSE,IF($I754&gt;9999999,IF($I754&lt;100000000,FALSE,TRUE),TRUE))</formula>
    </cfRule>
  </conditionalFormatting>
  <conditionalFormatting sqref="G847">
    <cfRule type="expression" dxfId="6733" priority="4135">
      <formula>MID($I754,2,7)="0000000"</formula>
    </cfRule>
    <cfRule type="expression" dxfId="6732" priority="4136">
      <formula>MID($I754,3,6)="000000"</formula>
    </cfRule>
    <cfRule type="expression" dxfId="6731" priority="4137">
      <formula>MID($I754,4,5)="00000"</formula>
    </cfRule>
    <cfRule type="expression" dxfId="6730" priority="4138">
      <formula>MID($I754,5,4)="0000"</formula>
    </cfRule>
    <cfRule type="expression" dxfId="6729" priority="4139">
      <formula>MID($I754,7,2)="00"</formula>
    </cfRule>
    <cfRule type="expression" dxfId="6728" priority="4140">
      <formula>MID($I754,8,1)="0"</formula>
    </cfRule>
    <cfRule type="expression" dxfId="6727" priority="4141">
      <formula>$N754="Excluído"</formula>
    </cfRule>
    <cfRule type="expression" dxfId="6726" priority="4142">
      <formula>$N754="Alterar"</formula>
    </cfRule>
    <cfRule type="expression" dxfId="6725" priority="4143">
      <formula>$N754="Excluir"</formula>
    </cfRule>
    <cfRule type="expression" dxfId="6724" priority="4144">
      <formula>$N754="Incluir"</formula>
    </cfRule>
  </conditionalFormatting>
  <conditionalFormatting sqref="H847">
    <cfRule type="expression" dxfId="6723" priority="4156">
      <formula>IF($I748="",FALSE,IF($I748&gt;9999999,IF($I748&lt;100000000,FALSE,TRUE),TRUE))</formula>
    </cfRule>
  </conditionalFormatting>
  <conditionalFormatting sqref="H847">
    <cfRule type="expression" dxfId="6722" priority="4157">
      <formula>MID($I748,2,7)="0000000"</formula>
    </cfRule>
    <cfRule type="expression" dxfId="6721" priority="4158">
      <formula>MID($I748,3,6)="000000"</formula>
    </cfRule>
    <cfRule type="expression" dxfId="6720" priority="4159">
      <formula>MID($I748,4,5)="00000"</formula>
    </cfRule>
    <cfRule type="expression" dxfId="6719" priority="4160">
      <formula>MID($I748,5,4)="0000"</formula>
    </cfRule>
    <cfRule type="expression" dxfId="6718" priority="4161">
      <formula>MID($I748,7,2)="00"</formula>
    </cfRule>
    <cfRule type="expression" dxfId="6717" priority="4162">
      <formula>MID($I748,8,1)="0"</formula>
    </cfRule>
    <cfRule type="expression" dxfId="6716" priority="4163">
      <formula>$N748="Excluído"</formula>
    </cfRule>
    <cfRule type="expression" dxfId="6715" priority="4164">
      <formula>$N748="Alterar"</formula>
    </cfRule>
    <cfRule type="expression" dxfId="6714" priority="4165">
      <formula>$N748="Excluir"</formula>
    </cfRule>
    <cfRule type="expression" dxfId="6713" priority="4166">
      <formula>$N748="Incluir"</formula>
    </cfRule>
  </conditionalFormatting>
  <conditionalFormatting sqref="G847">
    <cfRule type="expression" dxfId="6712" priority="4167">
      <formula>IF($I742="",FALSE,IF($I742&gt;9999999,IF($I742&lt;100000000,FALSE,TRUE),TRUE))</formula>
    </cfRule>
  </conditionalFormatting>
  <conditionalFormatting sqref="G847">
    <cfRule type="expression" dxfId="6711" priority="4168">
      <formula>MID($I742,2,7)="0000000"</formula>
    </cfRule>
    <cfRule type="expression" dxfId="6710" priority="4169">
      <formula>MID($I742,3,6)="000000"</formula>
    </cfRule>
    <cfRule type="expression" dxfId="6709" priority="4170">
      <formula>MID($I742,4,5)="00000"</formula>
    </cfRule>
    <cfRule type="expression" dxfId="6708" priority="4171">
      <formula>MID($I742,5,4)="0000"</formula>
    </cfRule>
    <cfRule type="expression" dxfId="6707" priority="4172">
      <formula>MID($I742,7,2)="00"</formula>
    </cfRule>
    <cfRule type="expression" dxfId="6706" priority="4173">
      <formula>MID($I742,8,1)="0"</formula>
    </cfRule>
    <cfRule type="expression" dxfId="6705" priority="4174">
      <formula>$N742="Excluído"</formula>
    </cfRule>
    <cfRule type="expression" dxfId="6704" priority="4175">
      <formula>$N742="Alterar"</formula>
    </cfRule>
    <cfRule type="expression" dxfId="6703" priority="4176">
      <formula>$N742="Excluir"</formula>
    </cfRule>
    <cfRule type="expression" dxfId="6702" priority="4177">
      <formula>$N742="Incluir"</formula>
    </cfRule>
  </conditionalFormatting>
  <conditionalFormatting sqref="B847">
    <cfRule type="expression" dxfId="6701" priority="4123">
      <formula>IF($I847="",FALSE,IF($I847&gt;9999999,IF($I847&lt;100000000,FALSE,TRUE),TRUE))</formula>
    </cfRule>
  </conditionalFormatting>
  <conditionalFormatting sqref="B847:D847">
    <cfRule type="expression" dxfId="6700" priority="4124">
      <formula>MID($I847,2,7)="0000000"</formula>
    </cfRule>
    <cfRule type="expression" dxfId="6699" priority="4125">
      <formula>MID($I847,3,6)="000000"</formula>
    </cfRule>
    <cfRule type="expression" dxfId="6698" priority="4126">
      <formula>MID($I847,4,5)="00000"</formula>
    </cfRule>
    <cfRule type="expression" dxfId="6697" priority="4127">
      <formula>MID($I847,5,4)="0000"</formula>
    </cfRule>
    <cfRule type="expression" dxfId="6696" priority="4128">
      <formula>MID($I847,7,2)="00"</formula>
    </cfRule>
    <cfRule type="expression" dxfId="6695" priority="4129">
      <formula>MID($I847,8,1)="0"</formula>
    </cfRule>
    <cfRule type="expression" dxfId="6694" priority="4130">
      <formula>$N847="Excluído"</formula>
    </cfRule>
    <cfRule type="expression" dxfId="6693" priority="4131">
      <formula>$N847="Alterar"</formula>
    </cfRule>
    <cfRule type="expression" dxfId="6692" priority="4132">
      <formula>$N847="Excluir"</formula>
    </cfRule>
    <cfRule type="expression" dxfId="6691" priority="4133">
      <formula>$N847="Incluir"</formula>
    </cfRule>
  </conditionalFormatting>
  <conditionalFormatting sqref="F848">
    <cfRule type="expression" dxfId="6690" priority="4112">
      <formula>IF($I848="",FALSE,IF($I848&gt;9999999,IF($I848&lt;100000000,FALSE,TRUE),TRUE))</formula>
    </cfRule>
  </conditionalFormatting>
  <conditionalFormatting sqref="F848:H848">
    <cfRule type="expression" dxfId="6689" priority="4113">
      <formula>MID($I848,2,7)="0000000"</formula>
    </cfRule>
    <cfRule type="expression" dxfId="6688" priority="4114">
      <formula>MID($I848,3,6)="000000"</formula>
    </cfRule>
    <cfRule type="expression" dxfId="6687" priority="4115">
      <formula>MID($I848,4,5)="00000"</formula>
    </cfRule>
    <cfRule type="expression" dxfId="6686" priority="4116">
      <formula>MID($I848,5,4)="0000"</formula>
    </cfRule>
    <cfRule type="expression" dxfId="6685" priority="4117">
      <formula>MID($I848,7,2)="00"</formula>
    </cfRule>
    <cfRule type="expression" dxfId="6684" priority="4118">
      <formula>MID($I848,8,1)="0"</formula>
    </cfRule>
    <cfRule type="expression" dxfId="6683" priority="4119">
      <formula>$N848="Excluído"</formula>
    </cfRule>
    <cfRule type="expression" dxfId="6682" priority="4120">
      <formula>$N848="Alterar"</formula>
    </cfRule>
    <cfRule type="expression" dxfId="6681" priority="4121">
      <formula>$N848="Excluir"</formula>
    </cfRule>
    <cfRule type="expression" dxfId="6680" priority="4122">
      <formula>$N848="Incluir"</formula>
    </cfRule>
  </conditionalFormatting>
  <conditionalFormatting sqref="H851:H852">
    <cfRule type="expression" dxfId="6679" priority="4090">
      <formula>IF($I762="",FALSE,IF($I762&gt;9999999,IF($I762&lt;100000000,FALSE,TRUE),TRUE))</formula>
    </cfRule>
  </conditionalFormatting>
  <conditionalFormatting sqref="H851:H852">
    <cfRule type="expression" dxfId="6678" priority="4091">
      <formula>MID($I762,2,7)="0000000"</formula>
    </cfRule>
    <cfRule type="expression" dxfId="6677" priority="4092">
      <formula>MID($I762,3,6)="000000"</formula>
    </cfRule>
    <cfRule type="expression" dxfId="6676" priority="4093">
      <formula>MID($I762,4,5)="00000"</formula>
    </cfRule>
    <cfRule type="expression" dxfId="6675" priority="4094">
      <formula>MID($I762,5,4)="0000"</formula>
    </cfRule>
    <cfRule type="expression" dxfId="6674" priority="4095">
      <formula>MID($I762,7,2)="00"</formula>
    </cfRule>
    <cfRule type="expression" dxfId="6673" priority="4096">
      <formula>MID($I762,8,1)="0"</formula>
    </cfRule>
    <cfRule type="expression" dxfId="6672" priority="4097">
      <formula>$N762="Excluído"</formula>
    </cfRule>
    <cfRule type="expression" dxfId="6671" priority="4098">
      <formula>$N762="Alterar"</formula>
    </cfRule>
    <cfRule type="expression" dxfId="6670" priority="4099">
      <formula>$N762="Excluir"</formula>
    </cfRule>
    <cfRule type="expression" dxfId="6669" priority="4100">
      <formula>$N762="Incluir"</formula>
    </cfRule>
  </conditionalFormatting>
  <conditionalFormatting sqref="F851:F852">
    <cfRule type="expression" dxfId="6668" priority="4101">
      <formula>IF($I750="",FALSE,IF($I750&gt;9999999,IF($I750&lt;100000000,FALSE,TRUE),TRUE))</formula>
    </cfRule>
  </conditionalFormatting>
  <conditionalFormatting sqref="F851:F852">
    <cfRule type="expression" dxfId="6667" priority="4102">
      <formula>MID($I750,2,7)="0000000"</formula>
    </cfRule>
    <cfRule type="expression" dxfId="6666" priority="4103">
      <formula>MID($I750,3,6)="000000"</formula>
    </cfRule>
    <cfRule type="expression" dxfId="6665" priority="4104">
      <formula>MID($I750,4,5)="00000"</formula>
    </cfRule>
    <cfRule type="expression" dxfId="6664" priority="4105">
      <formula>MID($I750,5,4)="0000"</formula>
    </cfRule>
    <cfRule type="expression" dxfId="6663" priority="4106">
      <formula>MID($I750,7,2)="00"</formula>
    </cfRule>
    <cfRule type="expression" dxfId="6662" priority="4107">
      <formula>MID($I750,8,1)="0"</formula>
    </cfRule>
    <cfRule type="expression" dxfId="6661" priority="4108">
      <formula>$N750="Excluído"</formula>
    </cfRule>
    <cfRule type="expression" dxfId="6660" priority="4109">
      <formula>$N750="Alterar"</formula>
    </cfRule>
    <cfRule type="expression" dxfId="6659" priority="4110">
      <formula>$N750="Excluir"</formula>
    </cfRule>
    <cfRule type="expression" dxfId="6658" priority="4111">
      <formula>$N750="Incluir"</formula>
    </cfRule>
  </conditionalFormatting>
  <conditionalFormatting sqref="F851:F852">
    <cfRule type="expression" dxfId="6657" priority="4057">
      <formula>IF($I762="",FALSE,IF($I762&gt;9999999,IF($I762&lt;100000000,FALSE,TRUE),TRUE))</formula>
    </cfRule>
  </conditionalFormatting>
  <conditionalFormatting sqref="F851:F852">
    <cfRule type="expression" dxfId="6656" priority="4058">
      <formula>MID($I762,2,7)="0000000"</formula>
    </cfRule>
    <cfRule type="expression" dxfId="6655" priority="4059">
      <formula>MID($I762,3,6)="000000"</formula>
    </cfRule>
    <cfRule type="expression" dxfId="6654" priority="4060">
      <formula>MID($I762,4,5)="00000"</formula>
    </cfRule>
    <cfRule type="expression" dxfId="6653" priority="4061">
      <formula>MID($I762,5,4)="0000"</formula>
    </cfRule>
    <cfRule type="expression" dxfId="6652" priority="4062">
      <formula>MID($I762,7,2)="00"</formula>
    </cfRule>
    <cfRule type="expression" dxfId="6651" priority="4063">
      <formula>MID($I762,8,1)="0"</formula>
    </cfRule>
    <cfRule type="expression" dxfId="6650" priority="4064">
      <formula>$N762="Excluído"</formula>
    </cfRule>
    <cfRule type="expression" dxfId="6649" priority="4065">
      <formula>$N762="Alterar"</formula>
    </cfRule>
    <cfRule type="expression" dxfId="6648" priority="4066">
      <formula>$N762="Excluir"</formula>
    </cfRule>
    <cfRule type="expression" dxfId="6647" priority="4067">
      <formula>$N762="Incluir"</formula>
    </cfRule>
  </conditionalFormatting>
  <conditionalFormatting sqref="G851:G852">
    <cfRule type="expression" dxfId="6646" priority="4046">
      <formula>IF($I756="",FALSE,IF($I756&gt;9999999,IF($I756&lt;100000000,FALSE,TRUE),TRUE))</formula>
    </cfRule>
  </conditionalFormatting>
  <conditionalFormatting sqref="G851:G852">
    <cfRule type="expression" dxfId="6645" priority="4047">
      <formula>MID($I756,2,7)="0000000"</formula>
    </cfRule>
    <cfRule type="expression" dxfId="6644" priority="4048">
      <formula>MID($I756,3,6)="000000"</formula>
    </cfRule>
    <cfRule type="expression" dxfId="6643" priority="4049">
      <formula>MID($I756,4,5)="00000"</formula>
    </cfRule>
    <cfRule type="expression" dxfId="6642" priority="4050">
      <formula>MID($I756,5,4)="0000"</formula>
    </cfRule>
    <cfRule type="expression" dxfId="6641" priority="4051">
      <formula>MID($I756,7,2)="00"</formula>
    </cfRule>
    <cfRule type="expression" dxfId="6640" priority="4052">
      <formula>MID($I756,8,1)="0"</formula>
    </cfRule>
    <cfRule type="expression" dxfId="6639" priority="4053">
      <formula>$N756="Excluído"</formula>
    </cfRule>
    <cfRule type="expression" dxfId="6638" priority="4054">
      <formula>$N756="Alterar"</formula>
    </cfRule>
    <cfRule type="expression" dxfId="6637" priority="4055">
      <formula>$N756="Excluir"</formula>
    </cfRule>
    <cfRule type="expression" dxfId="6636" priority="4056">
      <formula>$N756="Incluir"</formula>
    </cfRule>
  </conditionalFormatting>
  <conditionalFormatting sqref="H851:H852">
    <cfRule type="expression" dxfId="6635" priority="4068">
      <formula>IF($I750="",FALSE,IF($I750&gt;9999999,IF($I750&lt;100000000,FALSE,TRUE),TRUE))</formula>
    </cfRule>
  </conditionalFormatting>
  <conditionalFormatting sqref="H851:H852">
    <cfRule type="expression" dxfId="6634" priority="4069">
      <formula>MID($I750,2,7)="0000000"</formula>
    </cfRule>
    <cfRule type="expression" dxfId="6633" priority="4070">
      <formula>MID($I750,3,6)="000000"</formula>
    </cfRule>
    <cfRule type="expression" dxfId="6632" priority="4071">
      <formula>MID($I750,4,5)="00000"</formula>
    </cfRule>
    <cfRule type="expression" dxfId="6631" priority="4072">
      <formula>MID($I750,5,4)="0000"</formula>
    </cfRule>
    <cfRule type="expression" dxfId="6630" priority="4073">
      <formula>MID($I750,7,2)="00"</formula>
    </cfRule>
    <cfRule type="expression" dxfId="6629" priority="4074">
      <formula>MID($I750,8,1)="0"</formula>
    </cfRule>
    <cfRule type="expression" dxfId="6628" priority="4075">
      <formula>$N750="Excluído"</formula>
    </cfRule>
    <cfRule type="expression" dxfId="6627" priority="4076">
      <formula>$N750="Alterar"</formula>
    </cfRule>
    <cfRule type="expression" dxfId="6626" priority="4077">
      <formula>$N750="Excluir"</formula>
    </cfRule>
    <cfRule type="expression" dxfId="6625" priority="4078">
      <formula>$N750="Incluir"</formula>
    </cfRule>
  </conditionalFormatting>
  <conditionalFormatting sqref="G851:G852">
    <cfRule type="expression" dxfId="6624" priority="4079">
      <formula>IF($I744="",FALSE,IF($I744&gt;9999999,IF($I744&lt;100000000,FALSE,TRUE),TRUE))</formula>
    </cfRule>
  </conditionalFormatting>
  <conditionalFormatting sqref="G851:G852">
    <cfRule type="expression" dxfId="6623" priority="4080">
      <formula>MID($I744,2,7)="0000000"</formula>
    </cfRule>
    <cfRule type="expression" dxfId="6622" priority="4081">
      <formula>MID($I744,3,6)="000000"</formula>
    </cfRule>
    <cfRule type="expression" dxfId="6621" priority="4082">
      <formula>MID($I744,4,5)="00000"</formula>
    </cfRule>
    <cfRule type="expression" dxfId="6620" priority="4083">
      <formula>MID($I744,5,4)="0000"</formula>
    </cfRule>
    <cfRule type="expression" dxfId="6619" priority="4084">
      <formula>MID($I744,7,2)="00"</formula>
    </cfRule>
    <cfRule type="expression" dxfId="6618" priority="4085">
      <formula>MID($I744,8,1)="0"</formula>
    </cfRule>
    <cfRule type="expression" dxfId="6617" priority="4086">
      <formula>$N744="Excluído"</formula>
    </cfRule>
    <cfRule type="expression" dxfId="6616" priority="4087">
      <formula>$N744="Alterar"</formula>
    </cfRule>
    <cfRule type="expression" dxfId="6615" priority="4088">
      <formula>$N744="Excluir"</formula>
    </cfRule>
    <cfRule type="expression" dxfId="6614" priority="4089">
      <formula>$N744="Incluir"</formula>
    </cfRule>
  </conditionalFormatting>
  <conditionalFormatting sqref="E33:E34">
    <cfRule type="expression" dxfId="6613" priority="4035">
      <formula>IF($I32="",FALSE,IF($I32&gt;9999999,IF($I32&lt;100000000,FALSE,TRUE),TRUE))</formula>
    </cfRule>
  </conditionalFormatting>
  <conditionalFormatting sqref="E33:E34">
    <cfRule type="expression" dxfId="6612" priority="4036">
      <formula>MID($I32,2,7)="0000000"</formula>
    </cfRule>
    <cfRule type="expression" dxfId="6611" priority="4037">
      <formula>MID($I32,3,6)="000000"</formula>
    </cfRule>
    <cfRule type="expression" dxfId="6610" priority="4038">
      <formula>MID($I32,4,5)="00000"</formula>
    </cfRule>
    <cfRule type="expression" dxfId="6609" priority="4039">
      <formula>MID($I32,5,4)="0000"</formula>
    </cfRule>
    <cfRule type="expression" dxfId="6608" priority="4040">
      <formula>MID($I32,7,2)="00"</formula>
    </cfRule>
    <cfRule type="expression" dxfId="6607" priority="4041">
      <formula>MID($I32,8,1)="0"</formula>
    </cfRule>
    <cfRule type="expression" dxfId="6606" priority="4042">
      <formula>$N32="Excluído"</formula>
    </cfRule>
    <cfRule type="expression" dxfId="6605" priority="4043">
      <formula>$N32="Alterar"</formula>
    </cfRule>
    <cfRule type="expression" dxfId="6604" priority="4044">
      <formula>$N32="Excluir"</formula>
    </cfRule>
    <cfRule type="expression" dxfId="6603" priority="4045">
      <formula>$N32="Incluir"</formula>
    </cfRule>
  </conditionalFormatting>
  <conditionalFormatting sqref="F33:F34">
    <cfRule type="expression" dxfId="6602" priority="4024">
      <formula>IF($I32="",FALSE,IF($I32&gt;9999999,IF($I32&lt;100000000,FALSE,TRUE),TRUE))</formula>
    </cfRule>
  </conditionalFormatting>
  <conditionalFormatting sqref="F33:F34">
    <cfRule type="expression" dxfId="6601" priority="4025">
      <formula>MID($I32,2,7)="0000000"</formula>
    </cfRule>
    <cfRule type="expression" dxfId="6600" priority="4026">
      <formula>MID($I32,3,6)="000000"</formula>
    </cfRule>
    <cfRule type="expression" dxfId="6599" priority="4027">
      <formula>MID($I32,4,5)="00000"</formula>
    </cfRule>
    <cfRule type="expression" dxfId="6598" priority="4028">
      <formula>MID($I32,5,4)="0000"</formula>
    </cfRule>
    <cfRule type="expression" dxfId="6597" priority="4029">
      <formula>MID($I32,7,2)="00"</formula>
    </cfRule>
    <cfRule type="expression" dxfId="6596" priority="4030">
      <formula>MID($I32,8,1)="0"</formula>
    </cfRule>
    <cfRule type="expression" dxfId="6595" priority="4031">
      <formula>$N32="Excluído"</formula>
    </cfRule>
    <cfRule type="expression" dxfId="6594" priority="4032">
      <formula>$N32="Alterar"</formula>
    </cfRule>
    <cfRule type="expression" dxfId="6593" priority="4033">
      <formula>$N32="Excluir"</formula>
    </cfRule>
    <cfRule type="expression" dxfId="6592" priority="4034">
      <formula>$N32="Incluir"</formula>
    </cfRule>
  </conditionalFormatting>
  <conditionalFormatting sqref="E35">
    <cfRule type="expression" dxfId="6591" priority="4013">
      <formula>IF($I34="",FALSE,IF($I34&gt;9999999,IF($I34&lt;100000000,FALSE,TRUE),TRUE))</formula>
    </cfRule>
  </conditionalFormatting>
  <conditionalFormatting sqref="E35">
    <cfRule type="expression" dxfId="6590" priority="4014">
      <formula>MID($I34,2,7)="0000000"</formula>
    </cfRule>
    <cfRule type="expression" dxfId="6589" priority="4015">
      <formula>MID($I34,3,6)="000000"</formula>
    </cfRule>
    <cfRule type="expression" dxfId="6588" priority="4016">
      <formula>MID($I34,4,5)="00000"</formula>
    </cfRule>
    <cfRule type="expression" dxfId="6587" priority="4017">
      <formula>MID($I34,5,4)="0000"</formula>
    </cfRule>
    <cfRule type="expression" dxfId="6586" priority="4018">
      <formula>MID($I34,7,2)="00"</formula>
    </cfRule>
    <cfRule type="expression" dxfId="6585" priority="4019">
      <formula>MID($I34,8,1)="0"</formula>
    </cfRule>
    <cfRule type="expression" dxfId="6584" priority="4020">
      <formula>$N34="Excluído"</formula>
    </cfRule>
    <cfRule type="expression" dxfId="6583" priority="4021">
      <formula>$N34="Alterar"</formula>
    </cfRule>
    <cfRule type="expression" dxfId="6582" priority="4022">
      <formula>$N34="Excluir"</formula>
    </cfRule>
    <cfRule type="expression" dxfId="6581" priority="4023">
      <formula>$N34="Incluir"</formula>
    </cfRule>
  </conditionalFormatting>
  <conditionalFormatting sqref="F35">
    <cfRule type="expression" dxfId="6580" priority="4002">
      <formula>IF($I34="",FALSE,IF($I34&gt;9999999,IF($I34&lt;100000000,FALSE,TRUE),TRUE))</formula>
    </cfRule>
  </conditionalFormatting>
  <conditionalFormatting sqref="F35">
    <cfRule type="expression" dxfId="6579" priority="4003">
      <formula>MID($I34,2,7)="0000000"</formula>
    </cfRule>
    <cfRule type="expression" dxfId="6578" priority="4004">
      <formula>MID($I34,3,6)="000000"</formula>
    </cfRule>
    <cfRule type="expression" dxfId="6577" priority="4005">
      <formula>MID($I34,4,5)="00000"</formula>
    </cfRule>
    <cfRule type="expression" dxfId="6576" priority="4006">
      <formula>MID($I34,5,4)="0000"</formula>
    </cfRule>
    <cfRule type="expression" dxfId="6575" priority="4007">
      <formula>MID($I34,7,2)="00"</formula>
    </cfRule>
    <cfRule type="expression" dxfId="6574" priority="4008">
      <formula>MID($I34,8,1)="0"</formula>
    </cfRule>
    <cfRule type="expression" dxfId="6573" priority="4009">
      <formula>$N34="Excluído"</formula>
    </cfRule>
    <cfRule type="expression" dxfId="6572" priority="4010">
      <formula>$N34="Alterar"</formula>
    </cfRule>
    <cfRule type="expression" dxfId="6571" priority="4011">
      <formula>$N34="Excluir"</formula>
    </cfRule>
    <cfRule type="expression" dxfId="6570" priority="4012">
      <formula>$N34="Incluir"</formula>
    </cfRule>
  </conditionalFormatting>
  <conditionalFormatting sqref="E52">
    <cfRule type="expression" dxfId="6569" priority="3991">
      <formula>IF($I51="",FALSE,IF($I51&gt;9999999,IF($I51&lt;100000000,FALSE,TRUE),TRUE))</formula>
    </cfRule>
  </conditionalFormatting>
  <conditionalFormatting sqref="E52">
    <cfRule type="expression" dxfId="6568" priority="3992">
      <formula>MID($I51,2,7)="0000000"</formula>
    </cfRule>
    <cfRule type="expression" dxfId="6567" priority="3993">
      <formula>MID($I51,3,6)="000000"</formula>
    </cfRule>
    <cfRule type="expression" dxfId="6566" priority="3994">
      <formula>MID($I51,4,5)="00000"</formula>
    </cfRule>
    <cfRule type="expression" dxfId="6565" priority="3995">
      <formula>MID($I51,5,4)="0000"</formula>
    </cfRule>
    <cfRule type="expression" dxfId="6564" priority="3996">
      <formula>MID($I51,7,2)="00"</formula>
    </cfRule>
    <cfRule type="expression" dxfId="6563" priority="3997">
      <formula>MID($I51,8,1)="0"</formula>
    </cfRule>
    <cfRule type="expression" dxfId="6562" priority="3998">
      <formula>$N51="Excluído"</formula>
    </cfRule>
    <cfRule type="expression" dxfId="6561" priority="3999">
      <formula>$N51="Alterar"</formula>
    </cfRule>
    <cfRule type="expression" dxfId="6560" priority="4000">
      <formula>$N51="Excluir"</formula>
    </cfRule>
    <cfRule type="expression" dxfId="6559" priority="4001">
      <formula>$N51="Incluir"</formula>
    </cfRule>
  </conditionalFormatting>
  <conditionalFormatting sqref="E54">
    <cfRule type="expression" dxfId="6558" priority="3980">
      <formula>IF($I53="",FALSE,IF($I53&gt;9999999,IF($I53&lt;100000000,FALSE,TRUE),TRUE))</formula>
    </cfRule>
  </conditionalFormatting>
  <conditionalFormatting sqref="E54">
    <cfRule type="expression" dxfId="6557" priority="3981">
      <formula>MID($I53,2,7)="0000000"</formula>
    </cfRule>
    <cfRule type="expression" dxfId="6556" priority="3982">
      <formula>MID($I53,3,6)="000000"</formula>
    </cfRule>
    <cfRule type="expression" dxfId="6555" priority="3983">
      <formula>MID($I53,4,5)="00000"</formula>
    </cfRule>
    <cfRule type="expression" dxfId="6554" priority="3984">
      <formula>MID($I53,5,4)="0000"</formula>
    </cfRule>
    <cfRule type="expression" dxfId="6553" priority="3985">
      <formula>MID($I53,7,2)="00"</formula>
    </cfRule>
    <cfRule type="expression" dxfId="6552" priority="3986">
      <formula>MID($I53,8,1)="0"</formula>
    </cfRule>
    <cfRule type="expression" dxfId="6551" priority="3987">
      <formula>$N53="Excluído"</formula>
    </cfRule>
    <cfRule type="expression" dxfId="6550" priority="3988">
      <formula>$N53="Alterar"</formula>
    </cfRule>
    <cfRule type="expression" dxfId="6549" priority="3989">
      <formula>$N53="Excluir"</formula>
    </cfRule>
    <cfRule type="expression" dxfId="6548" priority="3990">
      <formula>$N53="Incluir"</formula>
    </cfRule>
  </conditionalFormatting>
  <conditionalFormatting sqref="B56">
    <cfRule type="expression" dxfId="6547" priority="3969">
      <formula>IF($I56="",FALSE,IF($I56&gt;9999999,IF($I56&lt;100000000,FALSE,TRUE),TRUE))</formula>
    </cfRule>
  </conditionalFormatting>
  <conditionalFormatting sqref="B56:C56">
    <cfRule type="expression" dxfId="6546" priority="3970">
      <formula>MID($I56,2,7)="0000000"</formula>
    </cfRule>
    <cfRule type="expression" dxfId="6545" priority="3971">
      <formula>MID($I56,3,6)="000000"</formula>
    </cfRule>
    <cfRule type="expression" dxfId="6544" priority="3972">
      <formula>MID($I56,4,5)="00000"</formula>
    </cfRule>
    <cfRule type="expression" dxfId="6543" priority="3973">
      <formula>MID($I56,5,4)="0000"</formula>
    </cfRule>
    <cfRule type="expression" dxfId="6542" priority="3974">
      <formula>MID($I56,7,2)="00"</formula>
    </cfRule>
    <cfRule type="expression" dxfId="6541" priority="3975">
      <formula>MID($I56,8,1)="0"</formula>
    </cfRule>
    <cfRule type="expression" dxfId="6540" priority="3976">
      <formula>$N56="Excluído"</formula>
    </cfRule>
    <cfRule type="expression" dxfId="6539" priority="3977">
      <formula>$N56="Alterar"</formula>
    </cfRule>
    <cfRule type="expression" dxfId="6538" priority="3978">
      <formula>$N56="Excluir"</formula>
    </cfRule>
    <cfRule type="expression" dxfId="6537" priority="3979">
      <formula>$N56="Incluir"</formula>
    </cfRule>
  </conditionalFormatting>
  <conditionalFormatting sqref="D56">
    <cfRule type="expression" dxfId="6536" priority="3959">
      <formula>MID($I56,2,7)="0000000"</formula>
    </cfRule>
    <cfRule type="expression" dxfId="6535" priority="3960">
      <formula>MID($I56,3,6)="000000"</formula>
    </cfRule>
    <cfRule type="expression" dxfId="6534" priority="3961">
      <formula>MID($I56,4,5)="00000"</formula>
    </cfRule>
    <cfRule type="expression" dxfId="6533" priority="3962">
      <formula>MID($I56,5,4)="0000"</formula>
    </cfRule>
    <cfRule type="expression" dxfId="6532" priority="3963">
      <formula>MID($I56,7,2)="00"</formula>
    </cfRule>
    <cfRule type="expression" dxfId="6531" priority="3964">
      <formula>MID($I56,8,1)="0"</formula>
    </cfRule>
    <cfRule type="expression" dxfId="6530" priority="3965">
      <formula>$N56="Excluído"</formula>
    </cfRule>
    <cfRule type="expression" dxfId="6529" priority="3966">
      <formula>$N56="Alterar"</formula>
    </cfRule>
    <cfRule type="expression" dxfId="6528" priority="3967">
      <formula>$N56="Excluir"</formula>
    </cfRule>
    <cfRule type="expression" dxfId="6527" priority="3968">
      <formula>$N56="Incluir"</formula>
    </cfRule>
  </conditionalFormatting>
  <conditionalFormatting sqref="E56">
    <cfRule type="expression" dxfId="6526" priority="3948">
      <formula>IF($I55="",FALSE,IF($I55&gt;9999999,IF($I55&lt;100000000,FALSE,TRUE),TRUE))</formula>
    </cfRule>
  </conditionalFormatting>
  <conditionalFormatting sqref="E56">
    <cfRule type="expression" dxfId="6525" priority="3949">
      <formula>MID($I55,2,7)="0000000"</formula>
    </cfRule>
    <cfRule type="expression" dxfId="6524" priority="3950">
      <formula>MID($I55,3,6)="000000"</formula>
    </cfRule>
    <cfRule type="expression" dxfId="6523" priority="3951">
      <formula>MID($I55,4,5)="00000"</formula>
    </cfRule>
    <cfRule type="expression" dxfId="6522" priority="3952">
      <formula>MID($I55,5,4)="0000"</formula>
    </cfRule>
    <cfRule type="expression" dxfId="6521" priority="3953">
      <formula>MID($I55,7,2)="00"</formula>
    </cfRule>
    <cfRule type="expression" dxfId="6520" priority="3954">
      <formula>MID($I55,8,1)="0"</formula>
    </cfRule>
    <cfRule type="expression" dxfId="6519" priority="3955">
      <formula>$N55="Excluído"</formula>
    </cfRule>
    <cfRule type="expression" dxfId="6518" priority="3956">
      <formula>$N55="Alterar"</formula>
    </cfRule>
    <cfRule type="expression" dxfId="6517" priority="3957">
      <formula>$N55="Excluir"</formula>
    </cfRule>
    <cfRule type="expression" dxfId="6516" priority="3958">
      <formula>$N55="Incluir"</formula>
    </cfRule>
  </conditionalFormatting>
  <conditionalFormatting sqref="B57">
    <cfRule type="expression" dxfId="6515" priority="3937">
      <formula>IF($I57="",FALSE,IF($I57&gt;9999999,IF($I57&lt;100000000,FALSE,TRUE),TRUE))</formula>
    </cfRule>
  </conditionalFormatting>
  <conditionalFormatting sqref="B57:C57">
    <cfRule type="expression" dxfId="6514" priority="3938">
      <formula>MID($I57,2,7)="0000000"</formula>
    </cfRule>
    <cfRule type="expression" dxfId="6513" priority="3939">
      <formula>MID($I57,3,6)="000000"</formula>
    </cfRule>
    <cfRule type="expression" dxfId="6512" priority="3940">
      <formula>MID($I57,4,5)="00000"</formula>
    </cfRule>
    <cfRule type="expression" dxfId="6511" priority="3941">
      <formula>MID($I57,5,4)="0000"</formula>
    </cfRule>
    <cfRule type="expression" dxfId="6510" priority="3942">
      <formula>MID($I57,7,2)="00"</formula>
    </cfRule>
    <cfRule type="expression" dxfId="6509" priority="3943">
      <formula>MID($I57,8,1)="0"</formula>
    </cfRule>
    <cfRule type="expression" dxfId="6508" priority="3944">
      <formula>$N57="Excluído"</formula>
    </cfRule>
    <cfRule type="expression" dxfId="6507" priority="3945">
      <formula>$N57="Alterar"</formula>
    </cfRule>
    <cfRule type="expression" dxfId="6506" priority="3946">
      <formula>$N57="Excluir"</formula>
    </cfRule>
    <cfRule type="expression" dxfId="6505" priority="3947">
      <formula>$N57="Incluir"</formula>
    </cfRule>
  </conditionalFormatting>
  <conditionalFormatting sqref="D57">
    <cfRule type="expression" dxfId="6504" priority="3927">
      <formula>MID($I57,2,7)="0000000"</formula>
    </cfRule>
    <cfRule type="expression" dxfId="6503" priority="3928">
      <formula>MID($I57,3,6)="000000"</formula>
    </cfRule>
    <cfRule type="expression" dxfId="6502" priority="3929">
      <formula>MID($I57,4,5)="00000"</formula>
    </cfRule>
    <cfRule type="expression" dxfId="6501" priority="3930">
      <formula>MID($I57,5,4)="0000"</formula>
    </cfRule>
    <cfRule type="expression" dxfId="6500" priority="3931">
      <formula>MID($I57,7,2)="00"</formula>
    </cfRule>
    <cfRule type="expression" dxfId="6499" priority="3932">
      <formula>MID($I57,8,1)="0"</formula>
    </cfRule>
    <cfRule type="expression" dxfId="6498" priority="3933">
      <formula>$N57="Excluído"</formula>
    </cfRule>
    <cfRule type="expression" dxfId="6497" priority="3934">
      <formula>$N57="Alterar"</formula>
    </cfRule>
    <cfRule type="expression" dxfId="6496" priority="3935">
      <formula>$N57="Excluir"</formula>
    </cfRule>
    <cfRule type="expression" dxfId="6495" priority="3936">
      <formula>$N57="Incluir"</formula>
    </cfRule>
  </conditionalFormatting>
  <conditionalFormatting sqref="E58">
    <cfRule type="expression" dxfId="6494" priority="3916">
      <formula>IF($I57="",FALSE,IF($I57&gt;9999999,IF($I57&lt;100000000,FALSE,TRUE),TRUE))</formula>
    </cfRule>
  </conditionalFormatting>
  <conditionalFormatting sqref="E58">
    <cfRule type="expression" dxfId="6493" priority="3917">
      <formula>MID($I57,2,7)="0000000"</formula>
    </cfRule>
    <cfRule type="expression" dxfId="6492" priority="3918">
      <formula>MID($I57,3,6)="000000"</formula>
    </cfRule>
    <cfRule type="expression" dxfId="6491" priority="3919">
      <formula>MID($I57,4,5)="00000"</formula>
    </cfRule>
    <cfRule type="expression" dxfId="6490" priority="3920">
      <formula>MID($I57,5,4)="0000"</formula>
    </cfRule>
    <cfRule type="expression" dxfId="6489" priority="3921">
      <formula>MID($I57,7,2)="00"</formula>
    </cfRule>
    <cfRule type="expression" dxfId="6488" priority="3922">
      <formula>MID($I57,8,1)="0"</formula>
    </cfRule>
    <cfRule type="expression" dxfId="6487" priority="3923">
      <formula>$N57="Excluído"</formula>
    </cfRule>
    <cfRule type="expression" dxfId="6486" priority="3924">
      <formula>$N57="Alterar"</formula>
    </cfRule>
    <cfRule type="expression" dxfId="6485" priority="3925">
      <formula>$N57="Excluir"</formula>
    </cfRule>
    <cfRule type="expression" dxfId="6484" priority="3926">
      <formula>$N57="Incluir"</formula>
    </cfRule>
  </conditionalFormatting>
  <conditionalFormatting sqref="E61">
    <cfRule type="expression" dxfId="6483" priority="3905">
      <formula>IF($I59="",FALSE,IF($I59&gt;9999999,IF($I59&lt;100000000,FALSE,TRUE),TRUE))</formula>
    </cfRule>
  </conditionalFormatting>
  <conditionalFormatting sqref="E61">
    <cfRule type="expression" dxfId="6482" priority="3906">
      <formula>MID($I59,2,7)="0000000"</formula>
    </cfRule>
    <cfRule type="expression" dxfId="6481" priority="3907">
      <formula>MID($I59,3,6)="000000"</formula>
    </cfRule>
    <cfRule type="expression" dxfId="6480" priority="3908">
      <formula>MID($I59,4,5)="00000"</formula>
    </cfRule>
    <cfRule type="expression" dxfId="6479" priority="3909">
      <formula>MID($I59,5,4)="0000"</formula>
    </cfRule>
    <cfRule type="expression" dxfId="6478" priority="3910">
      <formula>MID($I59,7,2)="00"</formula>
    </cfRule>
    <cfRule type="expression" dxfId="6477" priority="3911">
      <formula>MID($I59,8,1)="0"</formula>
    </cfRule>
    <cfRule type="expression" dxfId="6476" priority="3912">
      <formula>$N59="Excluído"</formula>
    </cfRule>
    <cfRule type="expression" dxfId="6475" priority="3913">
      <formula>$N59="Alterar"</formula>
    </cfRule>
    <cfRule type="expression" dxfId="6474" priority="3914">
      <formula>$N59="Excluir"</formula>
    </cfRule>
    <cfRule type="expression" dxfId="6473" priority="3915">
      <formula>$N59="Incluir"</formula>
    </cfRule>
  </conditionalFormatting>
  <conditionalFormatting sqref="E70:E71">
    <cfRule type="expression" dxfId="6472" priority="3894">
      <formula>IF($I69="",FALSE,IF($I69&gt;9999999,IF($I69&lt;100000000,FALSE,TRUE),TRUE))</formula>
    </cfRule>
  </conditionalFormatting>
  <conditionalFormatting sqref="E70:E71">
    <cfRule type="expression" dxfId="6471" priority="3895">
      <formula>MID($I69,2,7)="0000000"</formula>
    </cfRule>
    <cfRule type="expression" dxfId="6470" priority="3896">
      <formula>MID($I69,3,6)="000000"</formula>
    </cfRule>
    <cfRule type="expression" dxfId="6469" priority="3897">
      <formula>MID($I69,4,5)="00000"</formula>
    </cfRule>
    <cfRule type="expression" dxfId="6468" priority="3898">
      <formula>MID($I69,5,4)="0000"</formula>
    </cfRule>
    <cfRule type="expression" dxfId="6467" priority="3899">
      <formula>MID($I69,7,2)="00"</formula>
    </cfRule>
    <cfRule type="expression" dxfId="6466" priority="3900">
      <formula>MID($I69,8,1)="0"</formula>
    </cfRule>
    <cfRule type="expression" dxfId="6465" priority="3901">
      <formula>$N69="Excluído"</formula>
    </cfRule>
    <cfRule type="expression" dxfId="6464" priority="3902">
      <formula>$N69="Alterar"</formula>
    </cfRule>
    <cfRule type="expression" dxfId="6463" priority="3903">
      <formula>$N69="Excluir"</formula>
    </cfRule>
    <cfRule type="expression" dxfId="6462" priority="3904">
      <formula>$N69="Incluir"</formula>
    </cfRule>
  </conditionalFormatting>
  <conditionalFormatting sqref="E75:E85">
    <cfRule type="expression" dxfId="6461" priority="3883">
      <formula>IF($I74="",FALSE,IF($I74&gt;9999999,IF($I74&lt;100000000,FALSE,TRUE),TRUE))</formula>
    </cfRule>
  </conditionalFormatting>
  <conditionalFormatting sqref="E75:E85">
    <cfRule type="expression" dxfId="6460" priority="3884">
      <formula>MID($I74,2,7)="0000000"</formula>
    </cfRule>
    <cfRule type="expression" dxfId="6459" priority="3885">
      <formula>MID($I74,3,6)="000000"</formula>
    </cfRule>
    <cfRule type="expression" dxfId="6458" priority="3886">
      <formula>MID($I74,4,5)="00000"</formula>
    </cfRule>
    <cfRule type="expression" dxfId="6457" priority="3887">
      <formula>MID($I74,5,4)="0000"</formula>
    </cfRule>
    <cfRule type="expression" dxfId="6456" priority="3888">
      <formula>MID($I74,7,2)="00"</formula>
    </cfRule>
    <cfRule type="expression" dxfId="6455" priority="3889">
      <formula>MID($I74,8,1)="0"</formula>
    </cfRule>
    <cfRule type="expression" dxfId="6454" priority="3890">
      <formula>$N74="Excluído"</formula>
    </cfRule>
    <cfRule type="expression" dxfId="6453" priority="3891">
      <formula>$N74="Alterar"</formula>
    </cfRule>
    <cfRule type="expression" dxfId="6452" priority="3892">
      <formula>$N74="Excluir"</formula>
    </cfRule>
    <cfRule type="expression" dxfId="6451" priority="3893">
      <formula>$N74="Incluir"</formula>
    </cfRule>
  </conditionalFormatting>
  <conditionalFormatting sqref="E88:E89">
    <cfRule type="expression" dxfId="6450" priority="3872">
      <formula>IF($I87="",FALSE,IF($I87&gt;9999999,IF($I87&lt;100000000,FALSE,TRUE),TRUE))</formula>
    </cfRule>
  </conditionalFormatting>
  <conditionalFormatting sqref="E88:E89">
    <cfRule type="expression" dxfId="6449" priority="3873">
      <formula>MID($I87,2,7)="0000000"</formula>
    </cfRule>
    <cfRule type="expression" dxfId="6448" priority="3874">
      <formula>MID($I87,3,6)="000000"</formula>
    </cfRule>
    <cfRule type="expression" dxfId="6447" priority="3875">
      <formula>MID($I87,4,5)="00000"</formula>
    </cfRule>
    <cfRule type="expression" dxfId="6446" priority="3876">
      <formula>MID($I87,5,4)="0000"</formula>
    </cfRule>
    <cfRule type="expression" dxfId="6445" priority="3877">
      <formula>MID($I87,7,2)="00"</formula>
    </cfRule>
    <cfRule type="expression" dxfId="6444" priority="3878">
      <formula>MID($I87,8,1)="0"</formula>
    </cfRule>
    <cfRule type="expression" dxfId="6443" priority="3879">
      <formula>$N87="Excluído"</formula>
    </cfRule>
    <cfRule type="expression" dxfId="6442" priority="3880">
      <formula>$N87="Alterar"</formula>
    </cfRule>
    <cfRule type="expression" dxfId="6441" priority="3881">
      <formula>$N87="Excluir"</formula>
    </cfRule>
    <cfRule type="expression" dxfId="6440" priority="3882">
      <formula>$N87="Incluir"</formula>
    </cfRule>
  </conditionalFormatting>
  <conditionalFormatting sqref="E98:E103">
    <cfRule type="expression" dxfId="6439" priority="3861">
      <formula>IF($I97="",FALSE,IF($I97&gt;9999999,IF($I97&lt;100000000,FALSE,TRUE),TRUE))</formula>
    </cfRule>
  </conditionalFormatting>
  <conditionalFormatting sqref="E98:E103">
    <cfRule type="expression" dxfId="6438" priority="3862">
      <formula>MID($I97,2,7)="0000000"</formula>
    </cfRule>
    <cfRule type="expression" dxfId="6437" priority="3863">
      <formula>MID($I97,3,6)="000000"</formula>
    </cfRule>
    <cfRule type="expression" dxfId="6436" priority="3864">
      <formula>MID($I97,4,5)="00000"</formula>
    </cfRule>
    <cfRule type="expression" dxfId="6435" priority="3865">
      <formula>MID($I97,5,4)="0000"</formula>
    </cfRule>
    <cfRule type="expression" dxfId="6434" priority="3866">
      <formula>MID($I97,7,2)="00"</formula>
    </cfRule>
    <cfRule type="expression" dxfId="6433" priority="3867">
      <formula>MID($I97,8,1)="0"</formula>
    </cfRule>
    <cfRule type="expression" dxfId="6432" priority="3868">
      <formula>$N97="Excluído"</formula>
    </cfRule>
    <cfRule type="expression" dxfId="6431" priority="3869">
      <formula>$N97="Alterar"</formula>
    </cfRule>
    <cfRule type="expression" dxfId="6430" priority="3870">
      <formula>$N97="Excluir"</formula>
    </cfRule>
    <cfRule type="expression" dxfId="6429" priority="3871">
      <formula>$N97="Incluir"</formula>
    </cfRule>
  </conditionalFormatting>
  <conditionalFormatting sqref="E87">
    <cfRule type="expression" dxfId="6428" priority="3850">
      <formula>IF($I86="",FALSE,IF($I86&gt;9999999,IF($I86&lt;100000000,FALSE,TRUE),TRUE))</formula>
    </cfRule>
  </conditionalFormatting>
  <conditionalFormatting sqref="E87">
    <cfRule type="expression" dxfId="6427" priority="3851">
      <formula>MID($I86,2,7)="0000000"</formula>
    </cfRule>
    <cfRule type="expression" dxfId="6426" priority="3852">
      <formula>MID($I86,3,6)="000000"</formula>
    </cfRule>
    <cfRule type="expression" dxfId="6425" priority="3853">
      <formula>MID($I86,4,5)="00000"</formula>
    </cfRule>
    <cfRule type="expression" dxfId="6424" priority="3854">
      <formula>MID($I86,5,4)="0000"</formula>
    </cfRule>
    <cfRule type="expression" dxfId="6423" priority="3855">
      <formula>MID($I86,7,2)="00"</formula>
    </cfRule>
    <cfRule type="expression" dxfId="6422" priority="3856">
      <formula>MID($I86,8,1)="0"</formula>
    </cfRule>
    <cfRule type="expression" dxfId="6421" priority="3857">
      <formula>$N86="Excluído"</formula>
    </cfRule>
    <cfRule type="expression" dxfId="6420" priority="3858">
      <formula>$N86="Alterar"</formula>
    </cfRule>
    <cfRule type="expression" dxfId="6419" priority="3859">
      <formula>$N86="Excluir"</formula>
    </cfRule>
    <cfRule type="expression" dxfId="6418" priority="3860">
      <formula>$N86="Incluir"</formula>
    </cfRule>
  </conditionalFormatting>
  <conditionalFormatting sqref="D67:D68">
    <cfRule type="expression" dxfId="6417" priority="3840">
      <formula>MID($I67,2,7)="0000000"</formula>
    </cfRule>
    <cfRule type="expression" dxfId="6416" priority="3841">
      <formula>MID($I67,3,6)="000000"</formula>
    </cfRule>
    <cfRule type="expression" dxfId="6415" priority="3842">
      <formula>MID($I67,4,5)="00000"</formula>
    </cfRule>
    <cfRule type="expression" dxfId="6414" priority="3843">
      <formula>MID($I67,5,4)="0000"</formula>
    </cfRule>
    <cfRule type="expression" dxfId="6413" priority="3844">
      <formula>MID($I67,7,2)="00"</formula>
    </cfRule>
    <cfRule type="expression" dxfId="6412" priority="3845">
      <formula>MID($I67,8,1)="0"</formula>
    </cfRule>
    <cfRule type="expression" dxfId="6411" priority="3846">
      <formula>$N67="Excluído"</formula>
    </cfRule>
    <cfRule type="expression" dxfId="6410" priority="3847">
      <formula>$N67="Alterar"</formula>
    </cfRule>
    <cfRule type="expression" dxfId="6409" priority="3848">
      <formula>$N67="Excluir"</formula>
    </cfRule>
    <cfRule type="expression" dxfId="6408" priority="3849">
      <formula>$N67="Incluir"</formula>
    </cfRule>
  </conditionalFormatting>
  <conditionalFormatting sqref="D67:D68">
    <cfRule type="expression" dxfId="6407" priority="3830">
      <formula>MID($I90,2,7)="0000000"</formula>
    </cfRule>
    <cfRule type="expression" dxfId="6406" priority="3831">
      <formula>MID($I90,3,6)="000000"</formula>
    </cfRule>
    <cfRule type="expression" dxfId="6405" priority="3832">
      <formula>MID($I90,4,5)="00000"</formula>
    </cfRule>
    <cfRule type="expression" dxfId="6404" priority="3833">
      <formula>MID($I90,5,4)="0000"</formula>
    </cfRule>
    <cfRule type="expression" dxfId="6403" priority="3834">
      <formula>MID($I90,7,2)="00"</formula>
    </cfRule>
    <cfRule type="expression" dxfId="6402" priority="3835">
      <formula>MID($I90,8,1)="0"</formula>
    </cfRule>
    <cfRule type="expression" dxfId="6401" priority="3836">
      <formula>$N90="Excluído"</formula>
    </cfRule>
    <cfRule type="expression" dxfId="6400" priority="3837">
      <formula>$N90="Alterar"</formula>
    </cfRule>
    <cfRule type="expression" dxfId="6399" priority="3838">
      <formula>$N90="Excluir"</formula>
    </cfRule>
    <cfRule type="expression" dxfId="6398" priority="3839">
      <formula>$N90="Incluir"</formula>
    </cfRule>
  </conditionalFormatting>
  <conditionalFormatting sqref="F97">
    <cfRule type="expression" dxfId="6397" priority="3819">
      <formula>IF($I97="",FALSE,IF($I97&gt;9999999,IF($I97&lt;100000000,FALSE,TRUE),TRUE))</formula>
    </cfRule>
  </conditionalFormatting>
  <conditionalFormatting sqref="F97">
    <cfRule type="expression" dxfId="6396" priority="3818">
      <formula>IF($I97="",FALSE,IF($I97&gt;9999999,IF($I97&lt;100000000,FALSE,TRUE),TRUE))</formula>
    </cfRule>
  </conditionalFormatting>
  <conditionalFormatting sqref="F97:H97">
    <cfRule type="expression" dxfId="6395" priority="3820">
      <formula>MID($I97,2,7)="0000000"</formula>
    </cfRule>
    <cfRule type="expression" dxfId="6394" priority="3821">
      <formula>MID($I97,3,6)="000000"</formula>
    </cfRule>
    <cfRule type="expression" dxfId="6393" priority="3822">
      <formula>MID($I97,4,5)="00000"</formula>
    </cfRule>
    <cfRule type="expression" dxfId="6392" priority="3823">
      <formula>MID($I97,5,4)="0000"</formula>
    </cfRule>
    <cfRule type="expression" dxfId="6391" priority="3824">
      <formula>MID($I97,7,2)="00"</formula>
    </cfRule>
    <cfRule type="expression" dxfId="6390" priority="3825">
      <formula>MID($I97,8,1)="0"</formula>
    </cfRule>
    <cfRule type="expression" dxfId="6389" priority="3826">
      <formula>$N97="Excluído"</formula>
    </cfRule>
    <cfRule type="expression" dxfId="6388" priority="3827">
      <formula>$N97="Alterar"</formula>
    </cfRule>
    <cfRule type="expression" dxfId="6387" priority="3828">
      <formula>$N97="Excluir"</formula>
    </cfRule>
    <cfRule type="expression" dxfId="6386" priority="3829">
      <formula>$N97="Incluir"</formula>
    </cfRule>
  </conditionalFormatting>
  <conditionalFormatting sqref="E135:E137">
    <cfRule type="expression" dxfId="6385" priority="3807">
      <formula>IF($I134="",FALSE,IF($I134&gt;9999999,IF($I134&lt;100000000,FALSE,TRUE),TRUE))</formula>
    </cfRule>
  </conditionalFormatting>
  <conditionalFormatting sqref="E135:E137">
    <cfRule type="expression" dxfId="6384" priority="3808">
      <formula>MID($I134,2,7)="0000000"</formula>
    </cfRule>
    <cfRule type="expression" dxfId="6383" priority="3809">
      <formula>MID($I134,3,6)="000000"</formula>
    </cfRule>
    <cfRule type="expression" dxfId="6382" priority="3810">
      <formula>MID($I134,4,5)="00000"</formula>
    </cfRule>
    <cfRule type="expression" dxfId="6381" priority="3811">
      <formula>MID($I134,5,4)="0000"</formula>
    </cfRule>
    <cfRule type="expression" dxfId="6380" priority="3812">
      <formula>MID($I134,7,2)="00"</formula>
    </cfRule>
    <cfRule type="expression" dxfId="6379" priority="3813">
      <formula>MID($I134,8,1)="0"</formula>
    </cfRule>
    <cfRule type="expression" dxfId="6378" priority="3814">
      <formula>$N134="Excluído"</formula>
    </cfRule>
    <cfRule type="expression" dxfId="6377" priority="3815">
      <formula>$N134="Alterar"</formula>
    </cfRule>
    <cfRule type="expression" dxfId="6376" priority="3816">
      <formula>$N134="Excluir"</formula>
    </cfRule>
    <cfRule type="expression" dxfId="6375" priority="3817">
      <formula>$N134="Incluir"</formula>
    </cfRule>
  </conditionalFormatting>
  <conditionalFormatting sqref="F141:F148 H141:H148">
    <cfRule type="expression" dxfId="6374" priority="3796">
      <formula>IF($I140="",FALSE,IF($I140&gt;9999999,IF($I140&lt;100000000,FALSE,TRUE),TRUE))</formula>
    </cfRule>
  </conditionalFormatting>
  <conditionalFormatting sqref="F141:F148 H141:H148">
    <cfRule type="expression" dxfId="6373" priority="3797">
      <formula>MID($I140,2,7)="0000000"</formula>
    </cfRule>
    <cfRule type="expression" dxfId="6372" priority="3798">
      <formula>MID($I140,3,6)="000000"</formula>
    </cfRule>
    <cfRule type="expression" dxfId="6371" priority="3799">
      <formula>MID($I140,4,5)="00000"</formula>
    </cfRule>
    <cfRule type="expression" dxfId="6370" priority="3800">
      <formula>MID($I140,5,4)="0000"</formula>
    </cfRule>
    <cfRule type="expression" dxfId="6369" priority="3801">
      <formula>MID($I140,7,2)="00"</formula>
    </cfRule>
    <cfRule type="expression" dxfId="6368" priority="3802">
      <formula>MID($I140,8,1)="0"</formula>
    </cfRule>
    <cfRule type="expression" dxfId="6367" priority="3803">
      <formula>$N140="Excluído"</formula>
    </cfRule>
    <cfRule type="expression" dxfId="6366" priority="3804">
      <formula>$N140="Alterar"</formula>
    </cfRule>
    <cfRule type="expression" dxfId="6365" priority="3805">
      <formula>$N140="Excluir"</formula>
    </cfRule>
    <cfRule type="expression" dxfId="6364" priority="3806">
      <formula>$N140="Incluir"</formula>
    </cfRule>
  </conditionalFormatting>
  <conditionalFormatting sqref="E141:E148">
    <cfRule type="expression" dxfId="6363" priority="3785">
      <formula>IF($I140="",FALSE,IF($I140&gt;9999999,IF($I140&lt;100000000,FALSE,TRUE),TRUE))</formula>
    </cfRule>
  </conditionalFormatting>
  <conditionalFormatting sqref="E141:E148">
    <cfRule type="expression" dxfId="6362" priority="3786">
      <formula>MID($I140,2,7)="0000000"</formula>
    </cfRule>
    <cfRule type="expression" dxfId="6361" priority="3787">
      <formula>MID($I140,3,6)="000000"</formula>
    </cfRule>
    <cfRule type="expression" dxfId="6360" priority="3788">
      <formula>MID($I140,4,5)="00000"</formula>
    </cfRule>
    <cfRule type="expression" dxfId="6359" priority="3789">
      <formula>MID($I140,5,4)="0000"</formula>
    </cfRule>
    <cfRule type="expression" dxfId="6358" priority="3790">
      <formula>MID($I140,7,2)="00"</formula>
    </cfRule>
    <cfRule type="expression" dxfId="6357" priority="3791">
      <formula>MID($I140,8,1)="0"</formula>
    </cfRule>
    <cfRule type="expression" dxfId="6356" priority="3792">
      <formula>$N140="Excluído"</formula>
    </cfRule>
    <cfRule type="expression" dxfId="6355" priority="3793">
      <formula>$N140="Alterar"</formula>
    </cfRule>
    <cfRule type="expression" dxfId="6354" priority="3794">
      <formula>$N140="Excluir"</formula>
    </cfRule>
    <cfRule type="expression" dxfId="6353" priority="3795">
      <formula>$N140="Incluir"</formula>
    </cfRule>
  </conditionalFormatting>
  <conditionalFormatting sqref="E159:E162">
    <cfRule type="expression" dxfId="6352" priority="3774">
      <formula>IF($I158="",FALSE,IF($I158&gt;9999999,IF($I158&lt;100000000,FALSE,TRUE),TRUE))</formula>
    </cfRule>
  </conditionalFormatting>
  <conditionalFormatting sqref="E159:E162">
    <cfRule type="expression" dxfId="6351" priority="3775">
      <formula>MID($I158,2,7)="0000000"</formula>
    </cfRule>
    <cfRule type="expression" dxfId="6350" priority="3776">
      <formula>MID($I158,3,6)="000000"</formula>
    </cfRule>
    <cfRule type="expression" dxfId="6349" priority="3777">
      <formula>MID($I158,4,5)="00000"</formula>
    </cfRule>
    <cfRule type="expression" dxfId="6348" priority="3778">
      <formula>MID($I158,5,4)="0000"</formula>
    </cfRule>
    <cfRule type="expression" dxfId="6347" priority="3779">
      <formula>MID($I158,7,2)="00"</formula>
    </cfRule>
    <cfRule type="expression" dxfId="6346" priority="3780">
      <formula>MID($I158,8,1)="0"</formula>
    </cfRule>
    <cfRule type="expression" dxfId="6345" priority="3781">
      <formula>$N158="Excluído"</formula>
    </cfRule>
    <cfRule type="expression" dxfId="6344" priority="3782">
      <formula>$N158="Alterar"</formula>
    </cfRule>
    <cfRule type="expression" dxfId="6343" priority="3783">
      <formula>$N158="Excluir"</formula>
    </cfRule>
    <cfRule type="expression" dxfId="6342" priority="3784">
      <formula>$N158="Incluir"</formula>
    </cfRule>
  </conditionalFormatting>
  <conditionalFormatting sqref="E154:E155">
    <cfRule type="expression" dxfId="6341" priority="3763">
      <formula>IF($I153="",FALSE,IF($I153&gt;9999999,IF($I153&lt;100000000,FALSE,TRUE),TRUE))</formula>
    </cfRule>
  </conditionalFormatting>
  <conditionalFormatting sqref="E154:E155">
    <cfRule type="expression" dxfId="6340" priority="3764">
      <formula>MID($I153,2,7)="0000000"</formula>
    </cfRule>
    <cfRule type="expression" dxfId="6339" priority="3765">
      <formula>MID($I153,3,6)="000000"</formula>
    </cfRule>
    <cfRule type="expression" dxfId="6338" priority="3766">
      <formula>MID($I153,4,5)="00000"</formula>
    </cfRule>
    <cfRule type="expression" dxfId="6337" priority="3767">
      <formula>MID($I153,5,4)="0000"</formula>
    </cfRule>
    <cfRule type="expression" dxfId="6336" priority="3768">
      <formula>MID($I153,7,2)="00"</formula>
    </cfRule>
    <cfRule type="expression" dxfId="6335" priority="3769">
      <formula>MID($I153,8,1)="0"</formula>
    </cfRule>
    <cfRule type="expression" dxfId="6334" priority="3770">
      <formula>$N153="Excluído"</formula>
    </cfRule>
    <cfRule type="expression" dxfId="6333" priority="3771">
      <formula>$N153="Alterar"</formula>
    </cfRule>
    <cfRule type="expression" dxfId="6332" priority="3772">
      <formula>$N153="Excluir"</formula>
    </cfRule>
    <cfRule type="expression" dxfId="6331" priority="3773">
      <formula>$N153="Incluir"</formula>
    </cfRule>
  </conditionalFormatting>
  <conditionalFormatting sqref="E164">
    <cfRule type="expression" dxfId="6330" priority="3752">
      <formula>IF($I163="",FALSE,IF($I163&gt;9999999,IF($I163&lt;100000000,FALSE,TRUE),TRUE))</formula>
    </cfRule>
  </conditionalFormatting>
  <conditionalFormatting sqref="E164">
    <cfRule type="expression" dxfId="6329" priority="3753">
      <formula>MID($I163,2,7)="0000000"</formula>
    </cfRule>
    <cfRule type="expression" dxfId="6328" priority="3754">
      <formula>MID($I163,3,6)="000000"</formula>
    </cfRule>
    <cfRule type="expression" dxfId="6327" priority="3755">
      <formula>MID($I163,4,5)="00000"</formula>
    </cfRule>
    <cfRule type="expression" dxfId="6326" priority="3756">
      <formula>MID($I163,5,4)="0000"</formula>
    </cfRule>
    <cfRule type="expression" dxfId="6325" priority="3757">
      <formula>MID($I163,7,2)="00"</formula>
    </cfRule>
    <cfRule type="expression" dxfId="6324" priority="3758">
      <formula>MID($I163,8,1)="0"</formula>
    </cfRule>
    <cfRule type="expression" dxfId="6323" priority="3759">
      <formula>$N163="Excluído"</formula>
    </cfRule>
    <cfRule type="expression" dxfId="6322" priority="3760">
      <formula>$N163="Alterar"</formula>
    </cfRule>
    <cfRule type="expression" dxfId="6321" priority="3761">
      <formula>$N163="Excluir"</formula>
    </cfRule>
    <cfRule type="expression" dxfId="6320" priority="3762">
      <formula>$N163="Incluir"</formula>
    </cfRule>
  </conditionalFormatting>
  <conditionalFormatting sqref="E166">
    <cfRule type="expression" dxfId="6319" priority="3741">
      <formula>IF($I165="",FALSE,IF($I165&gt;9999999,IF($I165&lt;100000000,FALSE,TRUE),TRUE))</formula>
    </cfRule>
  </conditionalFormatting>
  <conditionalFormatting sqref="E166">
    <cfRule type="expression" dxfId="6318" priority="3742">
      <formula>MID($I165,2,7)="0000000"</formula>
    </cfRule>
    <cfRule type="expression" dxfId="6317" priority="3743">
      <formula>MID($I165,3,6)="000000"</formula>
    </cfRule>
    <cfRule type="expression" dxfId="6316" priority="3744">
      <formula>MID($I165,4,5)="00000"</formula>
    </cfRule>
    <cfRule type="expression" dxfId="6315" priority="3745">
      <formula>MID($I165,5,4)="0000"</formula>
    </cfRule>
    <cfRule type="expression" dxfId="6314" priority="3746">
      <formula>MID($I165,7,2)="00"</formula>
    </cfRule>
    <cfRule type="expression" dxfId="6313" priority="3747">
      <formula>MID($I165,8,1)="0"</formula>
    </cfRule>
    <cfRule type="expression" dxfId="6312" priority="3748">
      <formula>$N165="Excluído"</formula>
    </cfRule>
    <cfRule type="expression" dxfId="6311" priority="3749">
      <formula>$N165="Alterar"</formula>
    </cfRule>
    <cfRule type="expression" dxfId="6310" priority="3750">
      <formula>$N165="Excluir"</formula>
    </cfRule>
    <cfRule type="expression" dxfId="6309" priority="3751">
      <formula>$N165="Incluir"</formula>
    </cfRule>
  </conditionalFormatting>
  <conditionalFormatting sqref="E168">
    <cfRule type="expression" dxfId="6308" priority="3730">
      <formula>IF($I167="",FALSE,IF($I167&gt;9999999,IF($I167&lt;100000000,FALSE,TRUE),TRUE))</formula>
    </cfRule>
  </conditionalFormatting>
  <conditionalFormatting sqref="E168">
    <cfRule type="expression" dxfId="6307" priority="3731">
      <formula>MID($I167,2,7)="0000000"</formula>
    </cfRule>
    <cfRule type="expression" dxfId="6306" priority="3732">
      <formula>MID($I167,3,6)="000000"</formula>
    </cfRule>
    <cfRule type="expression" dxfId="6305" priority="3733">
      <formula>MID($I167,4,5)="00000"</formula>
    </cfRule>
    <cfRule type="expression" dxfId="6304" priority="3734">
      <formula>MID($I167,5,4)="0000"</formula>
    </cfRule>
    <cfRule type="expression" dxfId="6303" priority="3735">
      <formula>MID($I167,7,2)="00"</formula>
    </cfRule>
    <cfRule type="expression" dxfId="6302" priority="3736">
      <formula>MID($I167,8,1)="0"</formula>
    </cfRule>
    <cfRule type="expression" dxfId="6301" priority="3737">
      <formula>$N167="Excluído"</formula>
    </cfRule>
    <cfRule type="expression" dxfId="6300" priority="3738">
      <formula>$N167="Alterar"</formula>
    </cfRule>
    <cfRule type="expression" dxfId="6299" priority="3739">
      <formula>$N167="Excluir"</formula>
    </cfRule>
    <cfRule type="expression" dxfId="6298" priority="3740">
      <formula>$N167="Incluir"</formula>
    </cfRule>
  </conditionalFormatting>
  <conditionalFormatting sqref="E170">
    <cfRule type="expression" dxfId="6297" priority="3719">
      <formula>IF($I169="",FALSE,IF($I169&gt;9999999,IF($I169&lt;100000000,FALSE,TRUE),TRUE))</formula>
    </cfRule>
  </conditionalFormatting>
  <conditionalFormatting sqref="E170">
    <cfRule type="expression" dxfId="6296" priority="3720">
      <formula>MID($I169,2,7)="0000000"</formula>
    </cfRule>
    <cfRule type="expression" dxfId="6295" priority="3721">
      <formula>MID($I169,3,6)="000000"</formula>
    </cfRule>
    <cfRule type="expression" dxfId="6294" priority="3722">
      <formula>MID($I169,4,5)="00000"</formula>
    </cfRule>
    <cfRule type="expression" dxfId="6293" priority="3723">
      <formula>MID($I169,5,4)="0000"</formula>
    </cfRule>
    <cfRule type="expression" dxfId="6292" priority="3724">
      <formula>MID($I169,7,2)="00"</formula>
    </cfRule>
    <cfRule type="expression" dxfId="6291" priority="3725">
      <formula>MID($I169,8,1)="0"</formula>
    </cfRule>
    <cfRule type="expression" dxfId="6290" priority="3726">
      <formula>$N169="Excluído"</formula>
    </cfRule>
    <cfRule type="expression" dxfId="6289" priority="3727">
      <formula>$N169="Alterar"</formula>
    </cfRule>
    <cfRule type="expression" dxfId="6288" priority="3728">
      <formula>$N169="Excluir"</formula>
    </cfRule>
    <cfRule type="expression" dxfId="6287" priority="3729">
      <formula>$N169="Incluir"</formula>
    </cfRule>
  </conditionalFormatting>
  <conditionalFormatting sqref="E172">
    <cfRule type="expression" dxfId="6286" priority="3708">
      <formula>IF($I171="",FALSE,IF($I171&gt;9999999,IF($I171&lt;100000000,FALSE,TRUE),TRUE))</formula>
    </cfRule>
  </conditionalFormatting>
  <conditionalFormatting sqref="E172">
    <cfRule type="expression" dxfId="6285" priority="3709">
      <formula>MID($I171,2,7)="0000000"</formula>
    </cfRule>
    <cfRule type="expression" dxfId="6284" priority="3710">
      <formula>MID($I171,3,6)="000000"</formula>
    </cfRule>
    <cfRule type="expression" dxfId="6283" priority="3711">
      <formula>MID($I171,4,5)="00000"</formula>
    </cfRule>
    <cfRule type="expression" dxfId="6282" priority="3712">
      <formula>MID($I171,5,4)="0000"</formula>
    </cfRule>
    <cfRule type="expression" dxfId="6281" priority="3713">
      <formula>MID($I171,7,2)="00"</formula>
    </cfRule>
    <cfRule type="expression" dxfId="6280" priority="3714">
      <formula>MID($I171,8,1)="0"</formula>
    </cfRule>
    <cfRule type="expression" dxfId="6279" priority="3715">
      <formula>$N171="Excluído"</formula>
    </cfRule>
    <cfRule type="expression" dxfId="6278" priority="3716">
      <formula>$N171="Alterar"</formula>
    </cfRule>
    <cfRule type="expression" dxfId="6277" priority="3717">
      <formula>$N171="Excluir"</formula>
    </cfRule>
    <cfRule type="expression" dxfId="6276" priority="3718">
      <formula>$N171="Incluir"</formula>
    </cfRule>
  </conditionalFormatting>
  <conditionalFormatting sqref="E174:E180">
    <cfRule type="expression" dxfId="6275" priority="3697">
      <formula>IF($I173="",FALSE,IF($I173&gt;9999999,IF($I173&lt;100000000,FALSE,TRUE),TRUE))</formula>
    </cfRule>
  </conditionalFormatting>
  <conditionalFormatting sqref="E174:E180">
    <cfRule type="expression" dxfId="6274" priority="3698">
      <formula>MID($I173,2,7)="0000000"</formula>
    </cfRule>
    <cfRule type="expression" dxfId="6273" priority="3699">
      <formula>MID($I173,3,6)="000000"</formula>
    </cfRule>
    <cfRule type="expression" dxfId="6272" priority="3700">
      <formula>MID($I173,4,5)="00000"</formula>
    </cfRule>
    <cfRule type="expression" dxfId="6271" priority="3701">
      <formula>MID($I173,5,4)="0000"</formula>
    </cfRule>
    <cfRule type="expression" dxfId="6270" priority="3702">
      <formula>MID($I173,7,2)="00"</formula>
    </cfRule>
    <cfRule type="expression" dxfId="6269" priority="3703">
      <formula>MID($I173,8,1)="0"</formula>
    </cfRule>
    <cfRule type="expression" dxfId="6268" priority="3704">
      <formula>$N173="Excluído"</formula>
    </cfRule>
    <cfRule type="expression" dxfId="6267" priority="3705">
      <formula>$N173="Alterar"</formula>
    </cfRule>
    <cfRule type="expression" dxfId="6266" priority="3706">
      <formula>$N173="Excluir"</formula>
    </cfRule>
    <cfRule type="expression" dxfId="6265" priority="3707">
      <formula>$N173="Incluir"</formula>
    </cfRule>
  </conditionalFormatting>
  <conditionalFormatting sqref="E182:E186">
    <cfRule type="expression" dxfId="6264" priority="3686">
      <formula>IF($I181="",FALSE,IF($I181&gt;9999999,IF($I181&lt;100000000,FALSE,TRUE),TRUE))</formula>
    </cfRule>
  </conditionalFormatting>
  <conditionalFormatting sqref="E182:E186">
    <cfRule type="expression" dxfId="6263" priority="3687">
      <formula>MID($I181,2,7)="0000000"</formula>
    </cfRule>
    <cfRule type="expression" dxfId="6262" priority="3688">
      <formula>MID($I181,3,6)="000000"</formula>
    </cfRule>
    <cfRule type="expression" dxfId="6261" priority="3689">
      <formula>MID($I181,4,5)="00000"</formula>
    </cfRule>
    <cfRule type="expression" dxfId="6260" priority="3690">
      <formula>MID($I181,5,4)="0000"</formula>
    </cfRule>
    <cfRule type="expression" dxfId="6259" priority="3691">
      <formula>MID($I181,7,2)="00"</formula>
    </cfRule>
    <cfRule type="expression" dxfId="6258" priority="3692">
      <formula>MID($I181,8,1)="0"</formula>
    </cfRule>
    <cfRule type="expression" dxfId="6257" priority="3693">
      <formula>$N181="Excluído"</formula>
    </cfRule>
    <cfRule type="expression" dxfId="6256" priority="3694">
      <formula>$N181="Alterar"</formula>
    </cfRule>
    <cfRule type="expression" dxfId="6255" priority="3695">
      <formula>$N181="Excluir"</formula>
    </cfRule>
    <cfRule type="expression" dxfId="6254" priority="3696">
      <formula>$N181="Incluir"</formula>
    </cfRule>
  </conditionalFormatting>
  <conditionalFormatting sqref="E189:E190">
    <cfRule type="expression" dxfId="6253" priority="3675">
      <formula>IF($I188="",FALSE,IF($I188&gt;9999999,IF($I188&lt;100000000,FALSE,TRUE),TRUE))</formula>
    </cfRule>
  </conditionalFormatting>
  <conditionalFormatting sqref="E189:E190">
    <cfRule type="expression" dxfId="6252" priority="3676">
      <formula>MID($I188,2,7)="0000000"</formula>
    </cfRule>
    <cfRule type="expression" dxfId="6251" priority="3677">
      <formula>MID($I188,3,6)="000000"</formula>
    </cfRule>
    <cfRule type="expression" dxfId="6250" priority="3678">
      <formula>MID($I188,4,5)="00000"</formula>
    </cfRule>
    <cfRule type="expression" dxfId="6249" priority="3679">
      <formula>MID($I188,5,4)="0000"</formula>
    </cfRule>
    <cfRule type="expression" dxfId="6248" priority="3680">
      <formula>MID($I188,7,2)="00"</formula>
    </cfRule>
    <cfRule type="expression" dxfId="6247" priority="3681">
      <formula>MID($I188,8,1)="0"</formula>
    </cfRule>
    <cfRule type="expression" dxfId="6246" priority="3682">
      <formula>$N188="Excluído"</formula>
    </cfRule>
    <cfRule type="expression" dxfId="6245" priority="3683">
      <formula>$N188="Alterar"</formula>
    </cfRule>
    <cfRule type="expression" dxfId="6244" priority="3684">
      <formula>$N188="Excluir"</formula>
    </cfRule>
    <cfRule type="expression" dxfId="6243" priority="3685">
      <formula>$N188="Incluir"</formula>
    </cfRule>
  </conditionalFormatting>
  <conditionalFormatting sqref="E192:E193">
    <cfRule type="expression" dxfId="6242" priority="3664">
      <formula>IF($I191="",FALSE,IF($I191&gt;9999999,IF($I191&lt;100000000,FALSE,TRUE),TRUE))</formula>
    </cfRule>
  </conditionalFormatting>
  <conditionalFormatting sqref="E192:E193">
    <cfRule type="expression" dxfId="6241" priority="3665">
      <formula>MID($I191,2,7)="0000000"</formula>
    </cfRule>
    <cfRule type="expression" dxfId="6240" priority="3666">
      <formula>MID($I191,3,6)="000000"</formula>
    </cfRule>
    <cfRule type="expression" dxfId="6239" priority="3667">
      <formula>MID($I191,4,5)="00000"</formula>
    </cfRule>
    <cfRule type="expression" dxfId="6238" priority="3668">
      <formula>MID($I191,5,4)="0000"</formula>
    </cfRule>
    <cfRule type="expression" dxfId="6237" priority="3669">
      <formula>MID($I191,7,2)="00"</formula>
    </cfRule>
    <cfRule type="expression" dxfId="6236" priority="3670">
      <formula>MID($I191,8,1)="0"</formula>
    </cfRule>
    <cfRule type="expression" dxfId="6235" priority="3671">
      <formula>$N191="Excluído"</formula>
    </cfRule>
    <cfRule type="expression" dxfId="6234" priority="3672">
      <formula>$N191="Alterar"</formula>
    </cfRule>
    <cfRule type="expression" dxfId="6233" priority="3673">
      <formula>$N191="Excluir"</formula>
    </cfRule>
    <cfRule type="expression" dxfId="6232" priority="3674">
      <formula>$N191="Incluir"</formula>
    </cfRule>
  </conditionalFormatting>
  <conditionalFormatting sqref="E195">
    <cfRule type="expression" dxfId="6231" priority="3653">
      <formula>IF($I194="",FALSE,IF($I194&gt;9999999,IF($I194&lt;100000000,FALSE,TRUE),TRUE))</formula>
    </cfRule>
  </conditionalFormatting>
  <conditionalFormatting sqref="E195">
    <cfRule type="expression" dxfId="6230" priority="3654">
      <formula>MID($I194,2,7)="0000000"</formula>
    </cfRule>
    <cfRule type="expression" dxfId="6229" priority="3655">
      <formula>MID($I194,3,6)="000000"</formula>
    </cfRule>
    <cfRule type="expression" dxfId="6228" priority="3656">
      <formula>MID($I194,4,5)="00000"</formula>
    </cfRule>
    <cfRule type="expression" dxfId="6227" priority="3657">
      <formula>MID($I194,5,4)="0000"</formula>
    </cfRule>
    <cfRule type="expression" dxfId="6226" priority="3658">
      <formula>MID($I194,7,2)="00"</formula>
    </cfRule>
    <cfRule type="expression" dxfId="6225" priority="3659">
      <formula>MID($I194,8,1)="0"</formula>
    </cfRule>
    <cfRule type="expression" dxfId="6224" priority="3660">
      <formula>$N194="Excluído"</formula>
    </cfRule>
    <cfRule type="expression" dxfId="6223" priority="3661">
      <formula>$N194="Alterar"</formula>
    </cfRule>
    <cfRule type="expression" dxfId="6222" priority="3662">
      <formula>$N194="Excluir"</formula>
    </cfRule>
    <cfRule type="expression" dxfId="6221" priority="3663">
      <formula>$N194="Incluir"</formula>
    </cfRule>
  </conditionalFormatting>
  <conditionalFormatting sqref="E197:E200">
    <cfRule type="expression" dxfId="6220" priority="3642">
      <formula>IF($I196="",FALSE,IF($I196&gt;9999999,IF($I196&lt;100000000,FALSE,TRUE),TRUE))</formula>
    </cfRule>
  </conditionalFormatting>
  <conditionalFormatting sqref="E197:E200">
    <cfRule type="expression" dxfId="6219" priority="3643">
      <formula>MID($I196,2,7)="0000000"</formula>
    </cfRule>
    <cfRule type="expression" dxfId="6218" priority="3644">
      <formula>MID($I196,3,6)="000000"</formula>
    </cfRule>
    <cfRule type="expression" dxfId="6217" priority="3645">
      <formula>MID($I196,4,5)="00000"</formula>
    </cfRule>
    <cfRule type="expression" dxfId="6216" priority="3646">
      <formula>MID($I196,5,4)="0000"</formula>
    </cfRule>
    <cfRule type="expression" dxfId="6215" priority="3647">
      <formula>MID($I196,7,2)="00"</formula>
    </cfRule>
    <cfRule type="expression" dxfId="6214" priority="3648">
      <formula>MID($I196,8,1)="0"</formula>
    </cfRule>
    <cfRule type="expression" dxfId="6213" priority="3649">
      <formula>$N196="Excluído"</formula>
    </cfRule>
    <cfRule type="expression" dxfId="6212" priority="3650">
      <formula>$N196="Alterar"</formula>
    </cfRule>
    <cfRule type="expression" dxfId="6211" priority="3651">
      <formula>$N196="Excluir"</formula>
    </cfRule>
    <cfRule type="expression" dxfId="6210" priority="3652">
      <formula>$N196="Incluir"</formula>
    </cfRule>
  </conditionalFormatting>
  <conditionalFormatting sqref="E202">
    <cfRule type="expression" dxfId="6209" priority="3631">
      <formula>IF($I201="",FALSE,IF($I201&gt;9999999,IF($I201&lt;100000000,FALSE,TRUE),TRUE))</formula>
    </cfRule>
  </conditionalFormatting>
  <conditionalFormatting sqref="E202">
    <cfRule type="expression" dxfId="6208" priority="3632">
      <formula>MID($I201,2,7)="0000000"</formula>
    </cfRule>
    <cfRule type="expression" dxfId="6207" priority="3633">
      <formula>MID($I201,3,6)="000000"</formula>
    </cfRule>
    <cfRule type="expression" dxfId="6206" priority="3634">
      <formula>MID($I201,4,5)="00000"</formula>
    </cfRule>
    <cfRule type="expression" dxfId="6205" priority="3635">
      <formula>MID($I201,5,4)="0000"</formula>
    </cfRule>
    <cfRule type="expression" dxfId="6204" priority="3636">
      <formula>MID($I201,7,2)="00"</formula>
    </cfRule>
    <cfRule type="expression" dxfId="6203" priority="3637">
      <formula>MID($I201,8,1)="0"</formula>
    </cfRule>
    <cfRule type="expression" dxfId="6202" priority="3638">
      <formula>$N201="Excluído"</formula>
    </cfRule>
    <cfRule type="expression" dxfId="6201" priority="3639">
      <formula>$N201="Alterar"</formula>
    </cfRule>
    <cfRule type="expression" dxfId="6200" priority="3640">
      <formula>$N201="Excluir"</formula>
    </cfRule>
    <cfRule type="expression" dxfId="6199" priority="3641">
      <formula>$N201="Incluir"</formula>
    </cfRule>
  </conditionalFormatting>
  <conditionalFormatting sqref="E223:E225">
    <cfRule type="expression" dxfId="6198" priority="3620">
      <formula>IF($I222="",FALSE,IF($I222&gt;9999999,IF($I222&lt;100000000,FALSE,TRUE),TRUE))</formula>
    </cfRule>
  </conditionalFormatting>
  <conditionalFormatting sqref="E223:E225">
    <cfRule type="expression" dxfId="6197" priority="3621">
      <formula>MID($I222,2,7)="0000000"</formula>
    </cfRule>
    <cfRule type="expression" dxfId="6196" priority="3622">
      <formula>MID($I222,3,6)="000000"</formula>
    </cfRule>
    <cfRule type="expression" dxfId="6195" priority="3623">
      <formula>MID($I222,4,5)="00000"</formula>
    </cfRule>
    <cfRule type="expression" dxfId="6194" priority="3624">
      <formula>MID($I222,5,4)="0000"</formula>
    </cfRule>
    <cfRule type="expression" dxfId="6193" priority="3625">
      <formula>MID($I222,7,2)="00"</formula>
    </cfRule>
    <cfRule type="expression" dxfId="6192" priority="3626">
      <formula>MID($I222,8,1)="0"</formula>
    </cfRule>
    <cfRule type="expression" dxfId="6191" priority="3627">
      <formula>$N222="Excluído"</formula>
    </cfRule>
    <cfRule type="expression" dxfId="6190" priority="3628">
      <formula>$N222="Alterar"</formula>
    </cfRule>
    <cfRule type="expression" dxfId="6189" priority="3629">
      <formula>$N222="Excluir"</formula>
    </cfRule>
    <cfRule type="expression" dxfId="6188" priority="3630">
      <formula>$N222="Incluir"</formula>
    </cfRule>
  </conditionalFormatting>
  <conditionalFormatting sqref="E234:E238">
    <cfRule type="expression" dxfId="6187" priority="3609">
      <formula>IF($I233="",FALSE,IF($I233&gt;9999999,IF($I233&lt;100000000,FALSE,TRUE),TRUE))</formula>
    </cfRule>
  </conditionalFormatting>
  <conditionalFormatting sqref="E234:E238">
    <cfRule type="expression" dxfId="6186" priority="3610">
      <formula>MID($I233,2,7)="0000000"</formula>
    </cfRule>
    <cfRule type="expression" dxfId="6185" priority="3611">
      <formula>MID($I233,3,6)="000000"</formula>
    </cfRule>
    <cfRule type="expression" dxfId="6184" priority="3612">
      <formula>MID($I233,4,5)="00000"</formula>
    </cfRule>
    <cfRule type="expression" dxfId="6183" priority="3613">
      <formula>MID($I233,5,4)="0000"</formula>
    </cfRule>
    <cfRule type="expression" dxfId="6182" priority="3614">
      <formula>MID($I233,7,2)="00"</formula>
    </cfRule>
    <cfRule type="expression" dxfId="6181" priority="3615">
      <formula>MID($I233,8,1)="0"</formula>
    </cfRule>
    <cfRule type="expression" dxfId="6180" priority="3616">
      <formula>$N233="Excluído"</formula>
    </cfRule>
    <cfRule type="expression" dxfId="6179" priority="3617">
      <formula>$N233="Alterar"</formula>
    </cfRule>
    <cfRule type="expression" dxfId="6178" priority="3618">
      <formula>$N233="Excluir"</formula>
    </cfRule>
    <cfRule type="expression" dxfId="6177" priority="3619">
      <formula>$N233="Incluir"</formula>
    </cfRule>
  </conditionalFormatting>
  <conditionalFormatting sqref="E242">
    <cfRule type="expression" dxfId="6176" priority="3598">
      <formula>IF($I241="",FALSE,IF($I241&gt;9999999,IF($I241&lt;100000000,FALSE,TRUE),TRUE))</formula>
    </cfRule>
  </conditionalFormatting>
  <conditionalFormatting sqref="E242">
    <cfRule type="expression" dxfId="6175" priority="3599">
      <formula>MID($I241,2,7)="0000000"</formula>
    </cfRule>
    <cfRule type="expression" dxfId="6174" priority="3600">
      <formula>MID($I241,3,6)="000000"</formula>
    </cfRule>
    <cfRule type="expression" dxfId="6173" priority="3601">
      <formula>MID($I241,4,5)="00000"</formula>
    </cfRule>
    <cfRule type="expression" dxfId="6172" priority="3602">
      <formula>MID($I241,5,4)="0000"</formula>
    </cfRule>
    <cfRule type="expression" dxfId="6171" priority="3603">
      <formula>MID($I241,7,2)="00"</formula>
    </cfRule>
    <cfRule type="expression" dxfId="6170" priority="3604">
      <formula>MID($I241,8,1)="0"</formula>
    </cfRule>
    <cfRule type="expression" dxfId="6169" priority="3605">
      <formula>$N241="Excluído"</formula>
    </cfRule>
    <cfRule type="expression" dxfId="6168" priority="3606">
      <formula>$N241="Alterar"</formula>
    </cfRule>
    <cfRule type="expression" dxfId="6167" priority="3607">
      <formula>$N241="Excluir"</formula>
    </cfRule>
    <cfRule type="expression" dxfId="6166" priority="3608">
      <formula>$N241="Incluir"</formula>
    </cfRule>
  </conditionalFormatting>
  <conditionalFormatting sqref="E244">
    <cfRule type="expression" dxfId="6165" priority="3587">
      <formula>IF($I243="",FALSE,IF($I243&gt;9999999,IF($I243&lt;100000000,FALSE,TRUE),TRUE))</formula>
    </cfRule>
  </conditionalFormatting>
  <conditionalFormatting sqref="E244">
    <cfRule type="expression" dxfId="6164" priority="3588">
      <formula>MID($I243,2,7)="0000000"</formula>
    </cfRule>
    <cfRule type="expression" dxfId="6163" priority="3589">
      <formula>MID($I243,3,6)="000000"</formula>
    </cfRule>
    <cfRule type="expression" dxfId="6162" priority="3590">
      <formula>MID($I243,4,5)="00000"</formula>
    </cfRule>
    <cfRule type="expression" dxfId="6161" priority="3591">
      <formula>MID($I243,5,4)="0000"</formula>
    </cfRule>
    <cfRule type="expression" dxfId="6160" priority="3592">
      <formula>MID($I243,7,2)="00"</formula>
    </cfRule>
    <cfRule type="expression" dxfId="6159" priority="3593">
      <formula>MID($I243,8,1)="0"</formula>
    </cfRule>
    <cfRule type="expression" dxfId="6158" priority="3594">
      <formula>$N243="Excluído"</formula>
    </cfRule>
    <cfRule type="expression" dxfId="6157" priority="3595">
      <formula>$N243="Alterar"</formula>
    </cfRule>
    <cfRule type="expression" dxfId="6156" priority="3596">
      <formula>$N243="Excluir"</formula>
    </cfRule>
    <cfRule type="expression" dxfId="6155" priority="3597">
      <formula>$N243="Incluir"</formula>
    </cfRule>
  </conditionalFormatting>
  <conditionalFormatting sqref="E246">
    <cfRule type="expression" dxfId="6154" priority="3576">
      <formula>IF($I245="",FALSE,IF($I245&gt;9999999,IF($I245&lt;100000000,FALSE,TRUE),TRUE))</formula>
    </cfRule>
  </conditionalFormatting>
  <conditionalFormatting sqref="E246">
    <cfRule type="expression" dxfId="6153" priority="3577">
      <formula>MID($I245,2,7)="0000000"</formula>
    </cfRule>
    <cfRule type="expression" dxfId="6152" priority="3578">
      <formula>MID($I245,3,6)="000000"</formula>
    </cfRule>
    <cfRule type="expression" dxfId="6151" priority="3579">
      <formula>MID($I245,4,5)="00000"</formula>
    </cfRule>
    <cfRule type="expression" dxfId="6150" priority="3580">
      <formula>MID($I245,5,4)="0000"</formula>
    </cfRule>
    <cfRule type="expression" dxfId="6149" priority="3581">
      <formula>MID($I245,7,2)="00"</formula>
    </cfRule>
    <cfRule type="expression" dxfId="6148" priority="3582">
      <formula>MID($I245,8,1)="0"</formula>
    </cfRule>
    <cfRule type="expression" dxfId="6147" priority="3583">
      <formula>$N245="Excluído"</formula>
    </cfRule>
    <cfRule type="expression" dxfId="6146" priority="3584">
      <formula>$N245="Alterar"</formula>
    </cfRule>
    <cfRule type="expression" dxfId="6145" priority="3585">
      <formula>$N245="Excluir"</formula>
    </cfRule>
    <cfRule type="expression" dxfId="6144" priority="3586">
      <formula>$N245="Incluir"</formula>
    </cfRule>
  </conditionalFormatting>
  <conditionalFormatting sqref="E248">
    <cfRule type="expression" dxfId="6143" priority="3565">
      <formula>IF($I247="",FALSE,IF($I247&gt;9999999,IF($I247&lt;100000000,FALSE,TRUE),TRUE))</formula>
    </cfRule>
  </conditionalFormatting>
  <conditionalFormatting sqref="E248">
    <cfRule type="expression" dxfId="6142" priority="3566">
      <formula>MID($I247,2,7)="0000000"</formula>
    </cfRule>
    <cfRule type="expression" dxfId="6141" priority="3567">
      <formula>MID($I247,3,6)="000000"</formula>
    </cfRule>
    <cfRule type="expression" dxfId="6140" priority="3568">
      <formula>MID($I247,4,5)="00000"</formula>
    </cfRule>
    <cfRule type="expression" dxfId="6139" priority="3569">
      <formula>MID($I247,5,4)="0000"</formula>
    </cfRule>
    <cfRule type="expression" dxfId="6138" priority="3570">
      <formula>MID($I247,7,2)="00"</formula>
    </cfRule>
    <cfRule type="expression" dxfId="6137" priority="3571">
      <formula>MID($I247,8,1)="0"</formula>
    </cfRule>
    <cfRule type="expression" dxfId="6136" priority="3572">
      <formula>$N247="Excluído"</formula>
    </cfRule>
    <cfRule type="expression" dxfId="6135" priority="3573">
      <formula>$N247="Alterar"</formula>
    </cfRule>
    <cfRule type="expression" dxfId="6134" priority="3574">
      <formula>$N247="Excluir"</formula>
    </cfRule>
    <cfRule type="expression" dxfId="6133" priority="3575">
      <formula>$N247="Incluir"</formula>
    </cfRule>
  </conditionalFormatting>
  <conditionalFormatting sqref="E251:E253">
    <cfRule type="expression" dxfId="6132" priority="3554">
      <formula>IF($I250="",FALSE,IF($I250&gt;9999999,IF($I250&lt;100000000,FALSE,TRUE),TRUE))</formula>
    </cfRule>
  </conditionalFormatting>
  <conditionalFormatting sqref="E251:E253">
    <cfRule type="expression" dxfId="6131" priority="3555">
      <formula>MID($I250,2,7)="0000000"</formula>
    </cfRule>
    <cfRule type="expression" dxfId="6130" priority="3556">
      <formula>MID($I250,3,6)="000000"</formula>
    </cfRule>
    <cfRule type="expression" dxfId="6129" priority="3557">
      <formula>MID($I250,4,5)="00000"</formula>
    </cfRule>
    <cfRule type="expression" dxfId="6128" priority="3558">
      <formula>MID($I250,5,4)="0000"</formula>
    </cfRule>
    <cfRule type="expression" dxfId="6127" priority="3559">
      <formula>MID($I250,7,2)="00"</formula>
    </cfRule>
    <cfRule type="expression" dxfId="6126" priority="3560">
      <formula>MID($I250,8,1)="0"</formula>
    </cfRule>
    <cfRule type="expression" dxfId="6125" priority="3561">
      <formula>$N250="Excluído"</formula>
    </cfRule>
    <cfRule type="expression" dxfId="6124" priority="3562">
      <formula>$N250="Alterar"</formula>
    </cfRule>
    <cfRule type="expression" dxfId="6123" priority="3563">
      <formula>$N250="Excluir"</formula>
    </cfRule>
    <cfRule type="expression" dxfId="6122" priority="3564">
      <formula>$N250="Incluir"</formula>
    </cfRule>
  </conditionalFormatting>
  <conditionalFormatting sqref="E254">
    <cfRule type="expression" dxfId="6121" priority="3543">
      <formula>IF(#REF!="",FALSE,IF(#REF!&gt;9999999,IF(#REF!&lt;100000000,FALSE,TRUE),TRUE))</formula>
    </cfRule>
  </conditionalFormatting>
  <conditionalFormatting sqref="E254">
    <cfRule type="expression" dxfId="6120" priority="3544">
      <formula>MID(#REF!,2,7)="0000000"</formula>
    </cfRule>
    <cfRule type="expression" dxfId="6119" priority="3545">
      <formula>MID(#REF!,3,6)="000000"</formula>
    </cfRule>
    <cfRule type="expression" dxfId="6118" priority="3546">
      <formula>MID(#REF!,4,5)="00000"</formula>
    </cfRule>
    <cfRule type="expression" dxfId="6117" priority="3547">
      <formula>MID(#REF!,5,4)="0000"</formula>
    </cfRule>
    <cfRule type="expression" dxfId="6116" priority="3548">
      <formula>MID(#REF!,7,2)="00"</formula>
    </cfRule>
    <cfRule type="expression" dxfId="6115" priority="3549">
      <formula>MID(#REF!,8,1)="0"</formula>
    </cfRule>
    <cfRule type="expression" dxfId="6114" priority="3550">
      <formula>#REF!="Excluído"</formula>
    </cfRule>
    <cfRule type="expression" dxfId="6113" priority="3551">
      <formula>#REF!="Alterar"</formula>
    </cfRule>
    <cfRule type="expression" dxfId="6112" priority="3552">
      <formula>#REF!="Excluir"</formula>
    </cfRule>
    <cfRule type="expression" dxfId="6111" priority="3553">
      <formula>#REF!="Incluir"</formula>
    </cfRule>
  </conditionalFormatting>
  <conditionalFormatting sqref="E257">
    <cfRule type="expression" dxfId="6110" priority="3532">
      <formula>IF($I256="",FALSE,IF($I256&gt;9999999,IF($I256&lt;100000000,FALSE,TRUE),TRUE))</formula>
    </cfRule>
  </conditionalFormatting>
  <conditionalFormatting sqref="E257">
    <cfRule type="expression" dxfId="6109" priority="3533">
      <formula>MID($I256,2,7)="0000000"</formula>
    </cfRule>
    <cfRule type="expression" dxfId="6108" priority="3534">
      <formula>MID($I256,3,6)="000000"</formula>
    </cfRule>
    <cfRule type="expression" dxfId="6107" priority="3535">
      <formula>MID($I256,4,5)="00000"</formula>
    </cfRule>
    <cfRule type="expression" dxfId="6106" priority="3536">
      <formula>MID($I256,5,4)="0000"</formula>
    </cfRule>
    <cfRule type="expression" dxfId="6105" priority="3537">
      <formula>MID($I256,7,2)="00"</formula>
    </cfRule>
    <cfRule type="expression" dxfId="6104" priority="3538">
      <formula>MID($I256,8,1)="0"</formula>
    </cfRule>
    <cfRule type="expression" dxfId="6103" priority="3539">
      <formula>$N256="Excluído"</formula>
    </cfRule>
    <cfRule type="expression" dxfId="6102" priority="3540">
      <formula>$N256="Alterar"</formula>
    </cfRule>
    <cfRule type="expression" dxfId="6101" priority="3541">
      <formula>$N256="Excluir"</formula>
    </cfRule>
    <cfRule type="expression" dxfId="6100" priority="3542">
      <formula>$N256="Incluir"</formula>
    </cfRule>
  </conditionalFormatting>
  <conditionalFormatting sqref="E260">
    <cfRule type="expression" dxfId="6099" priority="3521">
      <formula>IF($I259="",FALSE,IF($I259&gt;9999999,IF($I259&lt;100000000,FALSE,TRUE),TRUE))</formula>
    </cfRule>
  </conditionalFormatting>
  <conditionalFormatting sqref="E260">
    <cfRule type="expression" dxfId="6098" priority="3522">
      <formula>MID($I259,2,7)="0000000"</formula>
    </cfRule>
    <cfRule type="expression" dxfId="6097" priority="3523">
      <formula>MID($I259,3,6)="000000"</formula>
    </cfRule>
    <cfRule type="expression" dxfId="6096" priority="3524">
      <formula>MID($I259,4,5)="00000"</formula>
    </cfRule>
    <cfRule type="expression" dxfId="6095" priority="3525">
      <formula>MID($I259,5,4)="0000"</formula>
    </cfRule>
    <cfRule type="expression" dxfId="6094" priority="3526">
      <formula>MID($I259,7,2)="00"</formula>
    </cfRule>
    <cfRule type="expression" dxfId="6093" priority="3527">
      <formula>MID($I259,8,1)="0"</formula>
    </cfRule>
    <cfRule type="expression" dxfId="6092" priority="3528">
      <formula>$N259="Excluído"</formula>
    </cfRule>
    <cfRule type="expression" dxfId="6091" priority="3529">
      <formula>$N259="Alterar"</formula>
    </cfRule>
    <cfRule type="expression" dxfId="6090" priority="3530">
      <formula>$N259="Excluir"</formula>
    </cfRule>
    <cfRule type="expression" dxfId="6089" priority="3531">
      <formula>$N259="Incluir"</formula>
    </cfRule>
  </conditionalFormatting>
  <conditionalFormatting sqref="E262">
    <cfRule type="expression" dxfId="6088" priority="3510">
      <formula>IF($I261="",FALSE,IF($I261&gt;9999999,IF($I261&lt;100000000,FALSE,TRUE),TRUE))</formula>
    </cfRule>
  </conditionalFormatting>
  <conditionalFormatting sqref="E262">
    <cfRule type="expression" dxfId="6087" priority="3511">
      <formula>MID($I261,2,7)="0000000"</formula>
    </cfRule>
    <cfRule type="expression" dxfId="6086" priority="3512">
      <formula>MID($I261,3,6)="000000"</formula>
    </cfRule>
    <cfRule type="expression" dxfId="6085" priority="3513">
      <formula>MID($I261,4,5)="00000"</formula>
    </cfRule>
    <cfRule type="expression" dxfId="6084" priority="3514">
      <formula>MID($I261,5,4)="0000"</formula>
    </cfRule>
    <cfRule type="expression" dxfId="6083" priority="3515">
      <formula>MID($I261,7,2)="00"</formula>
    </cfRule>
    <cfRule type="expression" dxfId="6082" priority="3516">
      <formula>MID($I261,8,1)="0"</formula>
    </cfRule>
    <cfRule type="expression" dxfId="6081" priority="3517">
      <formula>$N261="Excluído"</formula>
    </cfRule>
    <cfRule type="expression" dxfId="6080" priority="3518">
      <formula>$N261="Alterar"</formula>
    </cfRule>
    <cfRule type="expression" dxfId="6079" priority="3519">
      <formula>$N261="Excluir"</formula>
    </cfRule>
    <cfRule type="expression" dxfId="6078" priority="3520">
      <formula>$N261="Incluir"</formula>
    </cfRule>
  </conditionalFormatting>
  <conditionalFormatting sqref="E264">
    <cfRule type="expression" dxfId="6077" priority="3499">
      <formula>IF($I263="",FALSE,IF($I263&gt;9999999,IF($I263&lt;100000000,FALSE,TRUE),TRUE))</formula>
    </cfRule>
  </conditionalFormatting>
  <conditionalFormatting sqref="E264">
    <cfRule type="expression" dxfId="6076" priority="3500">
      <formula>MID($I263,2,7)="0000000"</formula>
    </cfRule>
    <cfRule type="expression" dxfId="6075" priority="3501">
      <formula>MID($I263,3,6)="000000"</formula>
    </cfRule>
    <cfRule type="expression" dxfId="6074" priority="3502">
      <formula>MID($I263,4,5)="00000"</formula>
    </cfRule>
    <cfRule type="expression" dxfId="6073" priority="3503">
      <formula>MID($I263,5,4)="0000"</formula>
    </cfRule>
    <cfRule type="expression" dxfId="6072" priority="3504">
      <formula>MID($I263,7,2)="00"</formula>
    </cfRule>
    <cfRule type="expression" dxfId="6071" priority="3505">
      <formula>MID($I263,8,1)="0"</formula>
    </cfRule>
    <cfRule type="expression" dxfId="6070" priority="3506">
      <formula>$N263="Excluído"</formula>
    </cfRule>
    <cfRule type="expression" dxfId="6069" priority="3507">
      <formula>$N263="Alterar"</formula>
    </cfRule>
    <cfRule type="expression" dxfId="6068" priority="3508">
      <formula>$N263="Excluir"</formula>
    </cfRule>
    <cfRule type="expression" dxfId="6067" priority="3509">
      <formula>$N263="Incluir"</formula>
    </cfRule>
  </conditionalFormatting>
  <conditionalFormatting sqref="E266">
    <cfRule type="expression" dxfId="6066" priority="3488">
      <formula>IF($I265="",FALSE,IF($I265&gt;9999999,IF($I265&lt;100000000,FALSE,TRUE),TRUE))</formula>
    </cfRule>
  </conditionalFormatting>
  <conditionalFormatting sqref="E266">
    <cfRule type="expression" dxfId="6065" priority="3489">
      <formula>MID($I265,2,7)="0000000"</formula>
    </cfRule>
    <cfRule type="expression" dxfId="6064" priority="3490">
      <formula>MID($I265,3,6)="000000"</formula>
    </cfRule>
    <cfRule type="expression" dxfId="6063" priority="3491">
      <formula>MID($I265,4,5)="00000"</formula>
    </cfRule>
    <cfRule type="expression" dxfId="6062" priority="3492">
      <formula>MID($I265,5,4)="0000"</formula>
    </cfRule>
    <cfRule type="expression" dxfId="6061" priority="3493">
      <formula>MID($I265,7,2)="00"</formula>
    </cfRule>
    <cfRule type="expression" dxfId="6060" priority="3494">
      <formula>MID($I265,8,1)="0"</formula>
    </cfRule>
    <cfRule type="expression" dxfId="6059" priority="3495">
      <formula>$N265="Excluído"</formula>
    </cfRule>
    <cfRule type="expression" dxfId="6058" priority="3496">
      <formula>$N265="Alterar"</formula>
    </cfRule>
    <cfRule type="expression" dxfId="6057" priority="3497">
      <formula>$N265="Excluir"</formula>
    </cfRule>
    <cfRule type="expression" dxfId="6056" priority="3498">
      <formula>$N265="Incluir"</formula>
    </cfRule>
  </conditionalFormatting>
  <conditionalFormatting sqref="E268">
    <cfRule type="expression" dxfId="6055" priority="3477">
      <formula>IF($I267="",FALSE,IF($I267&gt;9999999,IF($I267&lt;100000000,FALSE,TRUE),TRUE))</formula>
    </cfRule>
  </conditionalFormatting>
  <conditionalFormatting sqref="E268">
    <cfRule type="expression" dxfId="6054" priority="3478">
      <formula>MID($I267,2,7)="0000000"</formula>
    </cfRule>
    <cfRule type="expression" dxfId="6053" priority="3479">
      <formula>MID($I267,3,6)="000000"</formula>
    </cfRule>
    <cfRule type="expression" dxfId="6052" priority="3480">
      <formula>MID($I267,4,5)="00000"</formula>
    </cfRule>
    <cfRule type="expression" dxfId="6051" priority="3481">
      <formula>MID($I267,5,4)="0000"</formula>
    </cfRule>
    <cfRule type="expression" dxfId="6050" priority="3482">
      <formula>MID($I267,7,2)="00"</formula>
    </cfRule>
    <cfRule type="expression" dxfId="6049" priority="3483">
      <formula>MID($I267,8,1)="0"</formula>
    </cfRule>
    <cfRule type="expression" dxfId="6048" priority="3484">
      <formula>$N267="Excluído"</formula>
    </cfRule>
    <cfRule type="expression" dxfId="6047" priority="3485">
      <formula>$N267="Alterar"</formula>
    </cfRule>
    <cfRule type="expression" dxfId="6046" priority="3486">
      <formula>$N267="Excluir"</formula>
    </cfRule>
    <cfRule type="expression" dxfId="6045" priority="3487">
      <formula>$N267="Incluir"</formula>
    </cfRule>
  </conditionalFormatting>
  <conditionalFormatting sqref="E270">
    <cfRule type="expression" dxfId="6044" priority="3466">
      <formula>IF($I269="",FALSE,IF($I269&gt;9999999,IF($I269&lt;100000000,FALSE,TRUE),TRUE))</formula>
    </cfRule>
  </conditionalFormatting>
  <conditionalFormatting sqref="E270">
    <cfRule type="expression" dxfId="6043" priority="3467">
      <formula>MID($I269,2,7)="0000000"</formula>
    </cfRule>
    <cfRule type="expression" dxfId="6042" priority="3468">
      <formula>MID($I269,3,6)="000000"</formula>
    </cfRule>
    <cfRule type="expression" dxfId="6041" priority="3469">
      <formula>MID($I269,4,5)="00000"</formula>
    </cfRule>
    <cfRule type="expression" dxfId="6040" priority="3470">
      <formula>MID($I269,5,4)="0000"</formula>
    </cfRule>
    <cfRule type="expression" dxfId="6039" priority="3471">
      <formula>MID($I269,7,2)="00"</formula>
    </cfRule>
    <cfRule type="expression" dxfId="6038" priority="3472">
      <formula>MID($I269,8,1)="0"</formula>
    </cfRule>
    <cfRule type="expression" dxfId="6037" priority="3473">
      <formula>$N269="Excluído"</formula>
    </cfRule>
    <cfRule type="expression" dxfId="6036" priority="3474">
      <formula>$N269="Alterar"</formula>
    </cfRule>
    <cfRule type="expression" dxfId="6035" priority="3475">
      <formula>$N269="Excluir"</formula>
    </cfRule>
    <cfRule type="expression" dxfId="6034" priority="3476">
      <formula>$N269="Incluir"</formula>
    </cfRule>
  </conditionalFormatting>
  <conditionalFormatting sqref="E273">
    <cfRule type="expression" dxfId="6033" priority="3455">
      <formula>IF($I272="",FALSE,IF($I272&gt;9999999,IF($I272&lt;100000000,FALSE,TRUE),TRUE))</formula>
    </cfRule>
  </conditionalFormatting>
  <conditionalFormatting sqref="E273">
    <cfRule type="expression" dxfId="6032" priority="3456">
      <formula>MID($I272,2,7)="0000000"</formula>
    </cfRule>
    <cfRule type="expression" dxfId="6031" priority="3457">
      <formula>MID($I272,3,6)="000000"</formula>
    </cfRule>
    <cfRule type="expression" dxfId="6030" priority="3458">
      <formula>MID($I272,4,5)="00000"</formula>
    </cfRule>
    <cfRule type="expression" dxfId="6029" priority="3459">
      <formula>MID($I272,5,4)="0000"</formula>
    </cfRule>
    <cfRule type="expression" dxfId="6028" priority="3460">
      <formula>MID($I272,7,2)="00"</formula>
    </cfRule>
    <cfRule type="expression" dxfId="6027" priority="3461">
      <formula>MID($I272,8,1)="0"</formula>
    </cfRule>
    <cfRule type="expression" dxfId="6026" priority="3462">
      <formula>$N272="Excluído"</formula>
    </cfRule>
    <cfRule type="expression" dxfId="6025" priority="3463">
      <formula>$N272="Alterar"</formula>
    </cfRule>
    <cfRule type="expression" dxfId="6024" priority="3464">
      <formula>$N272="Excluir"</formula>
    </cfRule>
    <cfRule type="expression" dxfId="6023" priority="3465">
      <formula>$N272="Incluir"</formula>
    </cfRule>
  </conditionalFormatting>
  <conditionalFormatting sqref="E277">
    <cfRule type="expression" dxfId="6022" priority="3444">
      <formula>IF($I276="",FALSE,IF($I276&gt;9999999,IF($I276&lt;100000000,FALSE,TRUE),TRUE))</formula>
    </cfRule>
  </conditionalFormatting>
  <conditionalFormatting sqref="E277">
    <cfRule type="expression" dxfId="6021" priority="3445">
      <formula>MID($I276,2,7)="0000000"</formula>
    </cfRule>
    <cfRule type="expression" dxfId="6020" priority="3446">
      <formula>MID($I276,3,6)="000000"</formula>
    </cfRule>
    <cfRule type="expression" dxfId="6019" priority="3447">
      <formula>MID($I276,4,5)="00000"</formula>
    </cfRule>
    <cfRule type="expression" dxfId="6018" priority="3448">
      <formula>MID($I276,5,4)="0000"</formula>
    </cfRule>
    <cfRule type="expression" dxfId="6017" priority="3449">
      <formula>MID($I276,7,2)="00"</formula>
    </cfRule>
    <cfRule type="expression" dxfId="6016" priority="3450">
      <formula>MID($I276,8,1)="0"</formula>
    </cfRule>
    <cfRule type="expression" dxfId="6015" priority="3451">
      <formula>$N276="Excluído"</formula>
    </cfRule>
    <cfRule type="expression" dxfId="6014" priority="3452">
      <formula>$N276="Alterar"</formula>
    </cfRule>
    <cfRule type="expression" dxfId="6013" priority="3453">
      <formula>$N276="Excluir"</formula>
    </cfRule>
    <cfRule type="expression" dxfId="6012" priority="3454">
      <formula>$N276="Incluir"</formula>
    </cfRule>
  </conditionalFormatting>
  <conditionalFormatting sqref="E281:E284">
    <cfRule type="expression" dxfId="6011" priority="3433">
      <formula>IF($I280="",FALSE,IF($I280&gt;9999999,IF($I280&lt;100000000,FALSE,TRUE),TRUE))</formula>
    </cfRule>
  </conditionalFormatting>
  <conditionalFormatting sqref="E281:E284">
    <cfRule type="expression" dxfId="6010" priority="3434">
      <formula>MID($I280,2,7)="0000000"</formula>
    </cfRule>
    <cfRule type="expression" dxfId="6009" priority="3435">
      <formula>MID($I280,3,6)="000000"</formula>
    </cfRule>
    <cfRule type="expression" dxfId="6008" priority="3436">
      <formula>MID($I280,4,5)="00000"</formula>
    </cfRule>
    <cfRule type="expression" dxfId="6007" priority="3437">
      <formula>MID($I280,5,4)="0000"</formula>
    </cfRule>
    <cfRule type="expression" dxfId="6006" priority="3438">
      <formula>MID($I280,7,2)="00"</formula>
    </cfRule>
    <cfRule type="expression" dxfId="6005" priority="3439">
      <formula>MID($I280,8,1)="0"</formula>
    </cfRule>
    <cfRule type="expression" dxfId="6004" priority="3440">
      <formula>$N280="Excluído"</formula>
    </cfRule>
    <cfRule type="expression" dxfId="6003" priority="3441">
      <formula>$N280="Alterar"</formula>
    </cfRule>
    <cfRule type="expression" dxfId="6002" priority="3442">
      <formula>$N280="Excluir"</formula>
    </cfRule>
    <cfRule type="expression" dxfId="6001" priority="3443">
      <formula>$N280="Incluir"</formula>
    </cfRule>
  </conditionalFormatting>
  <conditionalFormatting sqref="E279">
    <cfRule type="expression" dxfId="6000" priority="3422">
      <formula>IF($I278="",FALSE,IF($I278&gt;9999999,IF($I278&lt;100000000,FALSE,TRUE),TRUE))</formula>
    </cfRule>
  </conditionalFormatting>
  <conditionalFormatting sqref="E279">
    <cfRule type="expression" dxfId="5999" priority="3423">
      <formula>MID($I278,2,7)="0000000"</formula>
    </cfRule>
    <cfRule type="expression" dxfId="5998" priority="3424">
      <formula>MID($I278,3,6)="000000"</formula>
    </cfRule>
    <cfRule type="expression" dxfId="5997" priority="3425">
      <formula>MID($I278,4,5)="00000"</formula>
    </cfRule>
    <cfRule type="expression" dxfId="5996" priority="3426">
      <formula>MID($I278,5,4)="0000"</formula>
    </cfRule>
    <cfRule type="expression" dxfId="5995" priority="3427">
      <formula>MID($I278,7,2)="00"</formula>
    </cfRule>
    <cfRule type="expression" dxfId="5994" priority="3428">
      <formula>MID($I278,8,1)="0"</formula>
    </cfRule>
    <cfRule type="expression" dxfId="5993" priority="3429">
      <formula>$N278="Excluído"</formula>
    </cfRule>
    <cfRule type="expression" dxfId="5992" priority="3430">
      <formula>$N278="Alterar"</formula>
    </cfRule>
    <cfRule type="expression" dxfId="5991" priority="3431">
      <formula>$N278="Excluir"</formula>
    </cfRule>
    <cfRule type="expression" dxfId="5990" priority="3432">
      <formula>$N278="Incluir"</formula>
    </cfRule>
  </conditionalFormatting>
  <conditionalFormatting sqref="E286:E288">
    <cfRule type="expression" dxfId="5989" priority="3411">
      <formula>IF($I285="",FALSE,IF($I285&gt;9999999,IF($I285&lt;100000000,FALSE,TRUE),TRUE))</formula>
    </cfRule>
  </conditionalFormatting>
  <conditionalFormatting sqref="E286:E288">
    <cfRule type="expression" dxfId="5988" priority="3412">
      <formula>MID($I285,2,7)="0000000"</formula>
    </cfRule>
    <cfRule type="expression" dxfId="5987" priority="3413">
      <formula>MID($I285,3,6)="000000"</formula>
    </cfRule>
    <cfRule type="expression" dxfId="5986" priority="3414">
      <formula>MID($I285,4,5)="00000"</formula>
    </cfRule>
    <cfRule type="expression" dxfId="5985" priority="3415">
      <formula>MID($I285,5,4)="0000"</formula>
    </cfRule>
    <cfRule type="expression" dxfId="5984" priority="3416">
      <formula>MID($I285,7,2)="00"</formula>
    </cfRule>
    <cfRule type="expression" dxfId="5983" priority="3417">
      <formula>MID($I285,8,1)="0"</formula>
    </cfRule>
    <cfRule type="expression" dxfId="5982" priority="3418">
      <formula>$N285="Excluído"</formula>
    </cfRule>
    <cfRule type="expression" dxfId="5981" priority="3419">
      <formula>$N285="Alterar"</formula>
    </cfRule>
    <cfRule type="expression" dxfId="5980" priority="3420">
      <formula>$N285="Excluir"</formula>
    </cfRule>
    <cfRule type="expression" dxfId="5979" priority="3421">
      <formula>$N285="Incluir"</formula>
    </cfRule>
  </conditionalFormatting>
  <conditionalFormatting sqref="E299">
    <cfRule type="expression" dxfId="5978" priority="3400">
      <formula>IF($I298="",FALSE,IF($I298&gt;9999999,IF($I298&lt;100000000,FALSE,TRUE),TRUE))</formula>
    </cfRule>
  </conditionalFormatting>
  <conditionalFormatting sqref="E299">
    <cfRule type="expression" dxfId="5977" priority="3401">
      <formula>MID($I298,2,7)="0000000"</formula>
    </cfRule>
    <cfRule type="expression" dxfId="5976" priority="3402">
      <formula>MID($I298,3,6)="000000"</formula>
    </cfRule>
    <cfRule type="expression" dxfId="5975" priority="3403">
      <formula>MID($I298,4,5)="00000"</formula>
    </cfRule>
    <cfRule type="expression" dxfId="5974" priority="3404">
      <formula>MID($I298,5,4)="0000"</formula>
    </cfRule>
    <cfRule type="expression" dxfId="5973" priority="3405">
      <formula>MID($I298,7,2)="00"</formula>
    </cfRule>
    <cfRule type="expression" dxfId="5972" priority="3406">
      <formula>MID($I298,8,1)="0"</formula>
    </cfRule>
    <cfRule type="expression" dxfId="5971" priority="3407">
      <formula>$N298="Excluído"</formula>
    </cfRule>
    <cfRule type="expression" dxfId="5970" priority="3408">
      <formula>$N298="Alterar"</formula>
    </cfRule>
    <cfRule type="expression" dxfId="5969" priority="3409">
      <formula>$N298="Excluir"</formula>
    </cfRule>
    <cfRule type="expression" dxfId="5968" priority="3410">
      <formula>$N298="Incluir"</formula>
    </cfRule>
  </conditionalFormatting>
  <conditionalFormatting sqref="E301">
    <cfRule type="expression" dxfId="5967" priority="3389">
      <formula>IF($I300="",FALSE,IF($I300&gt;9999999,IF($I300&lt;100000000,FALSE,TRUE),TRUE))</formula>
    </cfRule>
  </conditionalFormatting>
  <conditionalFormatting sqref="E301">
    <cfRule type="expression" dxfId="5966" priority="3390">
      <formula>MID($I300,2,7)="0000000"</formula>
    </cfRule>
    <cfRule type="expression" dxfId="5965" priority="3391">
      <formula>MID($I300,3,6)="000000"</formula>
    </cfRule>
    <cfRule type="expression" dxfId="5964" priority="3392">
      <formula>MID($I300,4,5)="00000"</formula>
    </cfRule>
    <cfRule type="expression" dxfId="5963" priority="3393">
      <formula>MID($I300,5,4)="0000"</formula>
    </cfRule>
    <cfRule type="expression" dxfId="5962" priority="3394">
      <formula>MID($I300,7,2)="00"</formula>
    </cfRule>
    <cfRule type="expression" dxfId="5961" priority="3395">
      <formula>MID($I300,8,1)="0"</formula>
    </cfRule>
    <cfRule type="expression" dxfId="5960" priority="3396">
      <formula>$N300="Excluído"</formula>
    </cfRule>
    <cfRule type="expression" dxfId="5959" priority="3397">
      <formula>$N300="Alterar"</formula>
    </cfRule>
    <cfRule type="expression" dxfId="5958" priority="3398">
      <formula>$N300="Excluir"</formula>
    </cfRule>
    <cfRule type="expression" dxfId="5957" priority="3399">
      <formula>$N300="Incluir"</formula>
    </cfRule>
  </conditionalFormatting>
  <conditionalFormatting sqref="E303">
    <cfRule type="expression" dxfId="5956" priority="3378">
      <formula>IF($I302="",FALSE,IF($I302&gt;9999999,IF($I302&lt;100000000,FALSE,TRUE),TRUE))</formula>
    </cfRule>
  </conditionalFormatting>
  <conditionalFormatting sqref="E303">
    <cfRule type="expression" dxfId="5955" priority="3379">
      <formula>MID($I302,2,7)="0000000"</formula>
    </cfRule>
    <cfRule type="expression" dxfId="5954" priority="3380">
      <formula>MID($I302,3,6)="000000"</formula>
    </cfRule>
    <cfRule type="expression" dxfId="5953" priority="3381">
      <formula>MID($I302,4,5)="00000"</formula>
    </cfRule>
    <cfRule type="expression" dxfId="5952" priority="3382">
      <formula>MID($I302,5,4)="0000"</formula>
    </cfRule>
    <cfRule type="expression" dxfId="5951" priority="3383">
      <formula>MID($I302,7,2)="00"</formula>
    </cfRule>
    <cfRule type="expression" dxfId="5950" priority="3384">
      <formula>MID($I302,8,1)="0"</formula>
    </cfRule>
    <cfRule type="expression" dxfId="5949" priority="3385">
      <formula>$N302="Excluído"</formula>
    </cfRule>
    <cfRule type="expression" dxfId="5948" priority="3386">
      <formula>$N302="Alterar"</formula>
    </cfRule>
    <cfRule type="expression" dxfId="5947" priority="3387">
      <formula>$N302="Excluir"</formula>
    </cfRule>
    <cfRule type="expression" dxfId="5946" priority="3388">
      <formula>$N302="Incluir"</formula>
    </cfRule>
  </conditionalFormatting>
  <conditionalFormatting sqref="E306">
    <cfRule type="expression" dxfId="5945" priority="3367">
      <formula>IF($I305="",FALSE,IF($I305&gt;9999999,IF($I305&lt;100000000,FALSE,TRUE),TRUE))</formula>
    </cfRule>
  </conditionalFormatting>
  <conditionalFormatting sqref="E306">
    <cfRule type="expression" dxfId="5944" priority="3368">
      <formula>MID($I305,2,7)="0000000"</formula>
    </cfRule>
    <cfRule type="expression" dxfId="5943" priority="3369">
      <formula>MID($I305,3,6)="000000"</formula>
    </cfRule>
    <cfRule type="expression" dxfId="5942" priority="3370">
      <formula>MID($I305,4,5)="00000"</formula>
    </cfRule>
    <cfRule type="expression" dxfId="5941" priority="3371">
      <formula>MID($I305,5,4)="0000"</formula>
    </cfRule>
    <cfRule type="expression" dxfId="5940" priority="3372">
      <formula>MID($I305,7,2)="00"</formula>
    </cfRule>
    <cfRule type="expression" dxfId="5939" priority="3373">
      <formula>MID($I305,8,1)="0"</formula>
    </cfRule>
    <cfRule type="expression" dxfId="5938" priority="3374">
      <formula>$N305="Excluído"</formula>
    </cfRule>
    <cfRule type="expression" dxfId="5937" priority="3375">
      <formula>$N305="Alterar"</formula>
    </cfRule>
    <cfRule type="expression" dxfId="5936" priority="3376">
      <formula>$N305="Excluir"</formula>
    </cfRule>
    <cfRule type="expression" dxfId="5935" priority="3377">
      <formula>$N305="Incluir"</formula>
    </cfRule>
  </conditionalFormatting>
  <conditionalFormatting sqref="E312">
    <cfRule type="expression" dxfId="5934" priority="3356">
      <formula>IF($I311="",FALSE,IF($I311&gt;9999999,IF($I311&lt;100000000,FALSE,TRUE),TRUE))</formula>
    </cfRule>
  </conditionalFormatting>
  <conditionalFormatting sqref="E312">
    <cfRule type="expression" dxfId="5933" priority="3357">
      <formula>MID($I311,2,7)="0000000"</formula>
    </cfRule>
    <cfRule type="expression" dxfId="5932" priority="3358">
      <formula>MID($I311,3,6)="000000"</formula>
    </cfRule>
    <cfRule type="expression" dxfId="5931" priority="3359">
      <formula>MID($I311,4,5)="00000"</formula>
    </cfRule>
    <cfRule type="expression" dxfId="5930" priority="3360">
      <formula>MID($I311,5,4)="0000"</formula>
    </cfRule>
    <cfRule type="expression" dxfId="5929" priority="3361">
      <formula>MID($I311,7,2)="00"</formula>
    </cfRule>
    <cfRule type="expression" dxfId="5928" priority="3362">
      <formula>MID($I311,8,1)="0"</formula>
    </cfRule>
    <cfRule type="expression" dxfId="5927" priority="3363">
      <formula>$N311="Excluído"</formula>
    </cfRule>
    <cfRule type="expression" dxfId="5926" priority="3364">
      <formula>$N311="Alterar"</formula>
    </cfRule>
    <cfRule type="expression" dxfId="5925" priority="3365">
      <formula>$N311="Excluir"</formula>
    </cfRule>
    <cfRule type="expression" dxfId="5924" priority="3366">
      <formula>$N311="Incluir"</formula>
    </cfRule>
  </conditionalFormatting>
  <conditionalFormatting sqref="E314:E320">
    <cfRule type="expression" dxfId="5923" priority="3345">
      <formula>IF($I313="",FALSE,IF($I313&gt;9999999,IF($I313&lt;100000000,FALSE,TRUE),TRUE))</formula>
    </cfRule>
  </conditionalFormatting>
  <conditionalFormatting sqref="E314:E320">
    <cfRule type="expression" dxfId="5922" priority="3346">
      <formula>MID($I313,2,7)="0000000"</formula>
    </cfRule>
    <cfRule type="expression" dxfId="5921" priority="3347">
      <formula>MID($I313,3,6)="000000"</formula>
    </cfRule>
    <cfRule type="expression" dxfId="5920" priority="3348">
      <formula>MID($I313,4,5)="00000"</formula>
    </cfRule>
    <cfRule type="expression" dxfId="5919" priority="3349">
      <formula>MID($I313,5,4)="0000"</formula>
    </cfRule>
    <cfRule type="expression" dxfId="5918" priority="3350">
      <formula>MID($I313,7,2)="00"</formula>
    </cfRule>
    <cfRule type="expression" dxfId="5917" priority="3351">
      <formula>MID($I313,8,1)="0"</formula>
    </cfRule>
    <cfRule type="expression" dxfId="5916" priority="3352">
      <formula>$N313="Excluído"</formula>
    </cfRule>
    <cfRule type="expression" dxfId="5915" priority="3353">
      <formula>$N313="Alterar"</formula>
    </cfRule>
    <cfRule type="expression" dxfId="5914" priority="3354">
      <formula>$N313="Excluir"</formula>
    </cfRule>
    <cfRule type="expression" dxfId="5913" priority="3355">
      <formula>$N313="Incluir"</formula>
    </cfRule>
  </conditionalFormatting>
  <conditionalFormatting sqref="E324:E325">
    <cfRule type="expression" dxfId="5912" priority="3334">
      <formula>IF($I323="",FALSE,IF($I323&gt;9999999,IF($I323&lt;100000000,FALSE,TRUE),TRUE))</formula>
    </cfRule>
  </conditionalFormatting>
  <conditionalFormatting sqref="E324:E325">
    <cfRule type="expression" dxfId="5911" priority="3335">
      <formula>MID($I323,2,7)="0000000"</formula>
    </cfRule>
    <cfRule type="expression" dxfId="5910" priority="3336">
      <formula>MID($I323,3,6)="000000"</formula>
    </cfRule>
    <cfRule type="expression" dxfId="5909" priority="3337">
      <formula>MID($I323,4,5)="00000"</formula>
    </cfRule>
    <cfRule type="expression" dxfId="5908" priority="3338">
      <formula>MID($I323,5,4)="0000"</formula>
    </cfRule>
    <cfRule type="expression" dxfId="5907" priority="3339">
      <formula>MID($I323,7,2)="00"</formula>
    </cfRule>
    <cfRule type="expression" dxfId="5906" priority="3340">
      <formula>MID($I323,8,1)="0"</formula>
    </cfRule>
    <cfRule type="expression" dxfId="5905" priority="3341">
      <formula>$N323="Excluído"</formula>
    </cfRule>
    <cfRule type="expression" dxfId="5904" priority="3342">
      <formula>$N323="Alterar"</formula>
    </cfRule>
    <cfRule type="expression" dxfId="5903" priority="3343">
      <formula>$N323="Excluir"</formula>
    </cfRule>
    <cfRule type="expression" dxfId="5902" priority="3344">
      <formula>$N323="Incluir"</formula>
    </cfRule>
  </conditionalFormatting>
  <conditionalFormatting sqref="E334:E340">
    <cfRule type="expression" dxfId="5901" priority="3323">
      <formula>IF($I333="",FALSE,IF($I333&gt;9999999,IF($I333&lt;100000000,FALSE,TRUE),TRUE))</formula>
    </cfRule>
  </conditionalFormatting>
  <conditionalFormatting sqref="E334:E340">
    <cfRule type="expression" dxfId="5900" priority="3324">
      <formula>MID($I333,2,7)="0000000"</formula>
    </cfRule>
    <cfRule type="expression" dxfId="5899" priority="3325">
      <formula>MID($I333,3,6)="000000"</formula>
    </cfRule>
    <cfRule type="expression" dxfId="5898" priority="3326">
      <formula>MID($I333,4,5)="00000"</formula>
    </cfRule>
    <cfRule type="expression" dxfId="5897" priority="3327">
      <formula>MID($I333,5,4)="0000"</formula>
    </cfRule>
    <cfRule type="expression" dxfId="5896" priority="3328">
      <formula>MID($I333,7,2)="00"</formula>
    </cfRule>
    <cfRule type="expression" dxfId="5895" priority="3329">
      <formula>MID($I333,8,1)="0"</formula>
    </cfRule>
    <cfRule type="expression" dxfId="5894" priority="3330">
      <formula>$N333="Excluído"</formula>
    </cfRule>
    <cfRule type="expression" dxfId="5893" priority="3331">
      <formula>$N333="Alterar"</formula>
    </cfRule>
    <cfRule type="expression" dxfId="5892" priority="3332">
      <formula>$N333="Excluir"</formula>
    </cfRule>
    <cfRule type="expression" dxfId="5891" priority="3333">
      <formula>$N333="Incluir"</formula>
    </cfRule>
  </conditionalFormatting>
  <conditionalFormatting sqref="E341">
    <cfRule type="expression" dxfId="5890" priority="3312">
      <formula>IF($I340="",FALSE,IF($I340&gt;9999999,IF($I340&lt;100000000,FALSE,TRUE),TRUE))</formula>
    </cfRule>
  </conditionalFormatting>
  <conditionalFormatting sqref="E341">
    <cfRule type="expression" dxfId="5889" priority="3313">
      <formula>MID($I340,2,7)="0000000"</formula>
    </cfRule>
    <cfRule type="expression" dxfId="5888" priority="3314">
      <formula>MID($I340,3,6)="000000"</formula>
    </cfRule>
    <cfRule type="expression" dxfId="5887" priority="3315">
      <formula>MID($I340,4,5)="00000"</formula>
    </cfRule>
    <cfRule type="expression" dxfId="5886" priority="3316">
      <formula>MID($I340,5,4)="0000"</formula>
    </cfRule>
    <cfRule type="expression" dxfId="5885" priority="3317">
      <formula>MID($I340,7,2)="00"</formula>
    </cfRule>
    <cfRule type="expression" dxfId="5884" priority="3318">
      <formula>MID($I340,8,1)="0"</formula>
    </cfRule>
    <cfRule type="expression" dxfId="5883" priority="3319">
      <formula>$N340="Excluído"</formula>
    </cfRule>
    <cfRule type="expression" dxfId="5882" priority="3320">
      <formula>$N340="Alterar"</formula>
    </cfRule>
    <cfRule type="expression" dxfId="5881" priority="3321">
      <formula>$N340="Excluir"</formula>
    </cfRule>
    <cfRule type="expression" dxfId="5880" priority="3322">
      <formula>$N340="Incluir"</formula>
    </cfRule>
  </conditionalFormatting>
  <conditionalFormatting sqref="E342:E344">
    <cfRule type="expression" dxfId="5879" priority="3301">
      <formula>IF($I341="",FALSE,IF($I341&gt;9999999,IF($I341&lt;100000000,FALSE,TRUE),TRUE))</formula>
    </cfRule>
  </conditionalFormatting>
  <conditionalFormatting sqref="E342:E344">
    <cfRule type="expression" dxfId="5878" priority="3302">
      <formula>MID($I341,2,7)="0000000"</formula>
    </cfRule>
    <cfRule type="expression" dxfId="5877" priority="3303">
      <formula>MID($I341,3,6)="000000"</formula>
    </cfRule>
    <cfRule type="expression" dxfId="5876" priority="3304">
      <formula>MID($I341,4,5)="00000"</formula>
    </cfRule>
    <cfRule type="expression" dxfId="5875" priority="3305">
      <formula>MID($I341,5,4)="0000"</formula>
    </cfRule>
    <cfRule type="expression" dxfId="5874" priority="3306">
      <formula>MID($I341,7,2)="00"</formula>
    </cfRule>
    <cfRule type="expression" dxfId="5873" priority="3307">
      <formula>MID($I341,8,1)="0"</formula>
    </cfRule>
    <cfRule type="expression" dxfId="5872" priority="3308">
      <formula>$N341="Excluído"</formula>
    </cfRule>
    <cfRule type="expression" dxfId="5871" priority="3309">
      <formula>$N341="Alterar"</formula>
    </cfRule>
    <cfRule type="expression" dxfId="5870" priority="3310">
      <formula>$N341="Excluir"</formula>
    </cfRule>
    <cfRule type="expression" dxfId="5869" priority="3311">
      <formula>$N341="Incluir"</formula>
    </cfRule>
  </conditionalFormatting>
  <conditionalFormatting sqref="E347">
    <cfRule type="expression" dxfId="5868" priority="3290">
      <formula>IF($I346="",FALSE,IF($I346&gt;9999999,IF($I346&lt;100000000,FALSE,TRUE),TRUE))</formula>
    </cfRule>
  </conditionalFormatting>
  <conditionalFormatting sqref="E347">
    <cfRule type="expression" dxfId="5867" priority="3291">
      <formula>MID($I346,2,7)="0000000"</formula>
    </cfRule>
    <cfRule type="expression" dxfId="5866" priority="3292">
      <formula>MID($I346,3,6)="000000"</formula>
    </cfRule>
    <cfRule type="expression" dxfId="5865" priority="3293">
      <formula>MID($I346,4,5)="00000"</formula>
    </cfRule>
    <cfRule type="expression" dxfId="5864" priority="3294">
      <formula>MID($I346,5,4)="0000"</formula>
    </cfRule>
    <cfRule type="expression" dxfId="5863" priority="3295">
      <formula>MID($I346,7,2)="00"</formula>
    </cfRule>
    <cfRule type="expression" dxfId="5862" priority="3296">
      <formula>MID($I346,8,1)="0"</formula>
    </cfRule>
    <cfRule type="expression" dxfId="5861" priority="3297">
      <formula>$N346="Excluído"</formula>
    </cfRule>
    <cfRule type="expression" dxfId="5860" priority="3298">
      <formula>$N346="Alterar"</formula>
    </cfRule>
    <cfRule type="expression" dxfId="5859" priority="3299">
      <formula>$N346="Excluir"</formula>
    </cfRule>
    <cfRule type="expression" dxfId="5858" priority="3300">
      <formula>$N346="Incluir"</formula>
    </cfRule>
  </conditionalFormatting>
  <conditionalFormatting sqref="H351">
    <cfRule type="expression" dxfId="5857" priority="3289">
      <formula>IF($I332="",FALSE,IF($I332&gt;9999999,IF($I332&lt;100000000,FALSE,TRUE),TRUE))</formula>
    </cfRule>
  </conditionalFormatting>
  <conditionalFormatting sqref="F351">
    <cfRule type="expression" dxfId="5856" priority="3267">
      <formula>IF($I332="",FALSE,IF($I332&gt;9999999,IF($I332&lt;100000000,FALSE,TRUE),TRUE))</formula>
    </cfRule>
  </conditionalFormatting>
  <conditionalFormatting sqref="F351:H351">
    <cfRule type="expression" dxfId="5855" priority="3268">
      <formula>MID($I332,2,7)="0000000"</formula>
    </cfRule>
    <cfRule type="expression" dxfId="5854" priority="3269">
      <formula>MID($I332,3,6)="000000"</formula>
    </cfRule>
    <cfRule type="expression" dxfId="5853" priority="3270">
      <formula>MID($I332,4,5)="00000"</formula>
    </cfRule>
    <cfRule type="expression" dxfId="5852" priority="3271">
      <formula>MID($I332,5,4)="0000"</formula>
    </cfRule>
    <cfRule type="expression" dxfId="5851" priority="3272">
      <formula>MID($I332,7,2)="00"</formula>
    </cfRule>
    <cfRule type="expression" dxfId="5850" priority="3273">
      <formula>MID($I332,8,1)="0"</formula>
    </cfRule>
    <cfRule type="expression" dxfId="5849" priority="3274">
      <formula>$N332="Excluído"</formula>
    </cfRule>
    <cfRule type="expression" dxfId="5848" priority="3275">
      <formula>$N332="Alterar"</formula>
    </cfRule>
    <cfRule type="expression" dxfId="5847" priority="3276">
      <formula>$N332="Excluir"</formula>
    </cfRule>
    <cfRule type="expression" dxfId="5846" priority="3277">
      <formula>$N332="Incluir"</formula>
    </cfRule>
  </conditionalFormatting>
  <conditionalFormatting sqref="F351">
    <cfRule type="expression" dxfId="5845" priority="3256">
      <formula>IF($I318="",FALSE,IF($I318&gt;9999999,IF($I318&lt;100000000,FALSE,TRUE),TRUE))</formula>
    </cfRule>
  </conditionalFormatting>
  <conditionalFormatting sqref="F351">
    <cfRule type="expression" dxfId="5844" priority="3257">
      <formula>MID($I318,2,7)="0000000"</formula>
    </cfRule>
    <cfRule type="expression" dxfId="5843" priority="3258">
      <formula>MID($I318,3,6)="000000"</formula>
    </cfRule>
    <cfRule type="expression" dxfId="5842" priority="3259">
      <formula>MID($I318,4,5)="00000"</formula>
    </cfRule>
    <cfRule type="expression" dxfId="5841" priority="3260">
      <formula>MID($I318,5,4)="0000"</formula>
    </cfRule>
    <cfRule type="expression" dxfId="5840" priority="3261">
      <formula>MID($I318,7,2)="00"</formula>
    </cfRule>
    <cfRule type="expression" dxfId="5839" priority="3262">
      <formula>MID($I318,8,1)="0"</formula>
    </cfRule>
    <cfRule type="expression" dxfId="5838" priority="3263">
      <formula>$N318="Excluído"</formula>
    </cfRule>
    <cfRule type="expression" dxfId="5837" priority="3264">
      <formula>$N318="Alterar"</formula>
    </cfRule>
    <cfRule type="expression" dxfId="5836" priority="3265">
      <formula>$N318="Excluir"</formula>
    </cfRule>
    <cfRule type="expression" dxfId="5835" priority="3266">
      <formula>$N318="Incluir"</formula>
    </cfRule>
  </conditionalFormatting>
  <conditionalFormatting sqref="H351">
    <cfRule type="expression" dxfId="5834" priority="3278">
      <formula>IF($I318="",FALSE,IF($I318&gt;9999999,IF($I318&lt;100000000,FALSE,TRUE),TRUE))</formula>
    </cfRule>
  </conditionalFormatting>
  <conditionalFormatting sqref="H351">
    <cfRule type="expression" dxfId="5833" priority="3279">
      <formula>MID($I318,2,7)="0000000"</formula>
    </cfRule>
    <cfRule type="expression" dxfId="5832" priority="3280">
      <formula>MID($I318,3,6)="000000"</formula>
    </cfRule>
    <cfRule type="expression" dxfId="5831" priority="3281">
      <formula>MID($I318,4,5)="00000"</formula>
    </cfRule>
    <cfRule type="expression" dxfId="5830" priority="3282">
      <formula>MID($I318,5,4)="0000"</formula>
    </cfRule>
    <cfRule type="expression" dxfId="5829" priority="3283">
      <formula>MID($I318,7,2)="00"</formula>
    </cfRule>
    <cfRule type="expression" dxfId="5828" priority="3284">
      <formula>MID($I318,8,1)="0"</formula>
    </cfRule>
    <cfRule type="expression" dxfId="5827" priority="3285">
      <formula>$N318="Excluído"</formula>
    </cfRule>
    <cfRule type="expression" dxfId="5826" priority="3286">
      <formula>$N318="Alterar"</formula>
    </cfRule>
    <cfRule type="expression" dxfId="5825" priority="3287">
      <formula>$N318="Excluir"</formula>
    </cfRule>
    <cfRule type="expression" dxfId="5824" priority="3288">
      <formula>$N318="Incluir"</formula>
    </cfRule>
  </conditionalFormatting>
  <conditionalFormatting sqref="E357:E360">
    <cfRule type="expression" dxfId="5823" priority="3245">
      <formula>IF($I356="",FALSE,IF($I356&gt;9999999,IF($I356&lt;100000000,FALSE,TRUE),TRUE))</formula>
    </cfRule>
  </conditionalFormatting>
  <conditionalFormatting sqref="E357:E360">
    <cfRule type="expression" dxfId="5822" priority="3246">
      <formula>MID($I356,2,7)="0000000"</formula>
    </cfRule>
    <cfRule type="expression" dxfId="5821" priority="3247">
      <formula>MID($I356,3,6)="000000"</formula>
    </cfRule>
    <cfRule type="expression" dxfId="5820" priority="3248">
      <formula>MID($I356,4,5)="00000"</formula>
    </cfRule>
    <cfRule type="expression" dxfId="5819" priority="3249">
      <formula>MID($I356,5,4)="0000"</formula>
    </cfRule>
    <cfRule type="expression" dxfId="5818" priority="3250">
      <formula>MID($I356,7,2)="00"</formula>
    </cfRule>
    <cfRule type="expression" dxfId="5817" priority="3251">
      <formula>MID($I356,8,1)="0"</formula>
    </cfRule>
    <cfRule type="expression" dxfId="5816" priority="3252">
      <formula>$N356="Excluído"</formula>
    </cfRule>
    <cfRule type="expression" dxfId="5815" priority="3253">
      <formula>$N356="Alterar"</formula>
    </cfRule>
    <cfRule type="expression" dxfId="5814" priority="3254">
      <formula>$N356="Excluir"</formula>
    </cfRule>
    <cfRule type="expression" dxfId="5813" priority="3255">
      <formula>$N356="Incluir"</formula>
    </cfRule>
  </conditionalFormatting>
  <conditionalFormatting sqref="E375">
    <cfRule type="expression" dxfId="5812" priority="3234">
      <formula>IF($I374="",FALSE,IF($I374&gt;9999999,IF($I374&lt;100000000,FALSE,TRUE),TRUE))</formula>
    </cfRule>
  </conditionalFormatting>
  <conditionalFormatting sqref="E375">
    <cfRule type="expression" dxfId="5811" priority="3235">
      <formula>MID($I374,2,7)="0000000"</formula>
    </cfRule>
    <cfRule type="expression" dxfId="5810" priority="3236">
      <formula>MID($I374,3,6)="000000"</formula>
    </cfRule>
    <cfRule type="expression" dxfId="5809" priority="3237">
      <formula>MID($I374,4,5)="00000"</formula>
    </cfRule>
    <cfRule type="expression" dxfId="5808" priority="3238">
      <formula>MID($I374,5,4)="0000"</formula>
    </cfRule>
    <cfRule type="expression" dxfId="5807" priority="3239">
      <formula>MID($I374,7,2)="00"</formula>
    </cfRule>
    <cfRule type="expression" dxfId="5806" priority="3240">
      <formula>MID($I374,8,1)="0"</formula>
    </cfRule>
    <cfRule type="expression" dxfId="5805" priority="3241">
      <formula>$N374="Excluído"</formula>
    </cfRule>
    <cfRule type="expression" dxfId="5804" priority="3242">
      <formula>$N374="Alterar"</formula>
    </cfRule>
    <cfRule type="expression" dxfId="5803" priority="3243">
      <formula>$N374="Excluir"</formula>
    </cfRule>
    <cfRule type="expression" dxfId="5802" priority="3244">
      <formula>$N374="Incluir"</formula>
    </cfRule>
  </conditionalFormatting>
  <conditionalFormatting sqref="E380:E384">
    <cfRule type="expression" dxfId="5801" priority="3223">
      <formula>IF($I379="",FALSE,IF($I379&gt;9999999,IF($I379&lt;100000000,FALSE,TRUE),TRUE))</formula>
    </cfRule>
  </conditionalFormatting>
  <conditionalFormatting sqref="E380:E384">
    <cfRule type="expression" dxfId="5800" priority="3224">
      <formula>MID($I379,2,7)="0000000"</formula>
    </cfRule>
    <cfRule type="expression" dxfId="5799" priority="3225">
      <formula>MID($I379,3,6)="000000"</formula>
    </cfRule>
    <cfRule type="expression" dxfId="5798" priority="3226">
      <formula>MID($I379,4,5)="00000"</formula>
    </cfRule>
    <cfRule type="expression" dxfId="5797" priority="3227">
      <formula>MID($I379,5,4)="0000"</formula>
    </cfRule>
    <cfRule type="expression" dxfId="5796" priority="3228">
      <formula>MID($I379,7,2)="00"</formula>
    </cfRule>
    <cfRule type="expression" dxfId="5795" priority="3229">
      <formula>MID($I379,8,1)="0"</formula>
    </cfRule>
    <cfRule type="expression" dxfId="5794" priority="3230">
      <formula>$N379="Excluído"</formula>
    </cfRule>
    <cfRule type="expression" dxfId="5793" priority="3231">
      <formula>$N379="Alterar"</formula>
    </cfRule>
    <cfRule type="expression" dxfId="5792" priority="3232">
      <formula>$N379="Excluir"</formula>
    </cfRule>
    <cfRule type="expression" dxfId="5791" priority="3233">
      <formula>$N379="Incluir"</formula>
    </cfRule>
  </conditionalFormatting>
  <conditionalFormatting sqref="E389">
    <cfRule type="expression" dxfId="5790" priority="3212">
      <formula>IF($I388="",FALSE,IF($I388&gt;9999999,IF($I388&lt;100000000,FALSE,TRUE),TRUE))</formula>
    </cfRule>
  </conditionalFormatting>
  <conditionalFormatting sqref="E389">
    <cfRule type="expression" dxfId="5789" priority="3213">
      <formula>MID($I388,2,7)="0000000"</formula>
    </cfRule>
    <cfRule type="expression" dxfId="5788" priority="3214">
      <formula>MID($I388,3,6)="000000"</formula>
    </cfRule>
    <cfRule type="expression" dxfId="5787" priority="3215">
      <formula>MID($I388,4,5)="00000"</formula>
    </cfRule>
    <cfRule type="expression" dxfId="5786" priority="3216">
      <formula>MID($I388,5,4)="0000"</formula>
    </cfRule>
    <cfRule type="expression" dxfId="5785" priority="3217">
      <formula>MID($I388,7,2)="00"</formula>
    </cfRule>
    <cfRule type="expression" dxfId="5784" priority="3218">
      <formula>MID($I388,8,1)="0"</formula>
    </cfRule>
    <cfRule type="expression" dxfId="5783" priority="3219">
      <formula>$N388="Excluído"</formula>
    </cfRule>
    <cfRule type="expression" dxfId="5782" priority="3220">
      <formula>$N388="Alterar"</formula>
    </cfRule>
    <cfRule type="expression" dxfId="5781" priority="3221">
      <formula>$N388="Excluir"</formula>
    </cfRule>
    <cfRule type="expression" dxfId="5780" priority="3222">
      <formula>$N388="Incluir"</formula>
    </cfRule>
  </conditionalFormatting>
  <conditionalFormatting sqref="E391">
    <cfRule type="expression" dxfId="5779" priority="3201">
      <formula>IF($I390="",FALSE,IF($I390&gt;9999999,IF($I390&lt;100000000,FALSE,TRUE),TRUE))</formula>
    </cfRule>
  </conditionalFormatting>
  <conditionalFormatting sqref="E391">
    <cfRule type="expression" dxfId="5778" priority="3202">
      <formula>MID($I390,2,7)="0000000"</formula>
    </cfRule>
    <cfRule type="expression" dxfId="5777" priority="3203">
      <formula>MID($I390,3,6)="000000"</formula>
    </cfRule>
    <cfRule type="expression" dxfId="5776" priority="3204">
      <formula>MID($I390,4,5)="00000"</formula>
    </cfRule>
    <cfRule type="expression" dxfId="5775" priority="3205">
      <formula>MID($I390,5,4)="0000"</formula>
    </cfRule>
    <cfRule type="expression" dxfId="5774" priority="3206">
      <formula>MID($I390,7,2)="00"</formula>
    </cfRule>
    <cfRule type="expression" dxfId="5773" priority="3207">
      <formula>MID($I390,8,1)="0"</formula>
    </cfRule>
    <cfRule type="expression" dxfId="5772" priority="3208">
      <formula>$N390="Excluído"</formula>
    </cfRule>
    <cfRule type="expression" dxfId="5771" priority="3209">
      <formula>$N390="Alterar"</formula>
    </cfRule>
    <cfRule type="expression" dxfId="5770" priority="3210">
      <formula>$N390="Excluir"</formula>
    </cfRule>
    <cfRule type="expression" dxfId="5769" priority="3211">
      <formula>$N390="Incluir"</formula>
    </cfRule>
  </conditionalFormatting>
  <conditionalFormatting sqref="E393">
    <cfRule type="expression" dxfId="5768" priority="3190">
      <formula>IF($I392="",FALSE,IF($I392&gt;9999999,IF($I392&lt;100000000,FALSE,TRUE),TRUE))</formula>
    </cfRule>
  </conditionalFormatting>
  <conditionalFormatting sqref="E393">
    <cfRule type="expression" dxfId="5767" priority="3191">
      <formula>MID($I392,2,7)="0000000"</formula>
    </cfRule>
    <cfRule type="expression" dxfId="5766" priority="3192">
      <formula>MID($I392,3,6)="000000"</formula>
    </cfRule>
    <cfRule type="expression" dxfId="5765" priority="3193">
      <formula>MID($I392,4,5)="00000"</formula>
    </cfRule>
    <cfRule type="expression" dxfId="5764" priority="3194">
      <formula>MID($I392,5,4)="0000"</formula>
    </cfRule>
    <cfRule type="expression" dxfId="5763" priority="3195">
      <formula>MID($I392,7,2)="00"</formula>
    </cfRule>
    <cfRule type="expression" dxfId="5762" priority="3196">
      <formula>MID($I392,8,1)="0"</formula>
    </cfRule>
    <cfRule type="expression" dxfId="5761" priority="3197">
      <formula>$N392="Excluído"</formula>
    </cfRule>
    <cfRule type="expression" dxfId="5760" priority="3198">
      <formula>$N392="Alterar"</formula>
    </cfRule>
    <cfRule type="expression" dxfId="5759" priority="3199">
      <formula>$N392="Excluir"</formula>
    </cfRule>
    <cfRule type="expression" dxfId="5758" priority="3200">
      <formula>$N392="Incluir"</formula>
    </cfRule>
  </conditionalFormatting>
  <conditionalFormatting sqref="E402">
    <cfRule type="expression" dxfId="5757" priority="3179">
      <formula>IF($I401="",FALSE,IF($I401&gt;9999999,IF($I401&lt;100000000,FALSE,TRUE),TRUE))</formula>
    </cfRule>
  </conditionalFormatting>
  <conditionalFormatting sqref="E402">
    <cfRule type="expression" dxfId="5756" priority="3180">
      <formula>MID($I401,2,7)="0000000"</formula>
    </cfRule>
    <cfRule type="expression" dxfId="5755" priority="3181">
      <formula>MID($I401,3,6)="000000"</formula>
    </cfRule>
    <cfRule type="expression" dxfId="5754" priority="3182">
      <formula>MID($I401,4,5)="00000"</formula>
    </cfRule>
    <cfRule type="expression" dxfId="5753" priority="3183">
      <formula>MID($I401,5,4)="0000"</formula>
    </cfRule>
    <cfRule type="expression" dxfId="5752" priority="3184">
      <formula>MID($I401,7,2)="00"</formula>
    </cfRule>
    <cfRule type="expression" dxfId="5751" priority="3185">
      <formula>MID($I401,8,1)="0"</formula>
    </cfRule>
    <cfRule type="expression" dxfId="5750" priority="3186">
      <formula>$N401="Excluído"</formula>
    </cfRule>
    <cfRule type="expression" dxfId="5749" priority="3187">
      <formula>$N401="Alterar"</formula>
    </cfRule>
    <cfRule type="expression" dxfId="5748" priority="3188">
      <formula>$N401="Excluir"</formula>
    </cfRule>
    <cfRule type="expression" dxfId="5747" priority="3189">
      <formula>$N401="Incluir"</formula>
    </cfRule>
  </conditionalFormatting>
  <conditionalFormatting sqref="E434">
    <cfRule type="expression" dxfId="5746" priority="3168">
      <formula>IF($I433="",FALSE,IF($I433&gt;9999999,IF($I433&lt;100000000,FALSE,TRUE),TRUE))</formula>
    </cfRule>
  </conditionalFormatting>
  <conditionalFormatting sqref="E434">
    <cfRule type="expression" dxfId="5745" priority="3169">
      <formula>MID($I433,2,7)="0000000"</formula>
    </cfRule>
    <cfRule type="expression" dxfId="5744" priority="3170">
      <formula>MID($I433,3,6)="000000"</formula>
    </cfRule>
    <cfRule type="expression" dxfId="5743" priority="3171">
      <formula>MID($I433,4,5)="00000"</formula>
    </cfRule>
    <cfRule type="expression" dxfId="5742" priority="3172">
      <formula>MID($I433,5,4)="0000"</formula>
    </cfRule>
    <cfRule type="expression" dxfId="5741" priority="3173">
      <formula>MID($I433,7,2)="00"</formula>
    </cfRule>
    <cfRule type="expression" dxfId="5740" priority="3174">
      <formula>MID($I433,8,1)="0"</formula>
    </cfRule>
    <cfRule type="expression" dxfId="5739" priority="3175">
      <formula>$N433="Excluído"</formula>
    </cfRule>
    <cfRule type="expression" dxfId="5738" priority="3176">
      <formula>$N433="Alterar"</formula>
    </cfRule>
    <cfRule type="expression" dxfId="5737" priority="3177">
      <formula>$N433="Excluir"</formula>
    </cfRule>
    <cfRule type="expression" dxfId="5736" priority="3178">
      <formula>$N433="Incluir"</formula>
    </cfRule>
  </conditionalFormatting>
  <conditionalFormatting sqref="E435">
    <cfRule type="expression" dxfId="5735" priority="3157">
      <formula>IF($I434="",FALSE,IF($I434&gt;9999999,IF($I434&lt;100000000,FALSE,TRUE),TRUE))</formula>
    </cfRule>
  </conditionalFormatting>
  <conditionalFormatting sqref="E435">
    <cfRule type="expression" dxfId="5734" priority="3158">
      <formula>MID($I434,2,7)="0000000"</formula>
    </cfRule>
    <cfRule type="expression" dxfId="5733" priority="3159">
      <formula>MID($I434,3,6)="000000"</formula>
    </cfRule>
    <cfRule type="expression" dxfId="5732" priority="3160">
      <formula>MID($I434,4,5)="00000"</formula>
    </cfRule>
    <cfRule type="expression" dxfId="5731" priority="3161">
      <formula>MID($I434,5,4)="0000"</formula>
    </cfRule>
    <cfRule type="expression" dxfId="5730" priority="3162">
      <formula>MID($I434,7,2)="00"</formula>
    </cfRule>
    <cfRule type="expression" dxfId="5729" priority="3163">
      <formula>MID($I434,8,1)="0"</formula>
    </cfRule>
    <cfRule type="expression" dxfId="5728" priority="3164">
      <formula>$N434="Excluído"</formula>
    </cfRule>
    <cfRule type="expression" dxfId="5727" priority="3165">
      <formula>$N434="Alterar"</formula>
    </cfRule>
    <cfRule type="expression" dxfId="5726" priority="3166">
      <formula>$N434="Excluir"</formula>
    </cfRule>
    <cfRule type="expression" dxfId="5725" priority="3167">
      <formula>$N434="Incluir"</formula>
    </cfRule>
  </conditionalFormatting>
  <conditionalFormatting sqref="E438">
    <cfRule type="expression" dxfId="5724" priority="3146">
      <formula>IF($I437="",FALSE,IF($I437&gt;9999999,IF($I437&lt;100000000,FALSE,TRUE),TRUE))</formula>
    </cfRule>
  </conditionalFormatting>
  <conditionalFormatting sqref="E438">
    <cfRule type="expression" dxfId="5723" priority="3147">
      <formula>MID($I437,2,7)="0000000"</formula>
    </cfRule>
    <cfRule type="expression" dxfId="5722" priority="3148">
      <formula>MID($I437,3,6)="000000"</formula>
    </cfRule>
    <cfRule type="expression" dxfId="5721" priority="3149">
      <formula>MID($I437,4,5)="00000"</formula>
    </cfRule>
    <cfRule type="expression" dxfId="5720" priority="3150">
      <formula>MID($I437,5,4)="0000"</formula>
    </cfRule>
    <cfRule type="expression" dxfId="5719" priority="3151">
      <formula>MID($I437,7,2)="00"</formula>
    </cfRule>
    <cfRule type="expression" dxfId="5718" priority="3152">
      <formula>MID($I437,8,1)="0"</formula>
    </cfRule>
    <cfRule type="expression" dxfId="5717" priority="3153">
      <formula>$N437="Excluído"</formula>
    </cfRule>
    <cfRule type="expression" dxfId="5716" priority="3154">
      <formula>$N437="Alterar"</formula>
    </cfRule>
    <cfRule type="expression" dxfId="5715" priority="3155">
      <formula>$N437="Excluir"</formula>
    </cfRule>
    <cfRule type="expression" dxfId="5714" priority="3156">
      <formula>$N437="Incluir"</formula>
    </cfRule>
  </conditionalFormatting>
  <conditionalFormatting sqref="E440:E441">
    <cfRule type="expression" dxfId="5713" priority="3135">
      <formula>IF($I439="",FALSE,IF($I439&gt;9999999,IF($I439&lt;100000000,FALSE,TRUE),TRUE))</formula>
    </cfRule>
  </conditionalFormatting>
  <conditionalFormatting sqref="E440:E441">
    <cfRule type="expression" dxfId="5712" priority="3136">
      <formula>MID($I439,2,7)="0000000"</formula>
    </cfRule>
    <cfRule type="expression" dxfId="5711" priority="3137">
      <formula>MID($I439,3,6)="000000"</formula>
    </cfRule>
    <cfRule type="expression" dxfId="5710" priority="3138">
      <formula>MID($I439,4,5)="00000"</formula>
    </cfRule>
    <cfRule type="expression" dxfId="5709" priority="3139">
      <formula>MID($I439,5,4)="0000"</formula>
    </cfRule>
    <cfRule type="expression" dxfId="5708" priority="3140">
      <formula>MID($I439,7,2)="00"</formula>
    </cfRule>
    <cfRule type="expression" dxfId="5707" priority="3141">
      <formula>MID($I439,8,1)="0"</formula>
    </cfRule>
    <cfRule type="expression" dxfId="5706" priority="3142">
      <formula>$N439="Excluído"</formula>
    </cfRule>
    <cfRule type="expression" dxfId="5705" priority="3143">
      <formula>$N439="Alterar"</formula>
    </cfRule>
    <cfRule type="expression" dxfId="5704" priority="3144">
      <formula>$N439="Excluir"</formula>
    </cfRule>
    <cfRule type="expression" dxfId="5703" priority="3145">
      <formula>$N439="Incluir"</formula>
    </cfRule>
  </conditionalFormatting>
  <conditionalFormatting sqref="E443">
    <cfRule type="expression" dxfId="5702" priority="3124">
      <formula>IF($I442="",FALSE,IF($I442&gt;9999999,IF($I442&lt;100000000,FALSE,TRUE),TRUE))</formula>
    </cfRule>
  </conditionalFormatting>
  <conditionalFormatting sqref="E443">
    <cfRule type="expression" dxfId="5701" priority="3125">
      <formula>MID($I442,2,7)="0000000"</formula>
    </cfRule>
    <cfRule type="expression" dxfId="5700" priority="3126">
      <formula>MID($I442,3,6)="000000"</formula>
    </cfRule>
    <cfRule type="expression" dxfId="5699" priority="3127">
      <formula>MID($I442,4,5)="00000"</formula>
    </cfRule>
    <cfRule type="expression" dxfId="5698" priority="3128">
      <formula>MID($I442,5,4)="0000"</formula>
    </cfRule>
    <cfRule type="expression" dxfId="5697" priority="3129">
      <formula>MID($I442,7,2)="00"</formula>
    </cfRule>
    <cfRule type="expression" dxfId="5696" priority="3130">
      <formula>MID($I442,8,1)="0"</formula>
    </cfRule>
    <cfRule type="expression" dxfId="5695" priority="3131">
      <formula>$N442="Excluído"</formula>
    </cfRule>
    <cfRule type="expression" dxfId="5694" priority="3132">
      <formula>$N442="Alterar"</formula>
    </cfRule>
    <cfRule type="expression" dxfId="5693" priority="3133">
      <formula>$N442="Excluir"</formula>
    </cfRule>
    <cfRule type="expression" dxfId="5692" priority="3134">
      <formula>$N442="Incluir"</formula>
    </cfRule>
  </conditionalFormatting>
  <conditionalFormatting sqref="E448">
    <cfRule type="expression" dxfId="5691" priority="3113">
      <formula>IF($I447="",FALSE,IF($I447&gt;9999999,IF($I447&lt;100000000,FALSE,TRUE),TRUE))</formula>
    </cfRule>
  </conditionalFormatting>
  <conditionalFormatting sqref="E448">
    <cfRule type="expression" dxfId="5690" priority="3114">
      <formula>MID($I447,2,7)="0000000"</formula>
    </cfRule>
    <cfRule type="expression" dxfId="5689" priority="3115">
      <formula>MID($I447,3,6)="000000"</formula>
    </cfRule>
    <cfRule type="expression" dxfId="5688" priority="3116">
      <formula>MID($I447,4,5)="00000"</formula>
    </cfRule>
    <cfRule type="expression" dxfId="5687" priority="3117">
      <formula>MID($I447,5,4)="0000"</formula>
    </cfRule>
    <cfRule type="expression" dxfId="5686" priority="3118">
      <formula>MID($I447,7,2)="00"</formula>
    </cfRule>
    <cfRule type="expression" dxfId="5685" priority="3119">
      <formula>MID($I447,8,1)="0"</formula>
    </cfRule>
    <cfRule type="expression" dxfId="5684" priority="3120">
      <formula>$N447="Excluído"</formula>
    </cfRule>
    <cfRule type="expression" dxfId="5683" priority="3121">
      <formula>$N447="Alterar"</formula>
    </cfRule>
    <cfRule type="expression" dxfId="5682" priority="3122">
      <formula>$N447="Excluir"</formula>
    </cfRule>
    <cfRule type="expression" dxfId="5681" priority="3123">
      <formula>$N447="Incluir"</formula>
    </cfRule>
  </conditionalFormatting>
  <conditionalFormatting sqref="E458">
    <cfRule type="expression" dxfId="5680" priority="3102">
      <formula>IF($I457="",FALSE,IF($I457&gt;9999999,IF($I457&lt;100000000,FALSE,TRUE),TRUE))</formula>
    </cfRule>
  </conditionalFormatting>
  <conditionalFormatting sqref="E458">
    <cfRule type="expression" dxfId="5679" priority="3103">
      <formula>MID($I457,2,7)="0000000"</formula>
    </cfRule>
    <cfRule type="expression" dxfId="5678" priority="3104">
      <formula>MID($I457,3,6)="000000"</formula>
    </cfRule>
    <cfRule type="expression" dxfId="5677" priority="3105">
      <formula>MID($I457,4,5)="00000"</formula>
    </cfRule>
    <cfRule type="expression" dxfId="5676" priority="3106">
      <formula>MID($I457,5,4)="0000"</formula>
    </cfRule>
    <cfRule type="expression" dxfId="5675" priority="3107">
      <formula>MID($I457,7,2)="00"</formula>
    </cfRule>
    <cfRule type="expression" dxfId="5674" priority="3108">
      <formula>MID($I457,8,1)="0"</formula>
    </cfRule>
    <cfRule type="expression" dxfId="5673" priority="3109">
      <formula>$N457="Excluído"</formula>
    </cfRule>
    <cfRule type="expression" dxfId="5672" priority="3110">
      <formula>$N457="Alterar"</formula>
    </cfRule>
    <cfRule type="expression" dxfId="5671" priority="3111">
      <formula>$N457="Excluir"</formula>
    </cfRule>
    <cfRule type="expression" dxfId="5670" priority="3112">
      <formula>$N457="Incluir"</formula>
    </cfRule>
  </conditionalFormatting>
  <conditionalFormatting sqref="E460">
    <cfRule type="expression" dxfId="5669" priority="3091">
      <formula>IF($I459="",FALSE,IF($I459&gt;9999999,IF($I459&lt;100000000,FALSE,TRUE),TRUE))</formula>
    </cfRule>
  </conditionalFormatting>
  <conditionalFormatting sqref="E460">
    <cfRule type="expression" dxfId="5668" priority="3092">
      <formula>MID($I459,2,7)="0000000"</formula>
    </cfRule>
    <cfRule type="expression" dxfId="5667" priority="3093">
      <formula>MID($I459,3,6)="000000"</formula>
    </cfRule>
    <cfRule type="expression" dxfId="5666" priority="3094">
      <formula>MID($I459,4,5)="00000"</formula>
    </cfRule>
    <cfRule type="expression" dxfId="5665" priority="3095">
      <formula>MID($I459,5,4)="0000"</formula>
    </cfRule>
    <cfRule type="expression" dxfId="5664" priority="3096">
      <formula>MID($I459,7,2)="00"</formula>
    </cfRule>
    <cfRule type="expression" dxfId="5663" priority="3097">
      <formula>MID($I459,8,1)="0"</formula>
    </cfRule>
    <cfRule type="expression" dxfId="5662" priority="3098">
      <formula>$N459="Excluído"</formula>
    </cfRule>
    <cfRule type="expression" dxfId="5661" priority="3099">
      <formula>$N459="Alterar"</formula>
    </cfRule>
    <cfRule type="expression" dxfId="5660" priority="3100">
      <formula>$N459="Excluir"</formula>
    </cfRule>
    <cfRule type="expression" dxfId="5659" priority="3101">
      <formula>$N459="Incluir"</formula>
    </cfRule>
  </conditionalFormatting>
  <conditionalFormatting sqref="E468:E471">
    <cfRule type="expression" dxfId="5658" priority="3080">
      <formula>IF($I467="",FALSE,IF($I467&gt;9999999,IF($I467&lt;100000000,FALSE,TRUE),TRUE))</formula>
    </cfRule>
  </conditionalFormatting>
  <conditionalFormatting sqref="E468:E471">
    <cfRule type="expression" dxfId="5657" priority="3081">
      <formula>MID($I467,2,7)="0000000"</formula>
    </cfRule>
    <cfRule type="expression" dxfId="5656" priority="3082">
      <formula>MID($I467,3,6)="000000"</formula>
    </cfRule>
    <cfRule type="expression" dxfId="5655" priority="3083">
      <formula>MID($I467,4,5)="00000"</formula>
    </cfRule>
    <cfRule type="expression" dxfId="5654" priority="3084">
      <formula>MID($I467,5,4)="0000"</formula>
    </cfRule>
    <cfRule type="expression" dxfId="5653" priority="3085">
      <formula>MID($I467,7,2)="00"</formula>
    </cfRule>
    <cfRule type="expression" dxfId="5652" priority="3086">
      <formula>MID($I467,8,1)="0"</formula>
    </cfRule>
    <cfRule type="expression" dxfId="5651" priority="3087">
      <formula>$N467="Excluído"</formula>
    </cfRule>
    <cfRule type="expression" dxfId="5650" priority="3088">
      <formula>$N467="Alterar"</formula>
    </cfRule>
    <cfRule type="expression" dxfId="5649" priority="3089">
      <formula>$N467="Excluir"</formula>
    </cfRule>
    <cfRule type="expression" dxfId="5648" priority="3090">
      <formula>$N467="Incluir"</formula>
    </cfRule>
  </conditionalFormatting>
  <conditionalFormatting sqref="E477">
    <cfRule type="expression" dxfId="5647" priority="3069">
      <formula>IF($I476="",FALSE,IF($I476&gt;9999999,IF($I476&lt;100000000,FALSE,TRUE),TRUE))</formula>
    </cfRule>
  </conditionalFormatting>
  <conditionalFormatting sqref="E477">
    <cfRule type="expression" dxfId="5646" priority="3070">
      <formula>MID($I476,2,7)="0000000"</formula>
    </cfRule>
    <cfRule type="expression" dxfId="5645" priority="3071">
      <formula>MID($I476,3,6)="000000"</formula>
    </cfRule>
    <cfRule type="expression" dxfId="5644" priority="3072">
      <formula>MID($I476,4,5)="00000"</formula>
    </cfRule>
    <cfRule type="expression" dxfId="5643" priority="3073">
      <formula>MID($I476,5,4)="0000"</formula>
    </cfRule>
    <cfRule type="expression" dxfId="5642" priority="3074">
      <formula>MID($I476,7,2)="00"</formula>
    </cfRule>
    <cfRule type="expression" dxfId="5641" priority="3075">
      <formula>MID($I476,8,1)="0"</formula>
    </cfRule>
    <cfRule type="expression" dxfId="5640" priority="3076">
      <formula>$N476="Excluído"</formula>
    </cfRule>
    <cfRule type="expression" dxfId="5639" priority="3077">
      <formula>$N476="Alterar"</formula>
    </cfRule>
    <cfRule type="expression" dxfId="5638" priority="3078">
      <formula>$N476="Excluir"</formula>
    </cfRule>
    <cfRule type="expression" dxfId="5637" priority="3079">
      <formula>$N476="Incluir"</formula>
    </cfRule>
  </conditionalFormatting>
  <conditionalFormatting sqref="E480">
    <cfRule type="expression" dxfId="5636" priority="3058">
      <formula>IF($I479="",FALSE,IF($I479&gt;9999999,IF($I479&lt;100000000,FALSE,TRUE),TRUE))</formula>
    </cfRule>
  </conditionalFormatting>
  <conditionalFormatting sqref="E480">
    <cfRule type="expression" dxfId="5635" priority="3059">
      <formula>MID($I479,2,7)="0000000"</formula>
    </cfRule>
    <cfRule type="expression" dxfId="5634" priority="3060">
      <formula>MID($I479,3,6)="000000"</formula>
    </cfRule>
    <cfRule type="expression" dxfId="5633" priority="3061">
      <formula>MID($I479,4,5)="00000"</formula>
    </cfRule>
    <cfRule type="expression" dxfId="5632" priority="3062">
      <formula>MID($I479,5,4)="0000"</formula>
    </cfRule>
    <cfRule type="expression" dxfId="5631" priority="3063">
      <formula>MID($I479,7,2)="00"</formula>
    </cfRule>
    <cfRule type="expression" dxfId="5630" priority="3064">
      <formula>MID($I479,8,1)="0"</formula>
    </cfRule>
    <cfRule type="expression" dxfId="5629" priority="3065">
      <formula>$N479="Excluído"</formula>
    </cfRule>
    <cfRule type="expression" dxfId="5628" priority="3066">
      <formula>$N479="Alterar"</formula>
    </cfRule>
    <cfRule type="expression" dxfId="5627" priority="3067">
      <formula>$N479="Excluir"</formula>
    </cfRule>
    <cfRule type="expression" dxfId="5626" priority="3068">
      <formula>$N479="Incluir"</formula>
    </cfRule>
  </conditionalFormatting>
  <conditionalFormatting sqref="E483:E484">
    <cfRule type="expression" dxfId="5625" priority="3047">
      <formula>IF($I482="",FALSE,IF($I482&gt;9999999,IF($I482&lt;100000000,FALSE,TRUE),TRUE))</formula>
    </cfRule>
  </conditionalFormatting>
  <conditionalFormatting sqref="E483:E484">
    <cfRule type="expression" dxfId="5624" priority="3048">
      <formula>MID($I482,2,7)="0000000"</formula>
    </cfRule>
    <cfRule type="expression" dxfId="5623" priority="3049">
      <formula>MID($I482,3,6)="000000"</formula>
    </cfRule>
    <cfRule type="expression" dxfId="5622" priority="3050">
      <formula>MID($I482,4,5)="00000"</formula>
    </cfRule>
    <cfRule type="expression" dxfId="5621" priority="3051">
      <formula>MID($I482,5,4)="0000"</formula>
    </cfRule>
    <cfRule type="expression" dxfId="5620" priority="3052">
      <formula>MID($I482,7,2)="00"</formula>
    </cfRule>
    <cfRule type="expression" dxfId="5619" priority="3053">
      <formula>MID($I482,8,1)="0"</formula>
    </cfRule>
    <cfRule type="expression" dxfId="5618" priority="3054">
      <formula>$N482="Excluído"</formula>
    </cfRule>
    <cfRule type="expression" dxfId="5617" priority="3055">
      <formula>$N482="Alterar"</formula>
    </cfRule>
    <cfRule type="expression" dxfId="5616" priority="3056">
      <formula>$N482="Excluir"</formula>
    </cfRule>
    <cfRule type="expression" dxfId="5615" priority="3057">
      <formula>$N482="Incluir"</formula>
    </cfRule>
  </conditionalFormatting>
  <conditionalFormatting sqref="E494:E495">
    <cfRule type="expression" dxfId="5614" priority="3036">
      <formula>IF($I493="",FALSE,IF($I493&gt;9999999,IF($I493&lt;100000000,FALSE,TRUE),TRUE))</formula>
    </cfRule>
  </conditionalFormatting>
  <conditionalFormatting sqref="E494:E495">
    <cfRule type="expression" dxfId="5613" priority="3037">
      <formula>MID($I493,2,7)="0000000"</formula>
    </cfRule>
    <cfRule type="expression" dxfId="5612" priority="3038">
      <formula>MID($I493,3,6)="000000"</formula>
    </cfRule>
    <cfRule type="expression" dxfId="5611" priority="3039">
      <formula>MID($I493,4,5)="00000"</formula>
    </cfRule>
    <cfRule type="expression" dxfId="5610" priority="3040">
      <formula>MID($I493,5,4)="0000"</formula>
    </cfRule>
    <cfRule type="expression" dxfId="5609" priority="3041">
      <formula>MID($I493,7,2)="00"</formula>
    </cfRule>
    <cfRule type="expression" dxfId="5608" priority="3042">
      <formula>MID($I493,8,1)="0"</formula>
    </cfRule>
    <cfRule type="expression" dxfId="5607" priority="3043">
      <formula>$N493="Excluído"</formula>
    </cfRule>
    <cfRule type="expression" dxfId="5606" priority="3044">
      <formula>$N493="Alterar"</formula>
    </cfRule>
    <cfRule type="expression" dxfId="5605" priority="3045">
      <formula>$N493="Excluir"</formula>
    </cfRule>
    <cfRule type="expression" dxfId="5604" priority="3046">
      <formula>$N493="Incluir"</formula>
    </cfRule>
  </conditionalFormatting>
  <conditionalFormatting sqref="E505:E507">
    <cfRule type="expression" dxfId="5603" priority="3025">
      <formula>IF($I504="",FALSE,IF($I504&gt;9999999,IF($I504&lt;100000000,FALSE,TRUE),TRUE))</formula>
    </cfRule>
  </conditionalFormatting>
  <conditionalFormatting sqref="E505:E507">
    <cfRule type="expression" dxfId="5602" priority="3026">
      <formula>MID($I504,2,7)="0000000"</formula>
    </cfRule>
    <cfRule type="expression" dxfId="5601" priority="3027">
      <formula>MID($I504,3,6)="000000"</formula>
    </cfRule>
    <cfRule type="expression" dxfId="5600" priority="3028">
      <formula>MID($I504,4,5)="00000"</formula>
    </cfRule>
    <cfRule type="expression" dxfId="5599" priority="3029">
      <formula>MID($I504,5,4)="0000"</formula>
    </cfRule>
    <cfRule type="expression" dxfId="5598" priority="3030">
      <formula>MID($I504,7,2)="00"</formula>
    </cfRule>
    <cfRule type="expression" dxfId="5597" priority="3031">
      <formula>MID($I504,8,1)="0"</formula>
    </cfRule>
    <cfRule type="expression" dxfId="5596" priority="3032">
      <formula>$N504="Excluído"</formula>
    </cfRule>
    <cfRule type="expression" dxfId="5595" priority="3033">
      <formula>$N504="Alterar"</formula>
    </cfRule>
    <cfRule type="expression" dxfId="5594" priority="3034">
      <formula>$N504="Excluir"</formula>
    </cfRule>
    <cfRule type="expression" dxfId="5593" priority="3035">
      <formula>$N504="Incluir"</formula>
    </cfRule>
  </conditionalFormatting>
  <conditionalFormatting sqref="E510">
    <cfRule type="expression" dxfId="5592" priority="3014">
      <formula>IF($I509="",FALSE,IF($I509&gt;9999999,IF($I509&lt;100000000,FALSE,TRUE),TRUE))</formula>
    </cfRule>
  </conditionalFormatting>
  <conditionalFormatting sqref="E510">
    <cfRule type="expression" dxfId="5591" priority="3015">
      <formula>MID($I509,2,7)="0000000"</formula>
    </cfRule>
    <cfRule type="expression" dxfId="5590" priority="3016">
      <formula>MID($I509,3,6)="000000"</formula>
    </cfRule>
    <cfRule type="expression" dxfId="5589" priority="3017">
      <formula>MID($I509,4,5)="00000"</formula>
    </cfRule>
    <cfRule type="expression" dxfId="5588" priority="3018">
      <formula>MID($I509,5,4)="0000"</formula>
    </cfRule>
    <cfRule type="expression" dxfId="5587" priority="3019">
      <formula>MID($I509,7,2)="00"</formula>
    </cfRule>
    <cfRule type="expression" dxfId="5586" priority="3020">
      <formula>MID($I509,8,1)="0"</formula>
    </cfRule>
    <cfRule type="expression" dxfId="5585" priority="3021">
      <formula>$N509="Excluído"</formula>
    </cfRule>
    <cfRule type="expression" dxfId="5584" priority="3022">
      <formula>$N509="Alterar"</formula>
    </cfRule>
    <cfRule type="expression" dxfId="5583" priority="3023">
      <formula>$N509="Excluir"</formula>
    </cfRule>
    <cfRule type="expression" dxfId="5582" priority="3024">
      <formula>$N509="Incluir"</formula>
    </cfRule>
  </conditionalFormatting>
  <conditionalFormatting sqref="E512">
    <cfRule type="expression" dxfId="5581" priority="3003">
      <formula>IF($I511="",FALSE,IF($I511&gt;9999999,IF($I511&lt;100000000,FALSE,TRUE),TRUE))</formula>
    </cfRule>
  </conditionalFormatting>
  <conditionalFormatting sqref="E512">
    <cfRule type="expression" dxfId="5580" priority="3004">
      <formula>MID($I511,2,7)="0000000"</formula>
    </cfRule>
    <cfRule type="expression" dxfId="5579" priority="3005">
      <formula>MID($I511,3,6)="000000"</formula>
    </cfRule>
    <cfRule type="expression" dxfId="5578" priority="3006">
      <formula>MID($I511,4,5)="00000"</formula>
    </cfRule>
    <cfRule type="expression" dxfId="5577" priority="3007">
      <formula>MID($I511,5,4)="0000"</formula>
    </cfRule>
    <cfRule type="expression" dxfId="5576" priority="3008">
      <formula>MID($I511,7,2)="00"</formula>
    </cfRule>
    <cfRule type="expression" dxfId="5575" priority="3009">
      <formula>MID($I511,8,1)="0"</formula>
    </cfRule>
    <cfRule type="expression" dxfId="5574" priority="3010">
      <formula>$N511="Excluído"</formula>
    </cfRule>
    <cfRule type="expression" dxfId="5573" priority="3011">
      <formula>$N511="Alterar"</formula>
    </cfRule>
    <cfRule type="expression" dxfId="5572" priority="3012">
      <formula>$N511="Excluir"</formula>
    </cfRule>
    <cfRule type="expression" dxfId="5571" priority="3013">
      <formula>$N511="Incluir"</formula>
    </cfRule>
  </conditionalFormatting>
  <conditionalFormatting sqref="E515">
    <cfRule type="expression" dxfId="5570" priority="2992">
      <formula>IF($I514="",FALSE,IF($I514&gt;9999999,IF($I514&lt;100000000,FALSE,TRUE),TRUE))</formula>
    </cfRule>
  </conditionalFormatting>
  <conditionalFormatting sqref="E515">
    <cfRule type="expression" dxfId="5569" priority="2993">
      <formula>MID($I514,2,7)="0000000"</formula>
    </cfRule>
    <cfRule type="expression" dxfId="5568" priority="2994">
      <formula>MID($I514,3,6)="000000"</formula>
    </cfRule>
    <cfRule type="expression" dxfId="5567" priority="2995">
      <formula>MID($I514,4,5)="00000"</formula>
    </cfRule>
    <cfRule type="expression" dxfId="5566" priority="2996">
      <formula>MID($I514,5,4)="0000"</formula>
    </cfRule>
    <cfRule type="expression" dxfId="5565" priority="2997">
      <formula>MID($I514,7,2)="00"</formula>
    </cfRule>
    <cfRule type="expression" dxfId="5564" priority="2998">
      <formula>MID($I514,8,1)="0"</formula>
    </cfRule>
    <cfRule type="expression" dxfId="5563" priority="2999">
      <formula>$N514="Excluído"</formula>
    </cfRule>
    <cfRule type="expression" dxfId="5562" priority="3000">
      <formula>$N514="Alterar"</formula>
    </cfRule>
    <cfRule type="expression" dxfId="5561" priority="3001">
      <formula>$N514="Excluir"</formula>
    </cfRule>
    <cfRule type="expression" dxfId="5560" priority="3002">
      <formula>$N514="Incluir"</formula>
    </cfRule>
  </conditionalFormatting>
  <conditionalFormatting sqref="E516">
    <cfRule type="expression" dxfId="5559" priority="2981">
      <formula>IF($I515="",FALSE,IF($I515&gt;9999999,IF($I515&lt;100000000,FALSE,TRUE),TRUE))</formula>
    </cfRule>
  </conditionalFormatting>
  <conditionalFormatting sqref="E516">
    <cfRule type="expression" dxfId="5558" priority="2982">
      <formula>MID($I515,2,7)="0000000"</formula>
    </cfRule>
    <cfRule type="expression" dxfId="5557" priority="2983">
      <formula>MID($I515,3,6)="000000"</formula>
    </cfRule>
    <cfRule type="expression" dxfId="5556" priority="2984">
      <formula>MID($I515,4,5)="00000"</formula>
    </cfRule>
    <cfRule type="expression" dxfId="5555" priority="2985">
      <formula>MID($I515,5,4)="0000"</formula>
    </cfRule>
    <cfRule type="expression" dxfId="5554" priority="2986">
      <formula>MID($I515,7,2)="00"</formula>
    </cfRule>
    <cfRule type="expression" dxfId="5553" priority="2987">
      <formula>MID($I515,8,1)="0"</formula>
    </cfRule>
    <cfRule type="expression" dxfId="5552" priority="2988">
      <formula>$N515="Excluído"</formula>
    </cfRule>
    <cfRule type="expression" dxfId="5551" priority="2989">
      <formula>$N515="Alterar"</formula>
    </cfRule>
    <cfRule type="expression" dxfId="5550" priority="2990">
      <formula>$N515="Excluir"</formula>
    </cfRule>
    <cfRule type="expression" dxfId="5549" priority="2991">
      <formula>$N515="Incluir"</formula>
    </cfRule>
  </conditionalFormatting>
  <conditionalFormatting sqref="E518">
    <cfRule type="expression" dxfId="5548" priority="2970">
      <formula>IF($I517="",FALSE,IF($I517&gt;9999999,IF($I517&lt;100000000,FALSE,TRUE),TRUE))</formula>
    </cfRule>
  </conditionalFormatting>
  <conditionalFormatting sqref="E518">
    <cfRule type="expression" dxfId="5547" priority="2971">
      <formula>MID($I517,2,7)="0000000"</formula>
    </cfRule>
    <cfRule type="expression" dxfId="5546" priority="2972">
      <formula>MID($I517,3,6)="000000"</formula>
    </cfRule>
    <cfRule type="expression" dxfId="5545" priority="2973">
      <formula>MID($I517,4,5)="00000"</formula>
    </cfRule>
    <cfRule type="expression" dxfId="5544" priority="2974">
      <formula>MID($I517,5,4)="0000"</formula>
    </cfRule>
    <cfRule type="expression" dxfId="5543" priority="2975">
      <formula>MID($I517,7,2)="00"</formula>
    </cfRule>
    <cfRule type="expression" dxfId="5542" priority="2976">
      <formula>MID($I517,8,1)="0"</formula>
    </cfRule>
    <cfRule type="expression" dxfId="5541" priority="2977">
      <formula>$N517="Excluído"</formula>
    </cfRule>
    <cfRule type="expression" dxfId="5540" priority="2978">
      <formula>$N517="Alterar"</formula>
    </cfRule>
    <cfRule type="expression" dxfId="5539" priority="2979">
      <formula>$N517="Excluir"</formula>
    </cfRule>
    <cfRule type="expression" dxfId="5538" priority="2980">
      <formula>$N517="Incluir"</formula>
    </cfRule>
  </conditionalFormatting>
  <conditionalFormatting sqref="E520">
    <cfRule type="expression" dxfId="5537" priority="2959">
      <formula>IF($I519="",FALSE,IF($I519&gt;9999999,IF($I519&lt;100000000,FALSE,TRUE),TRUE))</formula>
    </cfRule>
  </conditionalFormatting>
  <conditionalFormatting sqref="E520">
    <cfRule type="expression" dxfId="5536" priority="2960">
      <formula>MID($I519,2,7)="0000000"</formula>
    </cfRule>
    <cfRule type="expression" dxfId="5535" priority="2961">
      <formula>MID($I519,3,6)="000000"</formula>
    </cfRule>
    <cfRule type="expression" dxfId="5534" priority="2962">
      <formula>MID($I519,4,5)="00000"</formula>
    </cfRule>
    <cfRule type="expression" dxfId="5533" priority="2963">
      <formula>MID($I519,5,4)="0000"</formula>
    </cfRule>
    <cfRule type="expression" dxfId="5532" priority="2964">
      <formula>MID($I519,7,2)="00"</formula>
    </cfRule>
    <cfRule type="expression" dxfId="5531" priority="2965">
      <formula>MID($I519,8,1)="0"</formula>
    </cfRule>
    <cfRule type="expression" dxfId="5530" priority="2966">
      <formula>$N519="Excluído"</formula>
    </cfRule>
    <cfRule type="expression" dxfId="5529" priority="2967">
      <formula>$N519="Alterar"</formula>
    </cfRule>
    <cfRule type="expression" dxfId="5528" priority="2968">
      <formula>$N519="Excluir"</formula>
    </cfRule>
    <cfRule type="expression" dxfId="5527" priority="2969">
      <formula>$N519="Incluir"</formula>
    </cfRule>
  </conditionalFormatting>
  <conditionalFormatting sqref="E522:E525">
    <cfRule type="expression" dxfId="5526" priority="2948">
      <formula>IF($I521="",FALSE,IF($I521&gt;9999999,IF($I521&lt;100000000,FALSE,TRUE),TRUE))</formula>
    </cfRule>
  </conditionalFormatting>
  <conditionalFormatting sqref="E522:E525">
    <cfRule type="expression" dxfId="5525" priority="2949">
      <formula>MID($I521,2,7)="0000000"</formula>
    </cfRule>
    <cfRule type="expression" dxfId="5524" priority="2950">
      <formula>MID($I521,3,6)="000000"</formula>
    </cfRule>
    <cfRule type="expression" dxfId="5523" priority="2951">
      <formula>MID($I521,4,5)="00000"</formula>
    </cfRule>
    <cfRule type="expression" dxfId="5522" priority="2952">
      <formula>MID($I521,5,4)="0000"</formula>
    </cfRule>
    <cfRule type="expression" dxfId="5521" priority="2953">
      <formula>MID($I521,7,2)="00"</formula>
    </cfRule>
    <cfRule type="expression" dxfId="5520" priority="2954">
      <formula>MID($I521,8,1)="0"</formula>
    </cfRule>
    <cfRule type="expression" dxfId="5519" priority="2955">
      <formula>$N521="Excluído"</formula>
    </cfRule>
    <cfRule type="expression" dxfId="5518" priority="2956">
      <formula>$N521="Alterar"</formula>
    </cfRule>
    <cfRule type="expression" dxfId="5517" priority="2957">
      <formula>$N521="Excluir"</formula>
    </cfRule>
    <cfRule type="expression" dxfId="5516" priority="2958">
      <formula>$N521="Incluir"</formula>
    </cfRule>
  </conditionalFormatting>
  <conditionalFormatting sqref="E527:E530">
    <cfRule type="expression" dxfId="5515" priority="2937">
      <formula>IF($I526="",FALSE,IF($I526&gt;9999999,IF($I526&lt;100000000,FALSE,TRUE),TRUE))</formula>
    </cfRule>
  </conditionalFormatting>
  <conditionalFormatting sqref="E527:E530">
    <cfRule type="expression" dxfId="5514" priority="2938">
      <formula>MID($I526,2,7)="0000000"</formula>
    </cfRule>
    <cfRule type="expression" dxfId="5513" priority="2939">
      <formula>MID($I526,3,6)="000000"</formula>
    </cfRule>
    <cfRule type="expression" dxfId="5512" priority="2940">
      <formula>MID($I526,4,5)="00000"</formula>
    </cfRule>
    <cfRule type="expression" dxfId="5511" priority="2941">
      <formula>MID($I526,5,4)="0000"</formula>
    </cfRule>
    <cfRule type="expression" dxfId="5510" priority="2942">
      <formula>MID($I526,7,2)="00"</formula>
    </cfRule>
    <cfRule type="expression" dxfId="5509" priority="2943">
      <formula>MID($I526,8,1)="0"</formula>
    </cfRule>
    <cfRule type="expression" dxfId="5508" priority="2944">
      <formula>$N526="Excluído"</formula>
    </cfRule>
    <cfRule type="expression" dxfId="5507" priority="2945">
      <formula>$N526="Alterar"</formula>
    </cfRule>
    <cfRule type="expression" dxfId="5506" priority="2946">
      <formula>$N526="Excluir"</formula>
    </cfRule>
    <cfRule type="expression" dxfId="5505" priority="2947">
      <formula>$N526="Incluir"</formula>
    </cfRule>
  </conditionalFormatting>
  <conditionalFormatting sqref="E531">
    <cfRule type="expression" dxfId="5504" priority="2926">
      <formula>IF($I530="",FALSE,IF($I530&gt;9999999,IF($I530&lt;100000000,FALSE,TRUE),TRUE))</formula>
    </cfRule>
  </conditionalFormatting>
  <conditionalFormatting sqref="E531">
    <cfRule type="expression" dxfId="5503" priority="2927">
      <formula>MID($I530,2,7)="0000000"</formula>
    </cfRule>
    <cfRule type="expression" dxfId="5502" priority="2928">
      <formula>MID($I530,3,6)="000000"</formula>
    </cfRule>
    <cfRule type="expression" dxfId="5501" priority="2929">
      <formula>MID($I530,4,5)="00000"</formula>
    </cfRule>
    <cfRule type="expression" dxfId="5500" priority="2930">
      <formula>MID($I530,5,4)="0000"</formula>
    </cfRule>
    <cfRule type="expression" dxfId="5499" priority="2931">
      <formula>MID($I530,7,2)="00"</formula>
    </cfRule>
    <cfRule type="expression" dxfId="5498" priority="2932">
      <formula>MID($I530,8,1)="0"</formula>
    </cfRule>
    <cfRule type="expression" dxfId="5497" priority="2933">
      <formula>$N530="Excluído"</formula>
    </cfRule>
    <cfRule type="expression" dxfId="5496" priority="2934">
      <formula>$N530="Alterar"</formula>
    </cfRule>
    <cfRule type="expression" dxfId="5495" priority="2935">
      <formula>$N530="Excluir"</formula>
    </cfRule>
    <cfRule type="expression" dxfId="5494" priority="2936">
      <formula>$N530="Incluir"</formula>
    </cfRule>
  </conditionalFormatting>
  <conditionalFormatting sqref="E533">
    <cfRule type="expression" dxfId="5493" priority="2915">
      <formula>IF($I532="",FALSE,IF($I532&gt;9999999,IF($I532&lt;100000000,FALSE,TRUE),TRUE))</formula>
    </cfRule>
  </conditionalFormatting>
  <conditionalFormatting sqref="E533">
    <cfRule type="expression" dxfId="5492" priority="2916">
      <formula>MID($I532,2,7)="0000000"</formula>
    </cfRule>
    <cfRule type="expression" dxfId="5491" priority="2917">
      <formula>MID($I532,3,6)="000000"</formula>
    </cfRule>
    <cfRule type="expression" dxfId="5490" priority="2918">
      <formula>MID($I532,4,5)="00000"</formula>
    </cfRule>
    <cfRule type="expression" dxfId="5489" priority="2919">
      <formula>MID($I532,5,4)="0000"</formula>
    </cfRule>
    <cfRule type="expression" dxfId="5488" priority="2920">
      <formula>MID($I532,7,2)="00"</formula>
    </cfRule>
    <cfRule type="expression" dxfId="5487" priority="2921">
      <formula>MID($I532,8,1)="0"</formula>
    </cfRule>
    <cfRule type="expression" dxfId="5486" priority="2922">
      <formula>$N532="Excluído"</formula>
    </cfRule>
    <cfRule type="expression" dxfId="5485" priority="2923">
      <formula>$N532="Alterar"</formula>
    </cfRule>
    <cfRule type="expression" dxfId="5484" priority="2924">
      <formula>$N532="Excluir"</formula>
    </cfRule>
    <cfRule type="expression" dxfId="5483" priority="2925">
      <formula>$N532="Incluir"</formula>
    </cfRule>
  </conditionalFormatting>
  <conditionalFormatting sqref="E535">
    <cfRule type="expression" dxfId="5482" priority="2904">
      <formula>IF($I534="",FALSE,IF($I534&gt;9999999,IF($I534&lt;100000000,FALSE,TRUE),TRUE))</formula>
    </cfRule>
  </conditionalFormatting>
  <conditionalFormatting sqref="E535">
    <cfRule type="expression" dxfId="5481" priority="2905">
      <formula>MID($I534,2,7)="0000000"</formula>
    </cfRule>
    <cfRule type="expression" dxfId="5480" priority="2906">
      <formula>MID($I534,3,6)="000000"</formula>
    </cfRule>
    <cfRule type="expression" dxfId="5479" priority="2907">
      <formula>MID($I534,4,5)="00000"</formula>
    </cfRule>
    <cfRule type="expression" dxfId="5478" priority="2908">
      <formula>MID($I534,5,4)="0000"</formula>
    </cfRule>
    <cfRule type="expression" dxfId="5477" priority="2909">
      <formula>MID($I534,7,2)="00"</formula>
    </cfRule>
    <cfRule type="expression" dxfId="5476" priority="2910">
      <formula>MID($I534,8,1)="0"</formula>
    </cfRule>
    <cfRule type="expression" dxfId="5475" priority="2911">
      <formula>$N534="Excluído"</formula>
    </cfRule>
    <cfRule type="expression" dxfId="5474" priority="2912">
      <formula>$N534="Alterar"</formula>
    </cfRule>
    <cfRule type="expression" dxfId="5473" priority="2913">
      <formula>$N534="Excluir"</formula>
    </cfRule>
    <cfRule type="expression" dxfId="5472" priority="2914">
      <formula>$N534="Incluir"</formula>
    </cfRule>
  </conditionalFormatting>
  <conditionalFormatting sqref="E537:E539">
    <cfRule type="expression" dxfId="5471" priority="2893">
      <formula>IF($I536="",FALSE,IF($I536&gt;9999999,IF($I536&lt;100000000,FALSE,TRUE),TRUE))</formula>
    </cfRule>
  </conditionalFormatting>
  <conditionalFormatting sqref="E537:E539">
    <cfRule type="expression" dxfId="5470" priority="2894">
      <formula>MID($I536,2,7)="0000000"</formula>
    </cfRule>
    <cfRule type="expression" dxfId="5469" priority="2895">
      <formula>MID($I536,3,6)="000000"</formula>
    </cfRule>
    <cfRule type="expression" dxfId="5468" priority="2896">
      <formula>MID($I536,4,5)="00000"</formula>
    </cfRule>
    <cfRule type="expression" dxfId="5467" priority="2897">
      <formula>MID($I536,5,4)="0000"</formula>
    </cfRule>
    <cfRule type="expression" dxfId="5466" priority="2898">
      <formula>MID($I536,7,2)="00"</formula>
    </cfRule>
    <cfRule type="expression" dxfId="5465" priority="2899">
      <formula>MID($I536,8,1)="0"</formula>
    </cfRule>
    <cfRule type="expression" dxfId="5464" priority="2900">
      <formula>$N536="Excluído"</formula>
    </cfRule>
    <cfRule type="expression" dxfId="5463" priority="2901">
      <formula>$N536="Alterar"</formula>
    </cfRule>
    <cfRule type="expression" dxfId="5462" priority="2902">
      <formula>$N536="Excluir"</formula>
    </cfRule>
    <cfRule type="expression" dxfId="5461" priority="2903">
      <formula>$N536="Incluir"</formula>
    </cfRule>
  </conditionalFormatting>
  <conditionalFormatting sqref="E576">
    <cfRule type="expression" dxfId="5460" priority="2882">
      <formula>IF($I575="",FALSE,IF($I575&gt;9999999,IF($I575&lt;100000000,FALSE,TRUE),TRUE))</formula>
    </cfRule>
  </conditionalFormatting>
  <conditionalFormatting sqref="E576">
    <cfRule type="expression" dxfId="5459" priority="2883">
      <formula>MID($I575,2,7)="0000000"</formula>
    </cfRule>
    <cfRule type="expression" dxfId="5458" priority="2884">
      <formula>MID($I575,3,6)="000000"</formula>
    </cfRule>
    <cfRule type="expression" dxfId="5457" priority="2885">
      <formula>MID($I575,4,5)="00000"</formula>
    </cfRule>
    <cfRule type="expression" dxfId="5456" priority="2886">
      <formula>MID($I575,5,4)="0000"</formula>
    </cfRule>
    <cfRule type="expression" dxfId="5455" priority="2887">
      <formula>MID($I575,7,2)="00"</formula>
    </cfRule>
    <cfRule type="expression" dxfId="5454" priority="2888">
      <formula>MID($I575,8,1)="0"</formula>
    </cfRule>
    <cfRule type="expression" dxfId="5453" priority="2889">
      <formula>$N575="Excluído"</formula>
    </cfRule>
    <cfRule type="expression" dxfId="5452" priority="2890">
      <formula>$N575="Alterar"</formula>
    </cfRule>
    <cfRule type="expression" dxfId="5451" priority="2891">
      <formula>$N575="Excluir"</formula>
    </cfRule>
    <cfRule type="expression" dxfId="5450" priority="2892">
      <formula>$N575="Incluir"</formula>
    </cfRule>
  </conditionalFormatting>
  <conditionalFormatting sqref="E578:E582">
    <cfRule type="expression" dxfId="5449" priority="2871">
      <formula>IF($I577="",FALSE,IF($I577&gt;9999999,IF($I577&lt;100000000,FALSE,TRUE),TRUE))</formula>
    </cfRule>
  </conditionalFormatting>
  <conditionalFormatting sqref="E578:E582">
    <cfRule type="expression" dxfId="5448" priority="2872">
      <formula>MID($I577,2,7)="0000000"</formula>
    </cfRule>
    <cfRule type="expression" dxfId="5447" priority="2873">
      <formula>MID($I577,3,6)="000000"</formula>
    </cfRule>
    <cfRule type="expression" dxfId="5446" priority="2874">
      <formula>MID($I577,4,5)="00000"</formula>
    </cfRule>
    <cfRule type="expression" dxfId="5445" priority="2875">
      <formula>MID($I577,5,4)="0000"</formula>
    </cfRule>
    <cfRule type="expression" dxfId="5444" priority="2876">
      <formula>MID($I577,7,2)="00"</formula>
    </cfRule>
    <cfRule type="expression" dxfId="5443" priority="2877">
      <formula>MID($I577,8,1)="0"</formula>
    </cfRule>
    <cfRule type="expression" dxfId="5442" priority="2878">
      <formula>$N577="Excluído"</formula>
    </cfRule>
    <cfRule type="expression" dxfId="5441" priority="2879">
      <formula>$N577="Alterar"</formula>
    </cfRule>
    <cfRule type="expression" dxfId="5440" priority="2880">
      <formula>$N577="Excluir"</formula>
    </cfRule>
    <cfRule type="expression" dxfId="5439" priority="2881">
      <formula>$N577="Incluir"</formula>
    </cfRule>
  </conditionalFormatting>
  <conditionalFormatting sqref="E584:E588">
    <cfRule type="expression" dxfId="5438" priority="2860">
      <formula>IF($I583="",FALSE,IF($I583&gt;9999999,IF($I583&lt;100000000,FALSE,TRUE),TRUE))</formula>
    </cfRule>
  </conditionalFormatting>
  <conditionalFormatting sqref="E584:E588">
    <cfRule type="expression" dxfId="5437" priority="2861">
      <formula>MID($I583,2,7)="0000000"</formula>
    </cfRule>
    <cfRule type="expression" dxfId="5436" priority="2862">
      <formula>MID($I583,3,6)="000000"</formula>
    </cfRule>
    <cfRule type="expression" dxfId="5435" priority="2863">
      <formula>MID($I583,4,5)="00000"</formula>
    </cfRule>
    <cfRule type="expression" dxfId="5434" priority="2864">
      <formula>MID($I583,5,4)="0000"</formula>
    </cfRule>
    <cfRule type="expression" dxfId="5433" priority="2865">
      <formula>MID($I583,7,2)="00"</formula>
    </cfRule>
    <cfRule type="expression" dxfId="5432" priority="2866">
      <formula>MID($I583,8,1)="0"</formula>
    </cfRule>
    <cfRule type="expression" dxfId="5431" priority="2867">
      <formula>$N583="Excluído"</formula>
    </cfRule>
    <cfRule type="expression" dxfId="5430" priority="2868">
      <formula>$N583="Alterar"</formula>
    </cfRule>
    <cfRule type="expression" dxfId="5429" priority="2869">
      <formula>$N583="Excluir"</formula>
    </cfRule>
    <cfRule type="expression" dxfId="5428" priority="2870">
      <formula>$N583="Incluir"</formula>
    </cfRule>
  </conditionalFormatting>
  <conditionalFormatting sqref="E618">
    <cfRule type="expression" dxfId="5427" priority="2849">
      <formula>IF($I617="",FALSE,IF($I617&gt;9999999,IF($I617&lt;100000000,FALSE,TRUE),TRUE))</formula>
    </cfRule>
  </conditionalFormatting>
  <conditionalFormatting sqref="E618">
    <cfRule type="expression" dxfId="5426" priority="2850">
      <formula>MID($I617,2,7)="0000000"</formula>
    </cfRule>
    <cfRule type="expression" dxfId="5425" priority="2851">
      <formula>MID($I617,3,6)="000000"</formula>
    </cfRule>
    <cfRule type="expression" dxfId="5424" priority="2852">
      <formula>MID($I617,4,5)="00000"</formula>
    </cfRule>
    <cfRule type="expression" dxfId="5423" priority="2853">
      <formula>MID($I617,5,4)="0000"</formula>
    </cfRule>
    <cfRule type="expression" dxfId="5422" priority="2854">
      <formula>MID($I617,7,2)="00"</formula>
    </cfRule>
    <cfRule type="expression" dxfId="5421" priority="2855">
      <formula>MID($I617,8,1)="0"</formula>
    </cfRule>
    <cfRule type="expression" dxfId="5420" priority="2856">
      <formula>$N617="Excluído"</formula>
    </cfRule>
    <cfRule type="expression" dxfId="5419" priority="2857">
      <formula>$N617="Alterar"</formula>
    </cfRule>
    <cfRule type="expression" dxfId="5418" priority="2858">
      <formula>$N617="Excluir"</formula>
    </cfRule>
    <cfRule type="expression" dxfId="5417" priority="2859">
      <formula>$N617="Incluir"</formula>
    </cfRule>
  </conditionalFormatting>
  <conditionalFormatting sqref="E620">
    <cfRule type="expression" dxfId="5416" priority="2838">
      <formula>IF($I619="",FALSE,IF($I619&gt;9999999,IF($I619&lt;100000000,FALSE,TRUE),TRUE))</formula>
    </cfRule>
  </conditionalFormatting>
  <conditionalFormatting sqref="E620">
    <cfRule type="expression" dxfId="5415" priority="2839">
      <formula>MID($I619,2,7)="0000000"</formula>
    </cfRule>
    <cfRule type="expression" dxfId="5414" priority="2840">
      <formula>MID($I619,3,6)="000000"</formula>
    </cfRule>
    <cfRule type="expression" dxfId="5413" priority="2841">
      <formula>MID($I619,4,5)="00000"</formula>
    </cfRule>
    <cfRule type="expression" dxfId="5412" priority="2842">
      <formula>MID($I619,5,4)="0000"</formula>
    </cfRule>
    <cfRule type="expression" dxfId="5411" priority="2843">
      <formula>MID($I619,7,2)="00"</formula>
    </cfRule>
    <cfRule type="expression" dxfId="5410" priority="2844">
      <formula>MID($I619,8,1)="0"</formula>
    </cfRule>
    <cfRule type="expression" dxfId="5409" priority="2845">
      <formula>$N619="Excluído"</formula>
    </cfRule>
    <cfRule type="expression" dxfId="5408" priority="2846">
      <formula>$N619="Alterar"</formula>
    </cfRule>
    <cfRule type="expression" dxfId="5407" priority="2847">
      <formula>$N619="Excluir"</formula>
    </cfRule>
    <cfRule type="expression" dxfId="5406" priority="2848">
      <formula>$N619="Incluir"</formula>
    </cfRule>
  </conditionalFormatting>
  <conditionalFormatting sqref="E622">
    <cfRule type="expression" dxfId="5405" priority="2827">
      <formula>IF($I621="",FALSE,IF($I621&gt;9999999,IF($I621&lt;100000000,FALSE,TRUE),TRUE))</formula>
    </cfRule>
  </conditionalFormatting>
  <conditionalFormatting sqref="E622">
    <cfRule type="expression" dxfId="5404" priority="2828">
      <formula>MID($I621,2,7)="0000000"</formula>
    </cfRule>
    <cfRule type="expression" dxfId="5403" priority="2829">
      <formula>MID($I621,3,6)="000000"</formula>
    </cfRule>
    <cfRule type="expression" dxfId="5402" priority="2830">
      <formula>MID($I621,4,5)="00000"</formula>
    </cfRule>
    <cfRule type="expression" dxfId="5401" priority="2831">
      <formula>MID($I621,5,4)="0000"</formula>
    </cfRule>
    <cfRule type="expression" dxfId="5400" priority="2832">
      <formula>MID($I621,7,2)="00"</formula>
    </cfRule>
    <cfRule type="expression" dxfId="5399" priority="2833">
      <formula>MID($I621,8,1)="0"</formula>
    </cfRule>
    <cfRule type="expression" dxfId="5398" priority="2834">
      <formula>$N621="Excluído"</formula>
    </cfRule>
    <cfRule type="expression" dxfId="5397" priority="2835">
      <formula>$N621="Alterar"</formula>
    </cfRule>
    <cfRule type="expression" dxfId="5396" priority="2836">
      <formula>$N621="Excluir"</formula>
    </cfRule>
    <cfRule type="expression" dxfId="5395" priority="2837">
      <formula>$N621="Incluir"</formula>
    </cfRule>
  </conditionalFormatting>
  <conditionalFormatting sqref="E624">
    <cfRule type="expression" dxfId="5394" priority="2816">
      <formula>IF($I623="",FALSE,IF($I623&gt;9999999,IF($I623&lt;100000000,FALSE,TRUE),TRUE))</formula>
    </cfRule>
  </conditionalFormatting>
  <conditionalFormatting sqref="E624">
    <cfRule type="expression" dxfId="5393" priority="2817">
      <formula>MID($I623,2,7)="0000000"</formula>
    </cfRule>
    <cfRule type="expression" dxfId="5392" priority="2818">
      <formula>MID($I623,3,6)="000000"</formula>
    </cfRule>
    <cfRule type="expression" dxfId="5391" priority="2819">
      <formula>MID($I623,4,5)="00000"</formula>
    </cfRule>
    <cfRule type="expression" dxfId="5390" priority="2820">
      <formula>MID($I623,5,4)="0000"</formula>
    </cfRule>
    <cfRule type="expression" dxfId="5389" priority="2821">
      <formula>MID($I623,7,2)="00"</formula>
    </cfRule>
    <cfRule type="expression" dxfId="5388" priority="2822">
      <formula>MID($I623,8,1)="0"</formula>
    </cfRule>
    <cfRule type="expression" dxfId="5387" priority="2823">
      <formula>$N623="Excluído"</formula>
    </cfRule>
    <cfRule type="expression" dxfId="5386" priority="2824">
      <formula>$N623="Alterar"</formula>
    </cfRule>
    <cfRule type="expression" dxfId="5385" priority="2825">
      <formula>$N623="Excluir"</formula>
    </cfRule>
    <cfRule type="expression" dxfId="5384" priority="2826">
      <formula>$N623="Incluir"</formula>
    </cfRule>
  </conditionalFormatting>
  <conditionalFormatting sqref="E626">
    <cfRule type="expression" dxfId="5383" priority="2805">
      <formula>IF($I625="",FALSE,IF($I625&gt;9999999,IF($I625&lt;100000000,FALSE,TRUE),TRUE))</formula>
    </cfRule>
  </conditionalFormatting>
  <conditionalFormatting sqref="E626">
    <cfRule type="expression" dxfId="5382" priority="2806">
      <formula>MID($I625,2,7)="0000000"</formula>
    </cfRule>
    <cfRule type="expression" dxfId="5381" priority="2807">
      <formula>MID($I625,3,6)="000000"</formula>
    </cfRule>
    <cfRule type="expression" dxfId="5380" priority="2808">
      <formula>MID($I625,4,5)="00000"</formula>
    </cfRule>
    <cfRule type="expression" dxfId="5379" priority="2809">
      <formula>MID($I625,5,4)="0000"</formula>
    </cfRule>
    <cfRule type="expression" dxfId="5378" priority="2810">
      <formula>MID($I625,7,2)="00"</formula>
    </cfRule>
    <cfRule type="expression" dxfId="5377" priority="2811">
      <formula>MID($I625,8,1)="0"</formula>
    </cfRule>
    <cfRule type="expression" dxfId="5376" priority="2812">
      <formula>$N625="Excluído"</formula>
    </cfRule>
    <cfRule type="expression" dxfId="5375" priority="2813">
      <formula>$N625="Alterar"</formula>
    </cfRule>
    <cfRule type="expression" dxfId="5374" priority="2814">
      <formula>$N625="Excluir"</formula>
    </cfRule>
    <cfRule type="expression" dxfId="5373" priority="2815">
      <formula>$N625="Incluir"</formula>
    </cfRule>
  </conditionalFormatting>
  <conditionalFormatting sqref="E628">
    <cfRule type="expression" dxfId="5372" priority="2794">
      <formula>IF($I627="",FALSE,IF($I627&gt;9999999,IF($I627&lt;100000000,FALSE,TRUE),TRUE))</formula>
    </cfRule>
  </conditionalFormatting>
  <conditionalFormatting sqref="E628">
    <cfRule type="expression" dxfId="5371" priority="2795">
      <formula>MID($I627,2,7)="0000000"</formula>
    </cfRule>
    <cfRule type="expression" dxfId="5370" priority="2796">
      <formula>MID($I627,3,6)="000000"</formula>
    </cfRule>
    <cfRule type="expression" dxfId="5369" priority="2797">
      <formula>MID($I627,4,5)="00000"</formula>
    </cfRule>
    <cfRule type="expression" dxfId="5368" priority="2798">
      <formula>MID($I627,5,4)="0000"</formula>
    </cfRule>
    <cfRule type="expression" dxfId="5367" priority="2799">
      <formula>MID($I627,7,2)="00"</formula>
    </cfRule>
    <cfRule type="expression" dxfId="5366" priority="2800">
      <formula>MID($I627,8,1)="0"</formula>
    </cfRule>
    <cfRule type="expression" dxfId="5365" priority="2801">
      <formula>$N627="Excluído"</formula>
    </cfRule>
    <cfRule type="expression" dxfId="5364" priority="2802">
      <formula>$N627="Alterar"</formula>
    </cfRule>
    <cfRule type="expression" dxfId="5363" priority="2803">
      <formula>$N627="Excluir"</formula>
    </cfRule>
    <cfRule type="expression" dxfId="5362" priority="2804">
      <formula>$N627="Incluir"</formula>
    </cfRule>
  </conditionalFormatting>
  <conditionalFormatting sqref="E630">
    <cfRule type="expression" dxfId="5361" priority="2783">
      <formula>IF($I629="",FALSE,IF($I629&gt;9999999,IF($I629&lt;100000000,FALSE,TRUE),TRUE))</formula>
    </cfRule>
  </conditionalFormatting>
  <conditionalFormatting sqref="E630">
    <cfRule type="expression" dxfId="5360" priority="2784">
      <formula>MID($I629,2,7)="0000000"</formula>
    </cfRule>
    <cfRule type="expression" dxfId="5359" priority="2785">
      <formula>MID($I629,3,6)="000000"</formula>
    </cfRule>
    <cfRule type="expression" dxfId="5358" priority="2786">
      <formula>MID($I629,4,5)="00000"</formula>
    </cfRule>
    <cfRule type="expression" dxfId="5357" priority="2787">
      <formula>MID($I629,5,4)="0000"</formula>
    </cfRule>
    <cfRule type="expression" dxfId="5356" priority="2788">
      <formula>MID($I629,7,2)="00"</formula>
    </cfRule>
    <cfRule type="expression" dxfId="5355" priority="2789">
      <formula>MID($I629,8,1)="0"</formula>
    </cfRule>
    <cfRule type="expression" dxfId="5354" priority="2790">
      <formula>$N629="Excluído"</formula>
    </cfRule>
    <cfRule type="expression" dxfId="5353" priority="2791">
      <formula>$N629="Alterar"</formula>
    </cfRule>
    <cfRule type="expression" dxfId="5352" priority="2792">
      <formula>$N629="Excluir"</formula>
    </cfRule>
    <cfRule type="expression" dxfId="5351" priority="2793">
      <formula>$N629="Incluir"</formula>
    </cfRule>
  </conditionalFormatting>
  <conditionalFormatting sqref="E632">
    <cfRule type="expression" dxfId="5350" priority="2772">
      <formula>IF($I631="",FALSE,IF($I631&gt;9999999,IF($I631&lt;100000000,FALSE,TRUE),TRUE))</formula>
    </cfRule>
  </conditionalFormatting>
  <conditionalFormatting sqref="E632">
    <cfRule type="expression" dxfId="5349" priority="2773">
      <formula>MID($I631,2,7)="0000000"</formula>
    </cfRule>
    <cfRule type="expression" dxfId="5348" priority="2774">
      <formula>MID($I631,3,6)="000000"</formula>
    </cfRule>
    <cfRule type="expression" dxfId="5347" priority="2775">
      <formula>MID($I631,4,5)="00000"</formula>
    </cfRule>
    <cfRule type="expression" dxfId="5346" priority="2776">
      <formula>MID($I631,5,4)="0000"</formula>
    </cfRule>
    <cfRule type="expression" dxfId="5345" priority="2777">
      <formula>MID($I631,7,2)="00"</formula>
    </cfRule>
    <cfRule type="expression" dxfId="5344" priority="2778">
      <formula>MID($I631,8,1)="0"</formula>
    </cfRule>
    <cfRule type="expression" dxfId="5343" priority="2779">
      <formula>$N631="Excluído"</formula>
    </cfRule>
    <cfRule type="expression" dxfId="5342" priority="2780">
      <formula>$N631="Alterar"</formula>
    </cfRule>
    <cfRule type="expression" dxfId="5341" priority="2781">
      <formula>$N631="Excluir"</formula>
    </cfRule>
    <cfRule type="expression" dxfId="5340" priority="2782">
      <formula>$N631="Incluir"</formula>
    </cfRule>
  </conditionalFormatting>
  <conditionalFormatting sqref="E635">
    <cfRule type="expression" dxfId="5339" priority="2761">
      <formula>IF($I634="",FALSE,IF($I634&gt;9999999,IF($I634&lt;100000000,FALSE,TRUE),TRUE))</formula>
    </cfRule>
  </conditionalFormatting>
  <conditionalFormatting sqref="E635">
    <cfRule type="expression" dxfId="5338" priority="2762">
      <formula>MID($I634,2,7)="0000000"</formula>
    </cfRule>
    <cfRule type="expression" dxfId="5337" priority="2763">
      <formula>MID($I634,3,6)="000000"</formula>
    </cfRule>
    <cfRule type="expression" dxfId="5336" priority="2764">
      <formula>MID($I634,4,5)="00000"</formula>
    </cfRule>
    <cfRule type="expression" dxfId="5335" priority="2765">
      <formula>MID($I634,5,4)="0000"</formula>
    </cfRule>
    <cfRule type="expression" dxfId="5334" priority="2766">
      <formula>MID($I634,7,2)="00"</formula>
    </cfRule>
    <cfRule type="expression" dxfId="5333" priority="2767">
      <formula>MID($I634,8,1)="0"</formula>
    </cfRule>
    <cfRule type="expression" dxfId="5332" priority="2768">
      <formula>$N634="Excluído"</formula>
    </cfRule>
    <cfRule type="expression" dxfId="5331" priority="2769">
      <formula>$N634="Alterar"</formula>
    </cfRule>
    <cfRule type="expression" dxfId="5330" priority="2770">
      <formula>$N634="Excluir"</formula>
    </cfRule>
    <cfRule type="expression" dxfId="5329" priority="2771">
      <formula>$N634="Incluir"</formula>
    </cfRule>
  </conditionalFormatting>
  <conditionalFormatting sqref="E637">
    <cfRule type="expression" dxfId="5328" priority="2750">
      <formula>IF($I636="",FALSE,IF($I636&gt;9999999,IF($I636&lt;100000000,FALSE,TRUE),TRUE))</formula>
    </cfRule>
  </conditionalFormatting>
  <conditionalFormatting sqref="E637">
    <cfRule type="expression" dxfId="5327" priority="2751">
      <formula>MID($I636,2,7)="0000000"</formula>
    </cfRule>
    <cfRule type="expression" dxfId="5326" priority="2752">
      <formula>MID($I636,3,6)="000000"</formula>
    </cfRule>
    <cfRule type="expression" dxfId="5325" priority="2753">
      <formula>MID($I636,4,5)="00000"</formula>
    </cfRule>
    <cfRule type="expression" dxfId="5324" priority="2754">
      <formula>MID($I636,5,4)="0000"</formula>
    </cfRule>
    <cfRule type="expression" dxfId="5323" priority="2755">
      <formula>MID($I636,7,2)="00"</formula>
    </cfRule>
    <cfRule type="expression" dxfId="5322" priority="2756">
      <formula>MID($I636,8,1)="0"</formula>
    </cfRule>
    <cfRule type="expression" dxfId="5321" priority="2757">
      <formula>$N636="Excluído"</formula>
    </cfRule>
    <cfRule type="expression" dxfId="5320" priority="2758">
      <formula>$N636="Alterar"</formula>
    </cfRule>
    <cfRule type="expression" dxfId="5319" priority="2759">
      <formula>$N636="Excluir"</formula>
    </cfRule>
    <cfRule type="expression" dxfId="5318" priority="2760">
      <formula>$N636="Incluir"</formula>
    </cfRule>
  </conditionalFormatting>
  <conditionalFormatting sqref="E641:E645">
    <cfRule type="expression" dxfId="5317" priority="2739">
      <formula>IF($I640="",FALSE,IF($I640&gt;9999999,IF($I640&lt;100000000,FALSE,TRUE),TRUE))</formula>
    </cfRule>
  </conditionalFormatting>
  <conditionalFormatting sqref="E641:E645">
    <cfRule type="expression" dxfId="5316" priority="2740">
      <formula>MID($I640,2,7)="0000000"</formula>
    </cfRule>
    <cfRule type="expression" dxfId="5315" priority="2741">
      <formula>MID($I640,3,6)="000000"</formula>
    </cfRule>
    <cfRule type="expression" dxfId="5314" priority="2742">
      <formula>MID($I640,4,5)="00000"</formula>
    </cfRule>
    <cfRule type="expression" dxfId="5313" priority="2743">
      <formula>MID($I640,5,4)="0000"</formula>
    </cfRule>
    <cfRule type="expression" dxfId="5312" priority="2744">
      <formula>MID($I640,7,2)="00"</formula>
    </cfRule>
    <cfRule type="expression" dxfId="5311" priority="2745">
      <formula>MID($I640,8,1)="0"</formula>
    </cfRule>
    <cfRule type="expression" dxfId="5310" priority="2746">
      <formula>$N640="Excluído"</formula>
    </cfRule>
    <cfRule type="expression" dxfId="5309" priority="2747">
      <formula>$N640="Alterar"</formula>
    </cfRule>
    <cfRule type="expression" dxfId="5308" priority="2748">
      <formula>$N640="Excluir"</formula>
    </cfRule>
    <cfRule type="expression" dxfId="5307" priority="2749">
      <formula>$N640="Incluir"</formula>
    </cfRule>
  </conditionalFormatting>
  <conditionalFormatting sqref="E650:E651">
    <cfRule type="expression" dxfId="5306" priority="2728">
      <formula>IF($I649="",FALSE,IF($I649&gt;9999999,IF($I649&lt;100000000,FALSE,TRUE),TRUE))</formula>
    </cfRule>
  </conditionalFormatting>
  <conditionalFormatting sqref="E650:E651">
    <cfRule type="expression" dxfId="5305" priority="2729">
      <formula>MID($I649,2,7)="0000000"</formula>
    </cfRule>
    <cfRule type="expression" dxfId="5304" priority="2730">
      <formula>MID($I649,3,6)="000000"</formula>
    </cfRule>
    <cfRule type="expression" dxfId="5303" priority="2731">
      <formula>MID($I649,4,5)="00000"</formula>
    </cfRule>
    <cfRule type="expression" dxfId="5302" priority="2732">
      <formula>MID($I649,5,4)="0000"</formula>
    </cfRule>
    <cfRule type="expression" dxfId="5301" priority="2733">
      <formula>MID($I649,7,2)="00"</formula>
    </cfRule>
    <cfRule type="expression" dxfId="5300" priority="2734">
      <formula>MID($I649,8,1)="0"</formula>
    </cfRule>
    <cfRule type="expression" dxfId="5299" priority="2735">
      <formula>$N649="Excluído"</formula>
    </cfRule>
    <cfRule type="expression" dxfId="5298" priority="2736">
      <formula>$N649="Alterar"</formula>
    </cfRule>
    <cfRule type="expression" dxfId="5297" priority="2737">
      <formula>$N649="Excluir"</formula>
    </cfRule>
    <cfRule type="expression" dxfId="5296" priority="2738">
      <formula>$N649="Incluir"</formula>
    </cfRule>
  </conditionalFormatting>
  <conditionalFormatting sqref="E653:E656">
    <cfRule type="expression" dxfId="5295" priority="2717">
      <formula>IF($I652="",FALSE,IF($I652&gt;9999999,IF($I652&lt;100000000,FALSE,TRUE),TRUE))</formula>
    </cfRule>
  </conditionalFormatting>
  <conditionalFormatting sqref="E653:E656">
    <cfRule type="expression" dxfId="5294" priority="2718">
      <formula>MID($I652,2,7)="0000000"</formula>
    </cfRule>
    <cfRule type="expression" dxfId="5293" priority="2719">
      <formula>MID($I652,3,6)="000000"</formula>
    </cfRule>
    <cfRule type="expression" dxfId="5292" priority="2720">
      <formula>MID($I652,4,5)="00000"</formula>
    </cfRule>
    <cfRule type="expression" dxfId="5291" priority="2721">
      <formula>MID($I652,5,4)="0000"</formula>
    </cfRule>
    <cfRule type="expression" dxfId="5290" priority="2722">
      <formula>MID($I652,7,2)="00"</formula>
    </cfRule>
    <cfRule type="expression" dxfId="5289" priority="2723">
      <formula>MID($I652,8,1)="0"</formula>
    </cfRule>
    <cfRule type="expression" dxfId="5288" priority="2724">
      <formula>$N652="Excluído"</formula>
    </cfRule>
    <cfRule type="expression" dxfId="5287" priority="2725">
      <formula>$N652="Alterar"</formula>
    </cfRule>
    <cfRule type="expression" dxfId="5286" priority="2726">
      <formula>$N652="Excluir"</formula>
    </cfRule>
    <cfRule type="expression" dxfId="5285" priority="2727">
      <formula>$N652="Incluir"</formula>
    </cfRule>
  </conditionalFormatting>
  <conditionalFormatting sqref="E657:E658">
    <cfRule type="expression" dxfId="5284" priority="2706">
      <formula>IF($I656="",FALSE,IF($I656&gt;9999999,IF($I656&lt;100000000,FALSE,TRUE),TRUE))</formula>
    </cfRule>
  </conditionalFormatting>
  <conditionalFormatting sqref="E657:E658">
    <cfRule type="expression" dxfId="5283" priority="2707">
      <formula>MID($I656,2,7)="0000000"</formula>
    </cfRule>
    <cfRule type="expression" dxfId="5282" priority="2708">
      <formula>MID($I656,3,6)="000000"</formula>
    </cfRule>
    <cfRule type="expression" dxfId="5281" priority="2709">
      <formula>MID($I656,4,5)="00000"</formula>
    </cfRule>
    <cfRule type="expression" dxfId="5280" priority="2710">
      <formula>MID($I656,5,4)="0000"</formula>
    </cfRule>
    <cfRule type="expression" dxfId="5279" priority="2711">
      <formula>MID($I656,7,2)="00"</formula>
    </cfRule>
    <cfRule type="expression" dxfId="5278" priority="2712">
      <formula>MID($I656,8,1)="0"</formula>
    </cfRule>
    <cfRule type="expression" dxfId="5277" priority="2713">
      <formula>$N656="Excluído"</formula>
    </cfRule>
    <cfRule type="expression" dxfId="5276" priority="2714">
      <formula>$N656="Alterar"</formula>
    </cfRule>
    <cfRule type="expression" dxfId="5275" priority="2715">
      <formula>$N656="Excluir"</formula>
    </cfRule>
    <cfRule type="expression" dxfId="5274" priority="2716">
      <formula>$N656="Incluir"</formula>
    </cfRule>
  </conditionalFormatting>
  <conditionalFormatting sqref="E661:E662 E665:E666 E669">
    <cfRule type="expression" dxfId="5273" priority="2695">
      <formula>IF($I660="",FALSE,IF($I660&gt;9999999,IF($I660&lt;100000000,FALSE,TRUE),TRUE))</formula>
    </cfRule>
  </conditionalFormatting>
  <conditionalFormatting sqref="E661:E662 E665:E666 E669">
    <cfRule type="expression" dxfId="5272" priority="2696">
      <formula>MID($I660,2,7)="0000000"</formula>
    </cfRule>
    <cfRule type="expression" dxfId="5271" priority="2697">
      <formula>MID($I660,3,6)="000000"</formula>
    </cfRule>
    <cfRule type="expression" dxfId="5270" priority="2698">
      <formula>MID($I660,4,5)="00000"</formula>
    </cfRule>
    <cfRule type="expression" dxfId="5269" priority="2699">
      <formula>MID($I660,5,4)="0000"</formula>
    </cfRule>
    <cfRule type="expression" dxfId="5268" priority="2700">
      <formula>MID($I660,7,2)="00"</formula>
    </cfRule>
    <cfRule type="expression" dxfId="5267" priority="2701">
      <formula>MID($I660,8,1)="0"</formula>
    </cfRule>
    <cfRule type="expression" dxfId="5266" priority="2702">
      <formula>$N660="Excluído"</formula>
    </cfRule>
    <cfRule type="expression" dxfId="5265" priority="2703">
      <formula>$N660="Alterar"</formula>
    </cfRule>
    <cfRule type="expression" dxfId="5264" priority="2704">
      <formula>$N660="Excluir"</formula>
    </cfRule>
    <cfRule type="expression" dxfId="5263" priority="2705">
      <formula>$N660="Incluir"</formula>
    </cfRule>
  </conditionalFormatting>
  <conditionalFormatting sqref="E663:E664 E667:E668">
    <cfRule type="expression" dxfId="5262" priority="2684">
      <formula>IF($I662="",FALSE,IF($I662&gt;9999999,IF($I662&lt;100000000,FALSE,TRUE),TRUE))</formula>
    </cfRule>
  </conditionalFormatting>
  <conditionalFormatting sqref="E663:E664 E667:E668">
    <cfRule type="expression" dxfId="5261" priority="2685">
      <formula>MID($I662,2,7)="0000000"</formula>
    </cfRule>
    <cfRule type="expression" dxfId="5260" priority="2686">
      <formula>MID($I662,3,6)="000000"</formula>
    </cfRule>
    <cfRule type="expression" dxfId="5259" priority="2687">
      <formula>MID($I662,4,5)="00000"</formula>
    </cfRule>
    <cfRule type="expression" dxfId="5258" priority="2688">
      <formula>MID($I662,5,4)="0000"</formula>
    </cfRule>
    <cfRule type="expression" dxfId="5257" priority="2689">
      <formula>MID($I662,7,2)="00"</formula>
    </cfRule>
    <cfRule type="expression" dxfId="5256" priority="2690">
      <formula>MID($I662,8,1)="0"</formula>
    </cfRule>
    <cfRule type="expression" dxfId="5255" priority="2691">
      <formula>$N662="Excluído"</formula>
    </cfRule>
    <cfRule type="expression" dxfId="5254" priority="2692">
      <formula>$N662="Alterar"</formula>
    </cfRule>
    <cfRule type="expression" dxfId="5253" priority="2693">
      <formula>$N662="Excluir"</formula>
    </cfRule>
    <cfRule type="expression" dxfId="5252" priority="2694">
      <formula>$N662="Incluir"</formula>
    </cfRule>
  </conditionalFormatting>
  <conditionalFormatting sqref="E671">
    <cfRule type="expression" dxfId="5251" priority="2673">
      <formula>IF($I670="",FALSE,IF($I670&gt;9999999,IF($I670&lt;100000000,FALSE,TRUE),TRUE))</formula>
    </cfRule>
  </conditionalFormatting>
  <conditionalFormatting sqref="E671">
    <cfRule type="expression" dxfId="5250" priority="2674">
      <formula>MID($I670,2,7)="0000000"</formula>
    </cfRule>
    <cfRule type="expression" dxfId="5249" priority="2675">
      <formula>MID($I670,3,6)="000000"</formula>
    </cfRule>
    <cfRule type="expression" dxfId="5248" priority="2676">
      <formula>MID($I670,4,5)="00000"</formula>
    </cfRule>
    <cfRule type="expression" dxfId="5247" priority="2677">
      <formula>MID($I670,5,4)="0000"</formula>
    </cfRule>
    <cfRule type="expression" dxfId="5246" priority="2678">
      <formula>MID($I670,7,2)="00"</formula>
    </cfRule>
    <cfRule type="expression" dxfId="5245" priority="2679">
      <formula>MID($I670,8,1)="0"</formula>
    </cfRule>
    <cfRule type="expression" dxfId="5244" priority="2680">
      <formula>$N670="Excluído"</formula>
    </cfRule>
    <cfRule type="expression" dxfId="5243" priority="2681">
      <formula>$N670="Alterar"</formula>
    </cfRule>
    <cfRule type="expression" dxfId="5242" priority="2682">
      <formula>$N670="Excluir"</formula>
    </cfRule>
    <cfRule type="expression" dxfId="5241" priority="2683">
      <formula>$N670="Incluir"</formula>
    </cfRule>
  </conditionalFormatting>
  <conditionalFormatting sqref="E670">
    <cfRule type="expression" dxfId="5240" priority="2662">
      <formula>IF($I669="",FALSE,IF($I669&gt;9999999,IF($I669&lt;100000000,FALSE,TRUE),TRUE))</formula>
    </cfRule>
  </conditionalFormatting>
  <conditionalFormatting sqref="E670">
    <cfRule type="expression" dxfId="5239" priority="2663">
      <formula>MID($I669,2,7)="0000000"</formula>
    </cfRule>
    <cfRule type="expression" dxfId="5238" priority="2664">
      <formula>MID($I669,3,6)="000000"</formula>
    </cfRule>
    <cfRule type="expression" dxfId="5237" priority="2665">
      <formula>MID($I669,4,5)="00000"</formula>
    </cfRule>
    <cfRule type="expression" dxfId="5236" priority="2666">
      <formula>MID($I669,5,4)="0000"</formula>
    </cfRule>
    <cfRule type="expression" dxfId="5235" priority="2667">
      <formula>MID($I669,7,2)="00"</formula>
    </cfRule>
    <cfRule type="expression" dxfId="5234" priority="2668">
      <formula>MID($I669,8,1)="0"</formula>
    </cfRule>
    <cfRule type="expression" dxfId="5233" priority="2669">
      <formula>$N669="Excluído"</formula>
    </cfRule>
    <cfRule type="expression" dxfId="5232" priority="2670">
      <formula>$N669="Alterar"</formula>
    </cfRule>
    <cfRule type="expression" dxfId="5231" priority="2671">
      <formula>$N669="Excluir"</formula>
    </cfRule>
    <cfRule type="expression" dxfId="5230" priority="2672">
      <formula>$N669="Incluir"</formula>
    </cfRule>
  </conditionalFormatting>
  <conditionalFormatting sqref="E675 E677 E679 E681">
    <cfRule type="expression" dxfId="5229" priority="2651">
      <formula>IF($I674="",FALSE,IF($I674&gt;9999999,IF($I674&lt;100000000,FALSE,TRUE),TRUE))</formula>
    </cfRule>
  </conditionalFormatting>
  <conditionalFormatting sqref="E675 E677 E679 E681">
    <cfRule type="expression" dxfId="5228" priority="2652">
      <formula>MID($I674,2,7)="0000000"</formula>
    </cfRule>
    <cfRule type="expression" dxfId="5227" priority="2653">
      <formula>MID($I674,3,6)="000000"</formula>
    </cfRule>
    <cfRule type="expression" dxfId="5226" priority="2654">
      <formula>MID($I674,4,5)="00000"</formula>
    </cfRule>
    <cfRule type="expression" dxfId="5225" priority="2655">
      <formula>MID($I674,5,4)="0000"</formula>
    </cfRule>
    <cfRule type="expression" dxfId="5224" priority="2656">
      <formula>MID($I674,7,2)="00"</formula>
    </cfRule>
    <cfRule type="expression" dxfId="5223" priority="2657">
      <formula>MID($I674,8,1)="0"</formula>
    </cfRule>
    <cfRule type="expression" dxfId="5222" priority="2658">
      <formula>$N674="Excluído"</formula>
    </cfRule>
    <cfRule type="expression" dxfId="5221" priority="2659">
      <formula>$N674="Alterar"</formula>
    </cfRule>
    <cfRule type="expression" dxfId="5220" priority="2660">
      <formula>$N674="Excluir"</formula>
    </cfRule>
    <cfRule type="expression" dxfId="5219" priority="2661">
      <formula>$N674="Incluir"</formula>
    </cfRule>
  </conditionalFormatting>
  <conditionalFormatting sqref="E674 E676 E678 E680 E682">
    <cfRule type="expression" dxfId="5218" priority="2640">
      <formula>IF($I673="",FALSE,IF($I673&gt;9999999,IF($I673&lt;100000000,FALSE,TRUE),TRUE))</formula>
    </cfRule>
  </conditionalFormatting>
  <conditionalFormatting sqref="E674 E676 E678 E680 E682">
    <cfRule type="expression" dxfId="5217" priority="2641">
      <formula>MID($I673,2,7)="0000000"</formula>
    </cfRule>
    <cfRule type="expression" dxfId="5216" priority="2642">
      <formula>MID($I673,3,6)="000000"</formula>
    </cfRule>
    <cfRule type="expression" dxfId="5215" priority="2643">
      <formula>MID($I673,4,5)="00000"</formula>
    </cfRule>
    <cfRule type="expression" dxfId="5214" priority="2644">
      <formula>MID($I673,5,4)="0000"</formula>
    </cfRule>
    <cfRule type="expression" dxfId="5213" priority="2645">
      <formula>MID($I673,7,2)="00"</formula>
    </cfRule>
    <cfRule type="expression" dxfId="5212" priority="2646">
      <formula>MID($I673,8,1)="0"</formula>
    </cfRule>
    <cfRule type="expression" dxfId="5211" priority="2647">
      <formula>$N673="Excluído"</formula>
    </cfRule>
    <cfRule type="expression" dxfId="5210" priority="2648">
      <formula>$N673="Alterar"</formula>
    </cfRule>
    <cfRule type="expression" dxfId="5209" priority="2649">
      <formula>$N673="Excluir"</formula>
    </cfRule>
    <cfRule type="expression" dxfId="5208" priority="2650">
      <formula>$N673="Incluir"</formula>
    </cfRule>
  </conditionalFormatting>
  <conditionalFormatting sqref="G753">
    <cfRule type="expression" dxfId="5207" priority="10604">
      <formula>IF($I679="",FALSE,IF($I679&gt;9999999,IF($I679&lt;100000000,FALSE,TRUE),TRUE))</formula>
    </cfRule>
  </conditionalFormatting>
  <conditionalFormatting sqref="G753">
    <cfRule type="expression" dxfId="5206" priority="10605">
      <formula>MID($I679,2,7)="0000000"</formula>
    </cfRule>
    <cfRule type="expression" dxfId="5205" priority="10606">
      <formula>MID($I679,3,6)="000000"</formula>
    </cfRule>
    <cfRule type="expression" dxfId="5204" priority="10607">
      <formula>MID($I679,4,5)="00000"</formula>
    </cfRule>
    <cfRule type="expression" dxfId="5203" priority="10608">
      <formula>MID($I679,5,4)="0000"</formula>
    </cfRule>
    <cfRule type="expression" dxfId="5202" priority="10609">
      <formula>MID($I679,7,2)="00"</formula>
    </cfRule>
    <cfRule type="expression" dxfId="5201" priority="10610">
      <formula>MID($I679,8,1)="0"</formula>
    </cfRule>
    <cfRule type="expression" dxfId="5200" priority="10611">
      <formula>$N679="Excluído"</formula>
    </cfRule>
    <cfRule type="expression" dxfId="5199" priority="10612">
      <formula>$N679="Alterar"</formula>
    </cfRule>
    <cfRule type="expression" dxfId="5198" priority="10613">
      <formula>$N679="Excluir"</formula>
    </cfRule>
    <cfRule type="expression" dxfId="5197" priority="10614">
      <formula>$N679="Incluir"</formula>
    </cfRule>
  </conditionalFormatting>
  <conditionalFormatting sqref="G776 H804:H805">
    <cfRule type="expression" dxfId="5196" priority="10615">
      <formula>IF($I685="",FALSE,IF($I685&gt;9999999,IF($I685&lt;100000000,FALSE,TRUE),TRUE))</formula>
    </cfRule>
  </conditionalFormatting>
  <conditionalFormatting sqref="G776 H804:H805">
    <cfRule type="expression" dxfId="5195" priority="10616">
      <formula>MID($I685,2,7)="0000000"</formula>
    </cfRule>
    <cfRule type="expression" dxfId="5194" priority="10617">
      <formula>MID($I685,3,6)="000000"</formula>
    </cfRule>
    <cfRule type="expression" dxfId="5193" priority="10618">
      <formula>MID($I685,4,5)="00000"</formula>
    </cfRule>
    <cfRule type="expression" dxfId="5192" priority="10619">
      <formula>MID($I685,5,4)="0000"</formula>
    </cfRule>
    <cfRule type="expression" dxfId="5191" priority="10620">
      <formula>MID($I685,7,2)="00"</formula>
    </cfRule>
    <cfRule type="expression" dxfId="5190" priority="10621">
      <formula>MID($I685,8,1)="0"</formula>
    </cfRule>
    <cfRule type="expression" dxfId="5189" priority="10622">
      <formula>$N685="Excluído"</formula>
    </cfRule>
    <cfRule type="expression" dxfId="5188" priority="10623">
      <formula>$N685="Alterar"</formula>
    </cfRule>
    <cfRule type="expression" dxfId="5187" priority="10624">
      <formula>$N685="Excluir"</formula>
    </cfRule>
    <cfRule type="expression" dxfId="5186" priority="10625">
      <formula>$N685="Incluir"</formula>
    </cfRule>
  </conditionalFormatting>
  <conditionalFormatting sqref="E725">
    <cfRule type="expression" dxfId="5185" priority="2639">
      <formula>IF($I662="",FALSE,IF($I662&gt;9999999,IF($I662&lt;100000000,FALSE,TRUE),TRUE))</formula>
    </cfRule>
  </conditionalFormatting>
  <conditionalFormatting sqref="E725">
    <cfRule type="expression" dxfId="5184" priority="2618">
      <formula>MID($I662,2,7)="0000000"</formula>
    </cfRule>
    <cfRule type="expression" dxfId="5183" priority="2619">
      <formula>MID($I662,3,6)="000000"</formula>
    </cfRule>
    <cfRule type="expression" dxfId="5182" priority="2620">
      <formula>MID($I662,4,5)="00000"</formula>
    </cfRule>
    <cfRule type="expression" dxfId="5181" priority="2621">
      <formula>MID($I662,5,4)="0000"</formula>
    </cfRule>
    <cfRule type="expression" dxfId="5180" priority="2622">
      <formula>MID($I662,7,2)="00"</formula>
    </cfRule>
    <cfRule type="expression" dxfId="5179" priority="2623">
      <formula>MID($I662,8,1)="0"</formula>
    </cfRule>
    <cfRule type="expression" dxfId="5178" priority="2624">
      <formula>$N662="Excluído"</formula>
    </cfRule>
    <cfRule type="expression" dxfId="5177" priority="2625">
      <formula>$N662="Alterar"</formula>
    </cfRule>
    <cfRule type="expression" dxfId="5176" priority="2626">
      <formula>$N662="Excluir"</formula>
    </cfRule>
    <cfRule type="expression" dxfId="5175" priority="2627">
      <formula>$N662="Incluir"</formula>
    </cfRule>
  </conditionalFormatting>
  <conditionalFormatting sqref="E725">
    <cfRule type="expression" dxfId="5174" priority="2628">
      <formula>IF($I650="",FALSE,IF($I650&gt;9999999,IF($I650&lt;100000000,FALSE,TRUE),TRUE))</formula>
    </cfRule>
  </conditionalFormatting>
  <conditionalFormatting sqref="E725">
    <cfRule type="expression" dxfId="5173" priority="2629">
      <formula>MID($I650,2,7)="0000000"</formula>
    </cfRule>
    <cfRule type="expression" dxfId="5172" priority="2630">
      <formula>MID($I650,3,6)="000000"</formula>
    </cfRule>
    <cfRule type="expression" dxfId="5171" priority="2631">
      <formula>MID($I650,4,5)="00000"</formula>
    </cfRule>
    <cfRule type="expression" dxfId="5170" priority="2632">
      <formula>MID($I650,5,4)="0000"</formula>
    </cfRule>
    <cfRule type="expression" dxfId="5169" priority="2633">
      <formula>MID($I650,7,2)="00"</formula>
    </cfRule>
    <cfRule type="expression" dxfId="5168" priority="2634">
      <formula>MID($I650,8,1)="0"</formula>
    </cfRule>
    <cfRule type="expression" dxfId="5167" priority="2635">
      <formula>$N650="Excluído"</formula>
    </cfRule>
    <cfRule type="expression" dxfId="5166" priority="2636">
      <formula>$N650="Alterar"</formula>
    </cfRule>
    <cfRule type="expression" dxfId="5165" priority="2637">
      <formula>$N650="Excluir"</formula>
    </cfRule>
    <cfRule type="expression" dxfId="5164" priority="2638">
      <formula>$N650="Incluir"</formula>
    </cfRule>
  </conditionalFormatting>
  <conditionalFormatting sqref="E727">
    <cfRule type="expression" dxfId="5163" priority="2617">
      <formula>IF($I664="",FALSE,IF($I664&gt;9999999,IF($I664&lt;100000000,FALSE,TRUE),TRUE))</formula>
    </cfRule>
  </conditionalFormatting>
  <conditionalFormatting sqref="E727">
    <cfRule type="expression" dxfId="5162" priority="2596">
      <formula>MID($I664,2,7)="0000000"</formula>
    </cfRule>
    <cfRule type="expression" dxfId="5161" priority="2597">
      <formula>MID($I664,3,6)="000000"</formula>
    </cfRule>
    <cfRule type="expression" dxfId="5160" priority="2598">
      <formula>MID($I664,4,5)="00000"</formula>
    </cfRule>
    <cfRule type="expression" dxfId="5159" priority="2599">
      <formula>MID($I664,5,4)="0000"</formula>
    </cfRule>
    <cfRule type="expression" dxfId="5158" priority="2600">
      <formula>MID($I664,7,2)="00"</formula>
    </cfRule>
    <cfRule type="expression" dxfId="5157" priority="2601">
      <formula>MID($I664,8,1)="0"</formula>
    </cfRule>
    <cfRule type="expression" dxfId="5156" priority="2602">
      <formula>$N664="Excluído"</formula>
    </cfRule>
    <cfRule type="expression" dxfId="5155" priority="2603">
      <formula>$N664="Alterar"</formula>
    </cfRule>
    <cfRule type="expression" dxfId="5154" priority="2604">
      <formula>$N664="Excluir"</formula>
    </cfRule>
    <cfRule type="expression" dxfId="5153" priority="2605">
      <formula>$N664="Incluir"</formula>
    </cfRule>
  </conditionalFormatting>
  <conditionalFormatting sqref="E727">
    <cfRule type="expression" dxfId="5152" priority="2606">
      <formula>IF($I652="",FALSE,IF($I652&gt;9999999,IF($I652&lt;100000000,FALSE,TRUE),TRUE))</formula>
    </cfRule>
  </conditionalFormatting>
  <conditionalFormatting sqref="E727">
    <cfRule type="expression" dxfId="5151" priority="2607">
      <formula>MID($I652,2,7)="0000000"</formula>
    </cfRule>
    <cfRule type="expression" dxfId="5150" priority="2608">
      <formula>MID($I652,3,6)="000000"</formula>
    </cfRule>
    <cfRule type="expression" dxfId="5149" priority="2609">
      <formula>MID($I652,4,5)="00000"</formula>
    </cfRule>
    <cfRule type="expression" dxfId="5148" priority="2610">
      <formula>MID($I652,5,4)="0000"</formula>
    </cfRule>
    <cfRule type="expression" dxfId="5147" priority="2611">
      <formula>MID($I652,7,2)="00"</formula>
    </cfRule>
    <cfRule type="expression" dxfId="5146" priority="2612">
      <formula>MID($I652,8,1)="0"</formula>
    </cfRule>
    <cfRule type="expression" dxfId="5145" priority="2613">
      <formula>$N652="Excluído"</formula>
    </cfRule>
    <cfRule type="expression" dxfId="5144" priority="2614">
      <formula>$N652="Alterar"</formula>
    </cfRule>
    <cfRule type="expression" dxfId="5143" priority="2615">
      <formula>$N652="Excluir"</formula>
    </cfRule>
    <cfRule type="expression" dxfId="5142" priority="2616">
      <formula>$N652="Incluir"</formula>
    </cfRule>
  </conditionalFormatting>
  <conditionalFormatting sqref="E729">
    <cfRule type="expression" dxfId="5141" priority="2595">
      <formula>IF($I666="",FALSE,IF($I666&gt;9999999,IF($I666&lt;100000000,FALSE,TRUE),TRUE))</formula>
    </cfRule>
  </conditionalFormatting>
  <conditionalFormatting sqref="E729">
    <cfRule type="expression" dxfId="5140" priority="2574">
      <formula>MID($I666,2,7)="0000000"</formula>
    </cfRule>
    <cfRule type="expression" dxfId="5139" priority="2575">
      <formula>MID($I666,3,6)="000000"</formula>
    </cfRule>
    <cfRule type="expression" dxfId="5138" priority="2576">
      <formula>MID($I666,4,5)="00000"</formula>
    </cfRule>
    <cfRule type="expression" dxfId="5137" priority="2577">
      <formula>MID($I666,5,4)="0000"</formula>
    </cfRule>
    <cfRule type="expression" dxfId="5136" priority="2578">
      <formula>MID($I666,7,2)="00"</formula>
    </cfRule>
    <cfRule type="expression" dxfId="5135" priority="2579">
      <formula>MID($I666,8,1)="0"</formula>
    </cfRule>
    <cfRule type="expression" dxfId="5134" priority="2580">
      <formula>$N666="Excluído"</formula>
    </cfRule>
    <cfRule type="expression" dxfId="5133" priority="2581">
      <formula>$N666="Alterar"</formula>
    </cfRule>
    <cfRule type="expression" dxfId="5132" priority="2582">
      <formula>$N666="Excluir"</formula>
    </cfRule>
    <cfRule type="expression" dxfId="5131" priority="2583">
      <formula>$N666="Incluir"</formula>
    </cfRule>
  </conditionalFormatting>
  <conditionalFormatting sqref="E729">
    <cfRule type="expression" dxfId="5130" priority="2584">
      <formula>IF($I654="",FALSE,IF($I654&gt;9999999,IF($I654&lt;100000000,FALSE,TRUE),TRUE))</formula>
    </cfRule>
  </conditionalFormatting>
  <conditionalFormatting sqref="E729">
    <cfRule type="expression" dxfId="5129" priority="2585">
      <formula>MID($I654,2,7)="0000000"</formula>
    </cfRule>
    <cfRule type="expression" dxfId="5128" priority="2586">
      <formula>MID($I654,3,6)="000000"</formula>
    </cfRule>
    <cfRule type="expression" dxfId="5127" priority="2587">
      <formula>MID($I654,4,5)="00000"</formula>
    </cfRule>
    <cfRule type="expression" dxfId="5126" priority="2588">
      <formula>MID($I654,5,4)="0000"</formula>
    </cfRule>
    <cfRule type="expression" dxfId="5125" priority="2589">
      <formula>MID($I654,7,2)="00"</formula>
    </cfRule>
    <cfRule type="expression" dxfId="5124" priority="2590">
      <formula>MID($I654,8,1)="0"</formula>
    </cfRule>
    <cfRule type="expression" dxfId="5123" priority="2591">
      <formula>$N654="Excluído"</formula>
    </cfRule>
    <cfRule type="expression" dxfId="5122" priority="2592">
      <formula>$N654="Alterar"</formula>
    </cfRule>
    <cfRule type="expression" dxfId="5121" priority="2593">
      <formula>$N654="Excluir"</formula>
    </cfRule>
    <cfRule type="expression" dxfId="5120" priority="2594">
      <formula>$N654="Incluir"</formula>
    </cfRule>
  </conditionalFormatting>
  <conditionalFormatting sqref="E731">
    <cfRule type="expression" dxfId="5119" priority="2573">
      <formula>IF($I668="",FALSE,IF($I668&gt;9999999,IF($I668&lt;100000000,FALSE,TRUE),TRUE))</formula>
    </cfRule>
  </conditionalFormatting>
  <conditionalFormatting sqref="E731">
    <cfRule type="expression" dxfId="5118" priority="2552">
      <formula>MID($I668,2,7)="0000000"</formula>
    </cfRule>
    <cfRule type="expression" dxfId="5117" priority="2553">
      <formula>MID($I668,3,6)="000000"</formula>
    </cfRule>
    <cfRule type="expression" dxfId="5116" priority="2554">
      <formula>MID($I668,4,5)="00000"</formula>
    </cfRule>
    <cfRule type="expression" dxfId="5115" priority="2555">
      <formula>MID($I668,5,4)="0000"</formula>
    </cfRule>
    <cfRule type="expression" dxfId="5114" priority="2556">
      <formula>MID($I668,7,2)="00"</formula>
    </cfRule>
    <cfRule type="expression" dxfId="5113" priority="2557">
      <formula>MID($I668,8,1)="0"</formula>
    </cfRule>
    <cfRule type="expression" dxfId="5112" priority="2558">
      <formula>$N668="Excluído"</formula>
    </cfRule>
    <cfRule type="expression" dxfId="5111" priority="2559">
      <formula>$N668="Alterar"</formula>
    </cfRule>
    <cfRule type="expression" dxfId="5110" priority="2560">
      <formula>$N668="Excluir"</formula>
    </cfRule>
    <cfRule type="expression" dxfId="5109" priority="2561">
      <formula>$N668="Incluir"</formula>
    </cfRule>
  </conditionalFormatting>
  <conditionalFormatting sqref="E731">
    <cfRule type="expression" dxfId="5108" priority="2562">
      <formula>IF($I656="",FALSE,IF($I656&gt;9999999,IF($I656&lt;100000000,FALSE,TRUE),TRUE))</formula>
    </cfRule>
  </conditionalFormatting>
  <conditionalFormatting sqref="E731">
    <cfRule type="expression" dxfId="5107" priority="2563">
      <formula>MID($I656,2,7)="0000000"</formula>
    </cfRule>
    <cfRule type="expression" dxfId="5106" priority="2564">
      <formula>MID($I656,3,6)="000000"</formula>
    </cfRule>
    <cfRule type="expression" dxfId="5105" priority="2565">
      <formula>MID($I656,4,5)="00000"</formula>
    </cfRule>
    <cfRule type="expression" dxfId="5104" priority="2566">
      <formula>MID($I656,5,4)="0000"</formula>
    </cfRule>
    <cfRule type="expression" dxfId="5103" priority="2567">
      <formula>MID($I656,7,2)="00"</formula>
    </cfRule>
    <cfRule type="expression" dxfId="5102" priority="2568">
      <formula>MID($I656,8,1)="0"</formula>
    </cfRule>
    <cfRule type="expression" dxfId="5101" priority="2569">
      <formula>$N656="Excluído"</formula>
    </cfRule>
    <cfRule type="expression" dxfId="5100" priority="2570">
      <formula>$N656="Alterar"</formula>
    </cfRule>
    <cfRule type="expression" dxfId="5099" priority="2571">
      <formula>$N656="Excluir"</formula>
    </cfRule>
    <cfRule type="expression" dxfId="5098" priority="2572">
      <formula>$N656="Incluir"</formula>
    </cfRule>
  </conditionalFormatting>
  <conditionalFormatting sqref="E734">
    <cfRule type="expression" dxfId="5097" priority="2551">
      <formula>IF($I670="",FALSE,IF($I670&gt;9999999,IF($I670&lt;100000000,FALSE,TRUE),TRUE))</formula>
    </cfRule>
  </conditionalFormatting>
  <conditionalFormatting sqref="E734">
    <cfRule type="expression" dxfId="5096" priority="2530">
      <formula>MID($I670,2,7)="0000000"</formula>
    </cfRule>
    <cfRule type="expression" dxfId="5095" priority="2531">
      <formula>MID($I670,3,6)="000000"</formula>
    </cfRule>
    <cfRule type="expression" dxfId="5094" priority="2532">
      <formula>MID($I670,4,5)="00000"</formula>
    </cfRule>
    <cfRule type="expression" dxfId="5093" priority="2533">
      <formula>MID($I670,5,4)="0000"</formula>
    </cfRule>
    <cfRule type="expression" dxfId="5092" priority="2534">
      <formula>MID($I670,7,2)="00"</formula>
    </cfRule>
    <cfRule type="expression" dxfId="5091" priority="2535">
      <formula>MID($I670,8,1)="0"</formula>
    </cfRule>
    <cfRule type="expression" dxfId="5090" priority="2536">
      <formula>$N670="Excluído"</formula>
    </cfRule>
    <cfRule type="expression" dxfId="5089" priority="2537">
      <formula>$N670="Alterar"</formula>
    </cfRule>
    <cfRule type="expression" dxfId="5088" priority="2538">
      <formula>$N670="Excluir"</formula>
    </cfRule>
    <cfRule type="expression" dxfId="5087" priority="2539">
      <formula>$N670="Incluir"</formula>
    </cfRule>
  </conditionalFormatting>
  <conditionalFormatting sqref="E734">
    <cfRule type="expression" dxfId="5086" priority="2540">
      <formula>IF($I658="",FALSE,IF($I658&gt;9999999,IF($I658&lt;100000000,FALSE,TRUE),TRUE))</formula>
    </cfRule>
  </conditionalFormatting>
  <conditionalFormatting sqref="E734">
    <cfRule type="expression" dxfId="5085" priority="2541">
      <formula>MID($I658,2,7)="0000000"</formula>
    </cfRule>
    <cfRule type="expression" dxfId="5084" priority="2542">
      <formula>MID($I658,3,6)="000000"</formula>
    </cfRule>
    <cfRule type="expression" dxfId="5083" priority="2543">
      <formula>MID($I658,4,5)="00000"</formula>
    </cfRule>
    <cfRule type="expression" dxfId="5082" priority="2544">
      <formula>MID($I658,5,4)="0000"</formula>
    </cfRule>
    <cfRule type="expression" dxfId="5081" priority="2545">
      <formula>MID($I658,7,2)="00"</formula>
    </cfRule>
    <cfRule type="expression" dxfId="5080" priority="2546">
      <formula>MID($I658,8,1)="0"</formula>
    </cfRule>
    <cfRule type="expression" dxfId="5079" priority="2547">
      <formula>$N658="Excluído"</formula>
    </cfRule>
    <cfRule type="expression" dxfId="5078" priority="2548">
      <formula>$N658="Alterar"</formula>
    </cfRule>
    <cfRule type="expression" dxfId="5077" priority="2549">
      <formula>$N658="Excluir"</formula>
    </cfRule>
    <cfRule type="expression" dxfId="5076" priority="2550">
      <formula>$N658="Incluir"</formula>
    </cfRule>
  </conditionalFormatting>
  <conditionalFormatting sqref="E735">
    <cfRule type="expression" dxfId="5075" priority="2529">
      <formula>IF($I671="",FALSE,IF($I671&gt;9999999,IF($I671&lt;100000000,FALSE,TRUE),TRUE))</formula>
    </cfRule>
  </conditionalFormatting>
  <conditionalFormatting sqref="E735">
    <cfRule type="expression" dxfId="5074" priority="2508">
      <formula>MID($I671,2,7)="0000000"</formula>
    </cfRule>
    <cfRule type="expression" dxfId="5073" priority="2509">
      <formula>MID($I671,3,6)="000000"</formula>
    </cfRule>
    <cfRule type="expression" dxfId="5072" priority="2510">
      <formula>MID($I671,4,5)="00000"</formula>
    </cfRule>
    <cfRule type="expression" dxfId="5071" priority="2511">
      <formula>MID($I671,5,4)="0000"</formula>
    </cfRule>
    <cfRule type="expression" dxfId="5070" priority="2512">
      <formula>MID($I671,7,2)="00"</formula>
    </cfRule>
    <cfRule type="expression" dxfId="5069" priority="2513">
      <formula>MID($I671,8,1)="0"</formula>
    </cfRule>
    <cfRule type="expression" dxfId="5068" priority="2514">
      <formula>$N671="Excluído"</formula>
    </cfRule>
    <cfRule type="expression" dxfId="5067" priority="2515">
      <formula>$N671="Alterar"</formula>
    </cfRule>
    <cfRule type="expression" dxfId="5066" priority="2516">
      <formula>$N671="Excluir"</formula>
    </cfRule>
    <cfRule type="expression" dxfId="5065" priority="2517">
      <formula>$N671="Incluir"</formula>
    </cfRule>
  </conditionalFormatting>
  <conditionalFormatting sqref="E735">
    <cfRule type="expression" dxfId="5064" priority="2518">
      <formula>IF($I659="",FALSE,IF($I659&gt;9999999,IF($I659&lt;100000000,FALSE,TRUE),TRUE))</formula>
    </cfRule>
  </conditionalFormatting>
  <conditionalFormatting sqref="E735">
    <cfRule type="expression" dxfId="5063" priority="2519">
      <formula>MID($I659,2,7)="0000000"</formula>
    </cfRule>
    <cfRule type="expression" dxfId="5062" priority="2520">
      <formula>MID($I659,3,6)="000000"</formula>
    </cfRule>
    <cfRule type="expression" dxfId="5061" priority="2521">
      <formula>MID($I659,4,5)="00000"</formula>
    </cfRule>
    <cfRule type="expression" dxfId="5060" priority="2522">
      <formula>MID($I659,5,4)="0000"</formula>
    </cfRule>
    <cfRule type="expression" dxfId="5059" priority="2523">
      <formula>MID($I659,7,2)="00"</formula>
    </cfRule>
    <cfRule type="expression" dxfId="5058" priority="2524">
      <formula>MID($I659,8,1)="0"</formula>
    </cfRule>
    <cfRule type="expression" dxfId="5057" priority="2525">
      <formula>$N659="Excluído"</formula>
    </cfRule>
    <cfRule type="expression" dxfId="5056" priority="2526">
      <formula>$N659="Alterar"</formula>
    </cfRule>
    <cfRule type="expression" dxfId="5055" priority="2527">
      <formula>$N659="Excluir"</formula>
    </cfRule>
    <cfRule type="expression" dxfId="5054" priority="2528">
      <formula>$N659="Incluir"</formula>
    </cfRule>
  </conditionalFormatting>
  <conditionalFormatting sqref="E736">
    <cfRule type="expression" dxfId="5053" priority="2507">
      <formula>IF($I672="",FALSE,IF($I672&gt;9999999,IF($I672&lt;100000000,FALSE,TRUE),TRUE))</formula>
    </cfRule>
  </conditionalFormatting>
  <conditionalFormatting sqref="E736">
    <cfRule type="expression" dxfId="5052" priority="2486">
      <formula>MID($I672,2,7)="0000000"</formula>
    </cfRule>
    <cfRule type="expression" dxfId="5051" priority="2487">
      <formula>MID($I672,3,6)="000000"</formula>
    </cfRule>
    <cfRule type="expression" dxfId="5050" priority="2488">
      <formula>MID($I672,4,5)="00000"</formula>
    </cfRule>
    <cfRule type="expression" dxfId="5049" priority="2489">
      <formula>MID($I672,5,4)="0000"</formula>
    </cfRule>
    <cfRule type="expression" dxfId="5048" priority="2490">
      <formula>MID($I672,7,2)="00"</formula>
    </cfRule>
    <cfRule type="expression" dxfId="5047" priority="2491">
      <formula>MID($I672,8,1)="0"</formula>
    </cfRule>
    <cfRule type="expression" dxfId="5046" priority="2492">
      <formula>$N672="Excluído"</formula>
    </cfRule>
    <cfRule type="expression" dxfId="5045" priority="2493">
      <formula>$N672="Alterar"</formula>
    </cfRule>
    <cfRule type="expression" dxfId="5044" priority="2494">
      <formula>$N672="Excluir"</formula>
    </cfRule>
    <cfRule type="expression" dxfId="5043" priority="2495">
      <formula>$N672="Incluir"</formula>
    </cfRule>
  </conditionalFormatting>
  <conditionalFormatting sqref="E736">
    <cfRule type="expression" dxfId="5042" priority="2496">
      <formula>IF($I660="",FALSE,IF($I660&gt;9999999,IF($I660&lt;100000000,FALSE,TRUE),TRUE))</formula>
    </cfRule>
  </conditionalFormatting>
  <conditionalFormatting sqref="E736">
    <cfRule type="expression" dxfId="5041" priority="2497">
      <formula>MID($I660,2,7)="0000000"</formula>
    </cfRule>
    <cfRule type="expression" dxfId="5040" priority="2498">
      <formula>MID($I660,3,6)="000000"</formula>
    </cfRule>
    <cfRule type="expression" dxfId="5039" priority="2499">
      <formula>MID($I660,4,5)="00000"</formula>
    </cfRule>
    <cfRule type="expression" dxfId="5038" priority="2500">
      <formula>MID($I660,5,4)="0000"</formula>
    </cfRule>
    <cfRule type="expression" dxfId="5037" priority="2501">
      <formula>MID($I660,7,2)="00"</formula>
    </cfRule>
    <cfRule type="expression" dxfId="5036" priority="2502">
      <formula>MID($I660,8,1)="0"</formula>
    </cfRule>
    <cfRule type="expression" dxfId="5035" priority="2503">
      <formula>$N660="Excluído"</formula>
    </cfRule>
    <cfRule type="expression" dxfId="5034" priority="2504">
      <formula>$N660="Alterar"</formula>
    </cfRule>
    <cfRule type="expression" dxfId="5033" priority="2505">
      <formula>$N660="Excluir"</formula>
    </cfRule>
    <cfRule type="expression" dxfId="5032" priority="2506">
      <formula>$N660="Incluir"</formula>
    </cfRule>
  </conditionalFormatting>
  <conditionalFormatting sqref="E737">
    <cfRule type="expression" dxfId="5031" priority="2485">
      <formula>IF($I673="",FALSE,IF($I673&gt;9999999,IF($I673&lt;100000000,FALSE,TRUE),TRUE))</formula>
    </cfRule>
  </conditionalFormatting>
  <conditionalFormatting sqref="E737">
    <cfRule type="expression" dxfId="5030" priority="2464">
      <formula>MID($I673,2,7)="0000000"</formula>
    </cfRule>
    <cfRule type="expression" dxfId="5029" priority="2465">
      <formula>MID($I673,3,6)="000000"</formula>
    </cfRule>
    <cfRule type="expression" dxfId="5028" priority="2466">
      <formula>MID($I673,4,5)="00000"</formula>
    </cfRule>
    <cfRule type="expression" dxfId="5027" priority="2467">
      <formula>MID($I673,5,4)="0000"</formula>
    </cfRule>
    <cfRule type="expression" dxfId="5026" priority="2468">
      <formula>MID($I673,7,2)="00"</formula>
    </cfRule>
    <cfRule type="expression" dxfId="5025" priority="2469">
      <formula>MID($I673,8,1)="0"</formula>
    </cfRule>
    <cfRule type="expression" dxfId="5024" priority="2470">
      <formula>$N673="Excluído"</formula>
    </cfRule>
    <cfRule type="expression" dxfId="5023" priority="2471">
      <formula>$N673="Alterar"</formula>
    </cfRule>
    <cfRule type="expression" dxfId="5022" priority="2472">
      <formula>$N673="Excluir"</formula>
    </cfRule>
    <cfRule type="expression" dxfId="5021" priority="2473">
      <formula>$N673="Incluir"</formula>
    </cfRule>
  </conditionalFormatting>
  <conditionalFormatting sqref="E737">
    <cfRule type="expression" dxfId="5020" priority="2474">
      <formula>IF($I661="",FALSE,IF($I661&gt;9999999,IF($I661&lt;100000000,FALSE,TRUE),TRUE))</formula>
    </cfRule>
  </conditionalFormatting>
  <conditionalFormatting sqref="E737">
    <cfRule type="expression" dxfId="5019" priority="2475">
      <formula>MID($I661,2,7)="0000000"</formula>
    </cfRule>
    <cfRule type="expression" dxfId="5018" priority="2476">
      <formula>MID($I661,3,6)="000000"</formula>
    </cfRule>
    <cfRule type="expression" dxfId="5017" priority="2477">
      <formula>MID($I661,4,5)="00000"</formula>
    </cfRule>
    <cfRule type="expression" dxfId="5016" priority="2478">
      <formula>MID($I661,5,4)="0000"</formula>
    </cfRule>
    <cfRule type="expression" dxfId="5015" priority="2479">
      <formula>MID($I661,7,2)="00"</formula>
    </cfRule>
    <cfRule type="expression" dxfId="5014" priority="2480">
      <formula>MID($I661,8,1)="0"</formula>
    </cfRule>
    <cfRule type="expression" dxfId="5013" priority="2481">
      <formula>$N661="Excluído"</formula>
    </cfRule>
    <cfRule type="expression" dxfId="5012" priority="2482">
      <formula>$N661="Alterar"</formula>
    </cfRule>
    <cfRule type="expression" dxfId="5011" priority="2483">
      <formula>$N661="Excluir"</formula>
    </cfRule>
    <cfRule type="expression" dxfId="5010" priority="2484">
      <formula>$N661="Incluir"</formula>
    </cfRule>
  </conditionalFormatting>
  <conditionalFormatting sqref="E740">
    <cfRule type="expression" dxfId="5009" priority="2463">
      <formula>IF($I676="",FALSE,IF($I676&gt;9999999,IF($I676&lt;100000000,FALSE,TRUE),TRUE))</formula>
    </cfRule>
  </conditionalFormatting>
  <conditionalFormatting sqref="E740">
    <cfRule type="expression" dxfId="5008" priority="2442">
      <formula>MID($I676,2,7)="0000000"</formula>
    </cfRule>
    <cfRule type="expression" dxfId="5007" priority="2443">
      <formula>MID($I676,3,6)="000000"</formula>
    </cfRule>
    <cfRule type="expression" dxfId="5006" priority="2444">
      <formula>MID($I676,4,5)="00000"</formula>
    </cfRule>
    <cfRule type="expression" dxfId="5005" priority="2445">
      <formula>MID($I676,5,4)="0000"</formula>
    </cfRule>
    <cfRule type="expression" dxfId="5004" priority="2446">
      <formula>MID($I676,7,2)="00"</formula>
    </cfRule>
    <cfRule type="expression" dxfId="5003" priority="2447">
      <formula>MID($I676,8,1)="0"</formula>
    </cfRule>
    <cfRule type="expression" dxfId="5002" priority="2448">
      <formula>$N676="Excluído"</formula>
    </cfRule>
    <cfRule type="expression" dxfId="5001" priority="2449">
      <formula>$N676="Alterar"</formula>
    </cfRule>
    <cfRule type="expression" dxfId="5000" priority="2450">
      <formula>$N676="Excluir"</formula>
    </cfRule>
    <cfRule type="expression" dxfId="4999" priority="2451">
      <formula>$N676="Incluir"</formula>
    </cfRule>
  </conditionalFormatting>
  <conditionalFormatting sqref="E740">
    <cfRule type="expression" dxfId="4998" priority="2452">
      <formula>IF($I664="",FALSE,IF($I664&gt;9999999,IF($I664&lt;100000000,FALSE,TRUE),TRUE))</formula>
    </cfRule>
  </conditionalFormatting>
  <conditionalFormatting sqref="E740">
    <cfRule type="expression" dxfId="4997" priority="2453">
      <formula>MID($I664,2,7)="0000000"</formula>
    </cfRule>
    <cfRule type="expression" dxfId="4996" priority="2454">
      <formula>MID($I664,3,6)="000000"</formula>
    </cfRule>
    <cfRule type="expression" dxfId="4995" priority="2455">
      <formula>MID($I664,4,5)="00000"</formula>
    </cfRule>
    <cfRule type="expression" dxfId="4994" priority="2456">
      <formula>MID($I664,5,4)="0000"</formula>
    </cfRule>
    <cfRule type="expression" dxfId="4993" priority="2457">
      <formula>MID($I664,7,2)="00"</formula>
    </cfRule>
    <cfRule type="expression" dxfId="4992" priority="2458">
      <formula>MID($I664,8,1)="0"</formula>
    </cfRule>
    <cfRule type="expression" dxfId="4991" priority="2459">
      <formula>$N664="Excluído"</formula>
    </cfRule>
    <cfRule type="expression" dxfId="4990" priority="2460">
      <formula>$N664="Alterar"</formula>
    </cfRule>
    <cfRule type="expression" dxfId="4989" priority="2461">
      <formula>$N664="Excluir"</formula>
    </cfRule>
    <cfRule type="expression" dxfId="4988" priority="2462">
      <formula>$N664="Incluir"</formula>
    </cfRule>
  </conditionalFormatting>
  <conditionalFormatting sqref="E743">
    <cfRule type="expression" dxfId="4987" priority="2441">
      <formula>IF($I679="",FALSE,IF($I679&gt;9999999,IF($I679&lt;100000000,FALSE,TRUE),TRUE))</formula>
    </cfRule>
  </conditionalFormatting>
  <conditionalFormatting sqref="E743">
    <cfRule type="expression" dxfId="4986" priority="2420">
      <formula>MID($I679,2,7)="0000000"</formula>
    </cfRule>
    <cfRule type="expression" dxfId="4985" priority="2421">
      <formula>MID($I679,3,6)="000000"</formula>
    </cfRule>
    <cfRule type="expression" dxfId="4984" priority="2422">
      <formula>MID($I679,4,5)="00000"</formula>
    </cfRule>
    <cfRule type="expression" dxfId="4983" priority="2423">
      <formula>MID($I679,5,4)="0000"</formula>
    </cfRule>
    <cfRule type="expression" dxfId="4982" priority="2424">
      <formula>MID($I679,7,2)="00"</formula>
    </cfRule>
    <cfRule type="expression" dxfId="4981" priority="2425">
      <formula>MID($I679,8,1)="0"</formula>
    </cfRule>
    <cfRule type="expression" dxfId="4980" priority="2426">
      <formula>$N679="Excluído"</formula>
    </cfRule>
    <cfRule type="expression" dxfId="4979" priority="2427">
      <formula>$N679="Alterar"</formula>
    </cfRule>
    <cfRule type="expression" dxfId="4978" priority="2428">
      <formula>$N679="Excluir"</formula>
    </cfRule>
    <cfRule type="expression" dxfId="4977" priority="2429">
      <formula>$N679="Incluir"</formula>
    </cfRule>
  </conditionalFormatting>
  <conditionalFormatting sqref="E743">
    <cfRule type="expression" dxfId="4976" priority="2430">
      <formula>IF($I667="",FALSE,IF($I667&gt;9999999,IF($I667&lt;100000000,FALSE,TRUE),TRUE))</formula>
    </cfRule>
  </conditionalFormatting>
  <conditionalFormatting sqref="E743">
    <cfRule type="expression" dxfId="4975" priority="2431">
      <formula>MID($I667,2,7)="0000000"</formula>
    </cfRule>
    <cfRule type="expression" dxfId="4974" priority="2432">
      <formula>MID($I667,3,6)="000000"</formula>
    </cfRule>
    <cfRule type="expression" dxfId="4973" priority="2433">
      <formula>MID($I667,4,5)="00000"</formula>
    </cfRule>
    <cfRule type="expression" dxfId="4972" priority="2434">
      <formula>MID($I667,5,4)="0000"</formula>
    </cfRule>
    <cfRule type="expression" dxfId="4971" priority="2435">
      <formula>MID($I667,7,2)="00"</formula>
    </cfRule>
    <cfRule type="expression" dxfId="4970" priority="2436">
      <formula>MID($I667,8,1)="0"</formula>
    </cfRule>
    <cfRule type="expression" dxfId="4969" priority="2437">
      <formula>$N667="Excluído"</formula>
    </cfRule>
    <cfRule type="expression" dxfId="4968" priority="2438">
      <formula>$N667="Alterar"</formula>
    </cfRule>
    <cfRule type="expression" dxfId="4967" priority="2439">
      <formula>$N667="Excluir"</formula>
    </cfRule>
    <cfRule type="expression" dxfId="4966" priority="2440">
      <formula>$N667="Incluir"</formula>
    </cfRule>
  </conditionalFormatting>
  <conditionalFormatting sqref="E744">
    <cfRule type="expression" dxfId="4965" priority="2419">
      <formula>IF($I680="",FALSE,IF($I680&gt;9999999,IF($I680&lt;100000000,FALSE,TRUE),TRUE))</formula>
    </cfRule>
  </conditionalFormatting>
  <conditionalFormatting sqref="E744">
    <cfRule type="expression" dxfId="4964" priority="2398">
      <formula>MID($I680,2,7)="0000000"</formula>
    </cfRule>
    <cfRule type="expression" dxfId="4963" priority="2399">
      <formula>MID($I680,3,6)="000000"</formula>
    </cfRule>
    <cfRule type="expression" dxfId="4962" priority="2400">
      <formula>MID($I680,4,5)="00000"</formula>
    </cfRule>
    <cfRule type="expression" dxfId="4961" priority="2401">
      <formula>MID($I680,5,4)="0000"</formula>
    </cfRule>
    <cfRule type="expression" dxfId="4960" priority="2402">
      <formula>MID($I680,7,2)="00"</formula>
    </cfRule>
    <cfRule type="expression" dxfId="4959" priority="2403">
      <formula>MID($I680,8,1)="0"</formula>
    </cfRule>
    <cfRule type="expression" dxfId="4958" priority="2404">
      <formula>$N680="Excluído"</formula>
    </cfRule>
    <cfRule type="expression" dxfId="4957" priority="2405">
      <formula>$N680="Alterar"</formula>
    </cfRule>
    <cfRule type="expression" dxfId="4956" priority="2406">
      <formula>$N680="Excluir"</formula>
    </cfRule>
    <cfRule type="expression" dxfId="4955" priority="2407">
      <formula>$N680="Incluir"</formula>
    </cfRule>
  </conditionalFormatting>
  <conditionalFormatting sqref="E744">
    <cfRule type="expression" dxfId="4954" priority="2408">
      <formula>IF($I668="",FALSE,IF($I668&gt;9999999,IF($I668&lt;100000000,FALSE,TRUE),TRUE))</formula>
    </cfRule>
  </conditionalFormatting>
  <conditionalFormatting sqref="E744">
    <cfRule type="expression" dxfId="4953" priority="2409">
      <formula>MID($I668,2,7)="0000000"</formula>
    </cfRule>
    <cfRule type="expression" dxfId="4952" priority="2410">
      <formula>MID($I668,3,6)="000000"</formula>
    </cfRule>
    <cfRule type="expression" dxfId="4951" priority="2411">
      <formula>MID($I668,4,5)="00000"</formula>
    </cfRule>
    <cfRule type="expression" dxfId="4950" priority="2412">
      <formula>MID($I668,5,4)="0000"</formula>
    </cfRule>
    <cfRule type="expression" dxfId="4949" priority="2413">
      <formula>MID($I668,7,2)="00"</formula>
    </cfRule>
    <cfRule type="expression" dxfId="4948" priority="2414">
      <formula>MID($I668,8,1)="0"</formula>
    </cfRule>
    <cfRule type="expression" dxfId="4947" priority="2415">
      <formula>$N668="Excluído"</formula>
    </cfRule>
    <cfRule type="expression" dxfId="4946" priority="2416">
      <formula>$N668="Alterar"</formula>
    </cfRule>
    <cfRule type="expression" dxfId="4945" priority="2417">
      <formula>$N668="Excluir"</formula>
    </cfRule>
    <cfRule type="expression" dxfId="4944" priority="2418">
      <formula>$N668="Incluir"</formula>
    </cfRule>
  </conditionalFormatting>
  <conditionalFormatting sqref="E745">
    <cfRule type="expression" dxfId="4943" priority="2397">
      <formula>IF($I681="",FALSE,IF($I681&gt;9999999,IF($I681&lt;100000000,FALSE,TRUE),TRUE))</formula>
    </cfRule>
  </conditionalFormatting>
  <conditionalFormatting sqref="E745">
    <cfRule type="expression" dxfId="4942" priority="2376">
      <formula>MID($I681,2,7)="0000000"</formula>
    </cfRule>
    <cfRule type="expression" dxfId="4941" priority="2377">
      <formula>MID($I681,3,6)="000000"</formula>
    </cfRule>
    <cfRule type="expression" dxfId="4940" priority="2378">
      <formula>MID($I681,4,5)="00000"</formula>
    </cfRule>
    <cfRule type="expression" dxfId="4939" priority="2379">
      <formula>MID($I681,5,4)="0000"</formula>
    </cfRule>
    <cfRule type="expression" dxfId="4938" priority="2380">
      <formula>MID($I681,7,2)="00"</formula>
    </cfRule>
    <cfRule type="expression" dxfId="4937" priority="2381">
      <formula>MID($I681,8,1)="0"</formula>
    </cfRule>
    <cfRule type="expression" dxfId="4936" priority="2382">
      <formula>$N681="Excluído"</formula>
    </cfRule>
    <cfRule type="expression" dxfId="4935" priority="2383">
      <formula>$N681="Alterar"</formula>
    </cfRule>
    <cfRule type="expression" dxfId="4934" priority="2384">
      <formula>$N681="Excluir"</formula>
    </cfRule>
    <cfRule type="expression" dxfId="4933" priority="2385">
      <formula>$N681="Incluir"</formula>
    </cfRule>
  </conditionalFormatting>
  <conditionalFormatting sqref="E745">
    <cfRule type="expression" dxfId="4932" priority="2386">
      <formula>IF($I669="",FALSE,IF($I669&gt;9999999,IF($I669&lt;100000000,FALSE,TRUE),TRUE))</formula>
    </cfRule>
  </conditionalFormatting>
  <conditionalFormatting sqref="E745">
    <cfRule type="expression" dxfId="4931" priority="2387">
      <formula>MID($I669,2,7)="0000000"</formula>
    </cfRule>
    <cfRule type="expression" dxfId="4930" priority="2388">
      <formula>MID($I669,3,6)="000000"</formula>
    </cfRule>
    <cfRule type="expression" dxfId="4929" priority="2389">
      <formula>MID($I669,4,5)="00000"</formula>
    </cfRule>
    <cfRule type="expression" dxfId="4928" priority="2390">
      <formula>MID($I669,5,4)="0000"</formula>
    </cfRule>
    <cfRule type="expression" dxfId="4927" priority="2391">
      <formula>MID($I669,7,2)="00"</formula>
    </cfRule>
    <cfRule type="expression" dxfId="4926" priority="2392">
      <formula>MID($I669,8,1)="0"</formula>
    </cfRule>
    <cfRule type="expression" dxfId="4925" priority="2393">
      <formula>$N669="Excluído"</formula>
    </cfRule>
    <cfRule type="expression" dxfId="4924" priority="2394">
      <formula>$N669="Alterar"</formula>
    </cfRule>
    <cfRule type="expression" dxfId="4923" priority="2395">
      <formula>$N669="Excluir"</formula>
    </cfRule>
    <cfRule type="expression" dxfId="4922" priority="2396">
      <formula>$N669="Incluir"</formula>
    </cfRule>
  </conditionalFormatting>
  <conditionalFormatting sqref="E746">
    <cfRule type="expression" dxfId="4921" priority="2375">
      <formula>IF($I682="",FALSE,IF($I682&gt;9999999,IF($I682&lt;100000000,FALSE,TRUE),TRUE))</formula>
    </cfRule>
  </conditionalFormatting>
  <conditionalFormatting sqref="E746">
    <cfRule type="expression" dxfId="4920" priority="2354">
      <formula>MID($I682,2,7)="0000000"</formula>
    </cfRule>
    <cfRule type="expression" dxfId="4919" priority="2355">
      <formula>MID($I682,3,6)="000000"</formula>
    </cfRule>
    <cfRule type="expression" dxfId="4918" priority="2356">
      <formula>MID($I682,4,5)="00000"</formula>
    </cfRule>
    <cfRule type="expression" dxfId="4917" priority="2357">
      <formula>MID($I682,5,4)="0000"</formula>
    </cfRule>
    <cfRule type="expression" dxfId="4916" priority="2358">
      <formula>MID($I682,7,2)="00"</formula>
    </cfRule>
    <cfRule type="expression" dxfId="4915" priority="2359">
      <formula>MID($I682,8,1)="0"</formula>
    </cfRule>
    <cfRule type="expression" dxfId="4914" priority="2360">
      <formula>$N682="Excluído"</formula>
    </cfRule>
    <cfRule type="expression" dxfId="4913" priority="2361">
      <formula>$N682="Alterar"</formula>
    </cfRule>
    <cfRule type="expression" dxfId="4912" priority="2362">
      <formula>$N682="Excluir"</formula>
    </cfRule>
    <cfRule type="expression" dxfId="4911" priority="2363">
      <formula>$N682="Incluir"</formula>
    </cfRule>
  </conditionalFormatting>
  <conditionalFormatting sqref="E746">
    <cfRule type="expression" dxfId="4910" priority="2364">
      <formula>IF($I670="",FALSE,IF($I670&gt;9999999,IF($I670&lt;100000000,FALSE,TRUE),TRUE))</formula>
    </cfRule>
  </conditionalFormatting>
  <conditionalFormatting sqref="E746">
    <cfRule type="expression" dxfId="4909" priority="2365">
      <formula>MID($I670,2,7)="0000000"</formula>
    </cfRule>
    <cfRule type="expression" dxfId="4908" priority="2366">
      <formula>MID($I670,3,6)="000000"</formula>
    </cfRule>
    <cfRule type="expression" dxfId="4907" priority="2367">
      <formula>MID($I670,4,5)="00000"</formula>
    </cfRule>
    <cfRule type="expression" dxfId="4906" priority="2368">
      <formula>MID($I670,5,4)="0000"</formula>
    </cfRule>
    <cfRule type="expression" dxfId="4905" priority="2369">
      <formula>MID($I670,7,2)="00"</formula>
    </cfRule>
    <cfRule type="expression" dxfId="4904" priority="2370">
      <formula>MID($I670,8,1)="0"</formula>
    </cfRule>
    <cfRule type="expression" dxfId="4903" priority="2371">
      <formula>$N670="Excluído"</formula>
    </cfRule>
    <cfRule type="expression" dxfId="4902" priority="2372">
      <formula>$N670="Alterar"</formula>
    </cfRule>
    <cfRule type="expression" dxfId="4901" priority="2373">
      <formula>$N670="Excluir"</formula>
    </cfRule>
    <cfRule type="expression" dxfId="4900" priority="2374">
      <formula>$N670="Incluir"</formula>
    </cfRule>
  </conditionalFormatting>
  <conditionalFormatting sqref="E747">
    <cfRule type="expression" dxfId="4899" priority="2353">
      <formula>IF($I683="",FALSE,IF($I683&gt;9999999,IF($I683&lt;100000000,FALSE,TRUE),TRUE))</formula>
    </cfRule>
  </conditionalFormatting>
  <conditionalFormatting sqref="E747">
    <cfRule type="expression" dxfId="4898" priority="2332">
      <formula>MID($I683,2,7)="0000000"</formula>
    </cfRule>
    <cfRule type="expression" dxfId="4897" priority="2333">
      <formula>MID($I683,3,6)="000000"</formula>
    </cfRule>
    <cfRule type="expression" dxfId="4896" priority="2334">
      <formula>MID($I683,4,5)="00000"</formula>
    </cfRule>
    <cfRule type="expression" dxfId="4895" priority="2335">
      <formula>MID($I683,5,4)="0000"</formula>
    </cfRule>
    <cfRule type="expression" dxfId="4894" priority="2336">
      <formula>MID($I683,7,2)="00"</formula>
    </cfRule>
    <cfRule type="expression" dxfId="4893" priority="2337">
      <formula>MID($I683,8,1)="0"</formula>
    </cfRule>
    <cfRule type="expression" dxfId="4892" priority="2338">
      <formula>$N683="Excluído"</formula>
    </cfRule>
    <cfRule type="expression" dxfId="4891" priority="2339">
      <formula>$N683="Alterar"</formula>
    </cfRule>
    <cfRule type="expression" dxfId="4890" priority="2340">
      <formula>$N683="Excluir"</formula>
    </cfRule>
    <cfRule type="expression" dxfId="4889" priority="2341">
      <formula>$N683="Incluir"</formula>
    </cfRule>
  </conditionalFormatting>
  <conditionalFormatting sqref="E747">
    <cfRule type="expression" dxfId="4888" priority="2342">
      <formula>IF($I671="",FALSE,IF($I671&gt;9999999,IF($I671&lt;100000000,FALSE,TRUE),TRUE))</formula>
    </cfRule>
  </conditionalFormatting>
  <conditionalFormatting sqref="E747">
    <cfRule type="expression" dxfId="4887" priority="2343">
      <formula>MID($I671,2,7)="0000000"</formula>
    </cfRule>
    <cfRule type="expression" dxfId="4886" priority="2344">
      <formula>MID($I671,3,6)="000000"</formula>
    </cfRule>
    <cfRule type="expression" dxfId="4885" priority="2345">
      <formula>MID($I671,4,5)="00000"</formula>
    </cfRule>
    <cfRule type="expression" dxfId="4884" priority="2346">
      <formula>MID($I671,5,4)="0000"</formula>
    </cfRule>
    <cfRule type="expression" dxfId="4883" priority="2347">
      <formula>MID($I671,7,2)="00"</formula>
    </cfRule>
    <cfRule type="expression" dxfId="4882" priority="2348">
      <formula>MID($I671,8,1)="0"</formula>
    </cfRule>
    <cfRule type="expression" dxfId="4881" priority="2349">
      <formula>$N671="Excluído"</formula>
    </cfRule>
    <cfRule type="expression" dxfId="4880" priority="2350">
      <formula>$N671="Alterar"</formula>
    </cfRule>
    <cfRule type="expression" dxfId="4879" priority="2351">
      <formula>$N671="Excluir"</formula>
    </cfRule>
    <cfRule type="expression" dxfId="4878" priority="2352">
      <formula>$N671="Incluir"</formula>
    </cfRule>
  </conditionalFormatting>
  <conditionalFormatting sqref="E748">
    <cfRule type="expression" dxfId="4877" priority="2331">
      <formula>IF($I684="",FALSE,IF($I684&gt;9999999,IF($I684&lt;100000000,FALSE,TRUE),TRUE))</formula>
    </cfRule>
  </conditionalFormatting>
  <conditionalFormatting sqref="E748">
    <cfRule type="expression" dxfId="4876" priority="2310">
      <formula>MID($I684,2,7)="0000000"</formula>
    </cfRule>
    <cfRule type="expression" dxfId="4875" priority="2311">
      <formula>MID($I684,3,6)="000000"</formula>
    </cfRule>
    <cfRule type="expression" dxfId="4874" priority="2312">
      <formula>MID($I684,4,5)="00000"</formula>
    </cfRule>
    <cfRule type="expression" dxfId="4873" priority="2313">
      <formula>MID($I684,5,4)="0000"</formula>
    </cfRule>
    <cfRule type="expression" dxfId="4872" priority="2314">
      <formula>MID($I684,7,2)="00"</formula>
    </cfRule>
    <cfRule type="expression" dxfId="4871" priority="2315">
      <formula>MID($I684,8,1)="0"</formula>
    </cfRule>
    <cfRule type="expression" dxfId="4870" priority="2316">
      <formula>$N684="Excluído"</formula>
    </cfRule>
    <cfRule type="expression" dxfId="4869" priority="2317">
      <formula>$N684="Alterar"</formula>
    </cfRule>
    <cfRule type="expression" dxfId="4868" priority="2318">
      <formula>$N684="Excluir"</formula>
    </cfRule>
    <cfRule type="expression" dxfId="4867" priority="2319">
      <formula>$N684="Incluir"</formula>
    </cfRule>
  </conditionalFormatting>
  <conditionalFormatting sqref="E748">
    <cfRule type="expression" dxfId="4866" priority="2320">
      <formula>IF($I672="",FALSE,IF($I672&gt;9999999,IF($I672&lt;100000000,FALSE,TRUE),TRUE))</formula>
    </cfRule>
  </conditionalFormatting>
  <conditionalFormatting sqref="E748">
    <cfRule type="expression" dxfId="4865" priority="2321">
      <formula>MID($I672,2,7)="0000000"</formula>
    </cfRule>
    <cfRule type="expression" dxfId="4864" priority="2322">
      <formula>MID($I672,3,6)="000000"</formula>
    </cfRule>
    <cfRule type="expression" dxfId="4863" priority="2323">
      <formula>MID($I672,4,5)="00000"</formula>
    </cfRule>
    <cfRule type="expression" dxfId="4862" priority="2324">
      <formula>MID($I672,5,4)="0000"</formula>
    </cfRule>
    <cfRule type="expression" dxfId="4861" priority="2325">
      <formula>MID($I672,7,2)="00"</formula>
    </cfRule>
    <cfRule type="expression" dxfId="4860" priority="2326">
      <formula>MID($I672,8,1)="0"</formula>
    </cfRule>
    <cfRule type="expression" dxfId="4859" priority="2327">
      <formula>$N672="Excluído"</formula>
    </cfRule>
    <cfRule type="expression" dxfId="4858" priority="2328">
      <formula>$N672="Alterar"</formula>
    </cfRule>
    <cfRule type="expression" dxfId="4857" priority="2329">
      <formula>$N672="Excluir"</formula>
    </cfRule>
    <cfRule type="expression" dxfId="4856" priority="2330">
      <formula>$N672="Incluir"</formula>
    </cfRule>
  </conditionalFormatting>
  <conditionalFormatting sqref="E751">
    <cfRule type="expression" dxfId="4855" priority="2309">
      <formula>IF($I687="",FALSE,IF($I687&gt;9999999,IF($I687&lt;100000000,FALSE,TRUE),TRUE))</formula>
    </cfRule>
  </conditionalFormatting>
  <conditionalFormatting sqref="E751">
    <cfRule type="expression" dxfId="4854" priority="2288">
      <formula>MID($I687,2,7)="0000000"</formula>
    </cfRule>
    <cfRule type="expression" dxfId="4853" priority="2289">
      <formula>MID($I687,3,6)="000000"</formula>
    </cfRule>
    <cfRule type="expression" dxfId="4852" priority="2290">
      <formula>MID($I687,4,5)="00000"</formula>
    </cfRule>
    <cfRule type="expression" dxfId="4851" priority="2291">
      <formula>MID($I687,5,4)="0000"</formula>
    </cfRule>
    <cfRule type="expression" dxfId="4850" priority="2292">
      <formula>MID($I687,7,2)="00"</formula>
    </cfRule>
    <cfRule type="expression" dxfId="4849" priority="2293">
      <formula>MID($I687,8,1)="0"</formula>
    </cfRule>
    <cfRule type="expression" dxfId="4848" priority="2294">
      <formula>$N687="Excluído"</formula>
    </cfRule>
    <cfRule type="expression" dxfId="4847" priority="2295">
      <formula>$N687="Alterar"</formula>
    </cfRule>
    <cfRule type="expression" dxfId="4846" priority="2296">
      <formula>$N687="Excluir"</formula>
    </cfRule>
    <cfRule type="expression" dxfId="4845" priority="2297">
      <formula>$N687="Incluir"</formula>
    </cfRule>
  </conditionalFormatting>
  <conditionalFormatting sqref="E751">
    <cfRule type="expression" dxfId="4844" priority="2298">
      <formula>IF($I675="",FALSE,IF($I675&gt;9999999,IF($I675&lt;100000000,FALSE,TRUE),TRUE))</formula>
    </cfRule>
  </conditionalFormatting>
  <conditionalFormatting sqref="E751">
    <cfRule type="expression" dxfId="4843" priority="2299">
      <formula>MID($I675,2,7)="0000000"</formula>
    </cfRule>
    <cfRule type="expression" dxfId="4842" priority="2300">
      <formula>MID($I675,3,6)="000000"</formula>
    </cfRule>
    <cfRule type="expression" dxfId="4841" priority="2301">
      <formula>MID($I675,4,5)="00000"</formula>
    </cfRule>
    <cfRule type="expression" dxfId="4840" priority="2302">
      <formula>MID($I675,5,4)="0000"</formula>
    </cfRule>
    <cfRule type="expression" dxfId="4839" priority="2303">
      <formula>MID($I675,7,2)="00"</formula>
    </cfRule>
    <cfRule type="expression" dxfId="4838" priority="2304">
      <formula>MID($I675,8,1)="0"</formula>
    </cfRule>
    <cfRule type="expression" dxfId="4837" priority="2305">
      <formula>$N675="Excluído"</formula>
    </cfRule>
    <cfRule type="expression" dxfId="4836" priority="2306">
      <formula>$N675="Alterar"</formula>
    </cfRule>
    <cfRule type="expression" dxfId="4835" priority="2307">
      <formula>$N675="Excluir"</formula>
    </cfRule>
    <cfRule type="expression" dxfId="4834" priority="2308">
      <formula>$N675="Incluir"</formula>
    </cfRule>
  </conditionalFormatting>
  <conditionalFormatting sqref="E761">
    <cfRule type="expression" dxfId="4833" priority="2277">
      <formula>IF($I683="",FALSE,IF($I683&gt;9999999,IF($I683&lt;100000000,FALSE,TRUE),TRUE))</formula>
    </cfRule>
  </conditionalFormatting>
  <conditionalFormatting sqref="E761">
    <cfRule type="expression" dxfId="4832" priority="2278">
      <formula>MID($I683,2,7)="0000000"</formula>
    </cfRule>
    <cfRule type="expression" dxfId="4831" priority="2279">
      <formula>MID($I683,3,6)="000000"</formula>
    </cfRule>
    <cfRule type="expression" dxfId="4830" priority="2280">
      <formula>MID($I683,4,5)="00000"</formula>
    </cfRule>
    <cfRule type="expression" dxfId="4829" priority="2281">
      <formula>MID($I683,5,4)="0000"</formula>
    </cfRule>
    <cfRule type="expression" dxfId="4828" priority="2282">
      <formula>MID($I683,7,2)="00"</formula>
    </cfRule>
    <cfRule type="expression" dxfId="4827" priority="2283">
      <formula>MID($I683,8,1)="0"</formula>
    </cfRule>
    <cfRule type="expression" dxfId="4826" priority="2284">
      <formula>$N683="Excluído"</formula>
    </cfRule>
    <cfRule type="expression" dxfId="4825" priority="2285">
      <formula>$N683="Alterar"</formula>
    </cfRule>
    <cfRule type="expression" dxfId="4824" priority="2286">
      <formula>$N683="Excluir"</formula>
    </cfRule>
    <cfRule type="expression" dxfId="4823" priority="2287">
      <formula>$N683="Incluir"</formula>
    </cfRule>
  </conditionalFormatting>
  <conditionalFormatting sqref="E761">
    <cfRule type="expression" dxfId="4822" priority="2266">
      <formula>IF($I671="",FALSE,IF($I671&gt;9999999,IF($I671&lt;100000000,FALSE,TRUE),TRUE))</formula>
    </cfRule>
  </conditionalFormatting>
  <conditionalFormatting sqref="E761">
    <cfRule type="expression" dxfId="4821" priority="2267">
      <formula>MID($I671,2,7)="0000000"</formula>
    </cfRule>
    <cfRule type="expression" dxfId="4820" priority="2268">
      <formula>MID($I671,3,6)="000000"</formula>
    </cfRule>
    <cfRule type="expression" dxfId="4819" priority="2269">
      <formula>MID($I671,4,5)="00000"</formula>
    </cfRule>
    <cfRule type="expression" dxfId="4818" priority="2270">
      <formula>MID($I671,5,4)="0000"</formula>
    </cfRule>
    <cfRule type="expression" dxfId="4817" priority="2271">
      <formula>MID($I671,7,2)="00"</formula>
    </cfRule>
    <cfRule type="expression" dxfId="4816" priority="2272">
      <formula>MID($I671,8,1)="0"</formula>
    </cfRule>
    <cfRule type="expression" dxfId="4815" priority="2273">
      <formula>$N671="Excluído"</formula>
    </cfRule>
    <cfRule type="expression" dxfId="4814" priority="2274">
      <formula>$N671="Alterar"</formula>
    </cfRule>
    <cfRule type="expression" dxfId="4813" priority="2275">
      <formula>$N671="Excluir"</formula>
    </cfRule>
    <cfRule type="expression" dxfId="4812" priority="2276">
      <formula>$N671="Incluir"</formula>
    </cfRule>
  </conditionalFormatting>
  <conditionalFormatting sqref="E768:E771">
    <cfRule type="expression" dxfId="4811" priority="2255">
      <formula>IF($I690="",FALSE,IF($I690&gt;9999999,IF($I690&lt;100000000,FALSE,TRUE),TRUE))</formula>
    </cfRule>
  </conditionalFormatting>
  <conditionalFormatting sqref="E768:E771">
    <cfRule type="expression" dxfId="4810" priority="2256">
      <formula>MID($I690,2,7)="0000000"</formula>
    </cfRule>
    <cfRule type="expression" dxfId="4809" priority="2257">
      <formula>MID($I690,3,6)="000000"</formula>
    </cfRule>
    <cfRule type="expression" dxfId="4808" priority="2258">
      <formula>MID($I690,4,5)="00000"</formula>
    </cfRule>
    <cfRule type="expression" dxfId="4807" priority="2259">
      <formula>MID($I690,5,4)="0000"</formula>
    </cfRule>
    <cfRule type="expression" dxfId="4806" priority="2260">
      <formula>MID($I690,7,2)="00"</formula>
    </cfRule>
    <cfRule type="expression" dxfId="4805" priority="2261">
      <formula>MID($I690,8,1)="0"</formula>
    </cfRule>
    <cfRule type="expression" dxfId="4804" priority="2262">
      <formula>$N690="Excluído"</formula>
    </cfRule>
    <cfRule type="expression" dxfId="4803" priority="2263">
      <formula>$N690="Alterar"</formula>
    </cfRule>
    <cfRule type="expression" dxfId="4802" priority="2264">
      <formula>$N690="Excluir"</formula>
    </cfRule>
    <cfRule type="expression" dxfId="4801" priority="2265">
      <formula>$N690="Incluir"</formula>
    </cfRule>
  </conditionalFormatting>
  <conditionalFormatting sqref="E768:E771">
    <cfRule type="expression" dxfId="4800" priority="2244">
      <formula>IF($I678="",FALSE,IF($I678&gt;9999999,IF($I678&lt;100000000,FALSE,TRUE),TRUE))</formula>
    </cfRule>
  </conditionalFormatting>
  <conditionalFormatting sqref="E768:E771">
    <cfRule type="expression" dxfId="4799" priority="2245">
      <formula>MID($I678,2,7)="0000000"</formula>
    </cfRule>
    <cfRule type="expression" dxfId="4798" priority="2246">
      <formula>MID($I678,3,6)="000000"</formula>
    </cfRule>
    <cfRule type="expression" dxfId="4797" priority="2247">
      <formula>MID($I678,4,5)="00000"</formula>
    </cfRule>
    <cfRule type="expression" dxfId="4796" priority="2248">
      <formula>MID($I678,5,4)="0000"</formula>
    </cfRule>
    <cfRule type="expression" dxfId="4795" priority="2249">
      <formula>MID($I678,7,2)="00"</formula>
    </cfRule>
    <cfRule type="expression" dxfId="4794" priority="2250">
      <formula>MID($I678,8,1)="0"</formula>
    </cfRule>
    <cfRule type="expression" dxfId="4793" priority="2251">
      <formula>$N678="Excluído"</formula>
    </cfRule>
    <cfRule type="expression" dxfId="4792" priority="2252">
      <formula>$N678="Alterar"</formula>
    </cfRule>
    <cfRule type="expression" dxfId="4791" priority="2253">
      <formula>$N678="Excluir"</formula>
    </cfRule>
    <cfRule type="expression" dxfId="4790" priority="2254">
      <formula>$N678="Incluir"</formula>
    </cfRule>
  </conditionalFormatting>
  <conditionalFormatting sqref="E774">
    <cfRule type="expression" dxfId="4789" priority="2233">
      <formula>IF($I696="",FALSE,IF($I696&gt;9999999,IF($I696&lt;100000000,FALSE,TRUE),TRUE))</formula>
    </cfRule>
  </conditionalFormatting>
  <conditionalFormatting sqref="E774">
    <cfRule type="expression" dxfId="4788" priority="2234">
      <formula>MID($I696,2,7)="0000000"</formula>
    </cfRule>
    <cfRule type="expression" dxfId="4787" priority="2235">
      <formula>MID($I696,3,6)="000000"</formula>
    </cfRule>
    <cfRule type="expression" dxfId="4786" priority="2236">
      <formula>MID($I696,4,5)="00000"</formula>
    </cfRule>
    <cfRule type="expression" dxfId="4785" priority="2237">
      <formula>MID($I696,5,4)="0000"</formula>
    </cfRule>
    <cfRule type="expression" dxfId="4784" priority="2238">
      <formula>MID($I696,7,2)="00"</formula>
    </cfRule>
    <cfRule type="expression" dxfId="4783" priority="2239">
      <formula>MID($I696,8,1)="0"</formula>
    </cfRule>
    <cfRule type="expression" dxfId="4782" priority="2240">
      <formula>$N696="Excluído"</formula>
    </cfRule>
    <cfRule type="expression" dxfId="4781" priority="2241">
      <formula>$N696="Alterar"</formula>
    </cfRule>
    <cfRule type="expression" dxfId="4780" priority="2242">
      <formula>$N696="Excluir"</formula>
    </cfRule>
    <cfRule type="expression" dxfId="4779" priority="2243">
      <formula>$N696="Incluir"</formula>
    </cfRule>
  </conditionalFormatting>
  <conditionalFormatting sqref="E774">
    <cfRule type="expression" dxfId="4778" priority="2222">
      <formula>IF($I684="",FALSE,IF($I684&gt;9999999,IF($I684&lt;100000000,FALSE,TRUE),TRUE))</formula>
    </cfRule>
  </conditionalFormatting>
  <conditionalFormatting sqref="E774">
    <cfRule type="expression" dxfId="4777" priority="2223">
      <formula>MID($I684,2,7)="0000000"</formula>
    </cfRule>
    <cfRule type="expression" dxfId="4776" priority="2224">
      <formula>MID($I684,3,6)="000000"</formula>
    </cfRule>
    <cfRule type="expression" dxfId="4775" priority="2225">
      <formula>MID($I684,4,5)="00000"</formula>
    </cfRule>
    <cfRule type="expression" dxfId="4774" priority="2226">
      <formula>MID($I684,5,4)="0000"</formula>
    </cfRule>
    <cfRule type="expression" dxfId="4773" priority="2227">
      <formula>MID($I684,7,2)="00"</formula>
    </cfRule>
    <cfRule type="expression" dxfId="4772" priority="2228">
      <formula>MID($I684,8,1)="0"</formula>
    </cfRule>
    <cfRule type="expression" dxfId="4771" priority="2229">
      <formula>$N684="Excluído"</formula>
    </cfRule>
    <cfRule type="expression" dxfId="4770" priority="2230">
      <formula>$N684="Alterar"</formula>
    </cfRule>
    <cfRule type="expression" dxfId="4769" priority="2231">
      <formula>$N684="Excluir"</formula>
    </cfRule>
    <cfRule type="expression" dxfId="4768" priority="2232">
      <formula>$N684="Incluir"</formula>
    </cfRule>
  </conditionalFormatting>
  <conditionalFormatting sqref="E776">
    <cfRule type="expression" dxfId="4767" priority="2211">
      <formula>IF($I698="",FALSE,IF($I698&gt;9999999,IF($I698&lt;100000000,FALSE,TRUE),TRUE))</formula>
    </cfRule>
  </conditionalFormatting>
  <conditionalFormatting sqref="E776">
    <cfRule type="expression" dxfId="4766" priority="2212">
      <formula>MID($I698,2,7)="0000000"</formula>
    </cfRule>
    <cfRule type="expression" dxfId="4765" priority="2213">
      <formula>MID($I698,3,6)="000000"</formula>
    </cfRule>
    <cfRule type="expression" dxfId="4764" priority="2214">
      <formula>MID($I698,4,5)="00000"</formula>
    </cfRule>
    <cfRule type="expression" dxfId="4763" priority="2215">
      <formula>MID($I698,5,4)="0000"</formula>
    </cfRule>
    <cfRule type="expression" dxfId="4762" priority="2216">
      <formula>MID($I698,7,2)="00"</formula>
    </cfRule>
    <cfRule type="expression" dxfId="4761" priority="2217">
      <formula>MID($I698,8,1)="0"</formula>
    </cfRule>
    <cfRule type="expression" dxfId="4760" priority="2218">
      <formula>$N698="Excluído"</formula>
    </cfRule>
    <cfRule type="expression" dxfId="4759" priority="2219">
      <formula>$N698="Alterar"</formula>
    </cfRule>
    <cfRule type="expression" dxfId="4758" priority="2220">
      <formula>$N698="Excluir"</formula>
    </cfRule>
    <cfRule type="expression" dxfId="4757" priority="2221">
      <formula>$N698="Incluir"</formula>
    </cfRule>
  </conditionalFormatting>
  <conditionalFormatting sqref="E776">
    <cfRule type="expression" dxfId="4756" priority="2200">
      <formula>IF($I686="",FALSE,IF($I686&gt;9999999,IF($I686&lt;100000000,FALSE,TRUE),TRUE))</formula>
    </cfRule>
  </conditionalFormatting>
  <conditionalFormatting sqref="E776">
    <cfRule type="expression" dxfId="4755" priority="2201">
      <formula>MID($I686,2,7)="0000000"</formula>
    </cfRule>
    <cfRule type="expression" dxfId="4754" priority="2202">
      <formula>MID($I686,3,6)="000000"</formula>
    </cfRule>
    <cfRule type="expression" dxfId="4753" priority="2203">
      <formula>MID($I686,4,5)="00000"</formula>
    </cfRule>
    <cfRule type="expression" dxfId="4752" priority="2204">
      <formula>MID($I686,5,4)="0000"</formula>
    </cfRule>
    <cfRule type="expression" dxfId="4751" priority="2205">
      <formula>MID($I686,7,2)="00"</formula>
    </cfRule>
    <cfRule type="expression" dxfId="4750" priority="2206">
      <formula>MID($I686,8,1)="0"</formula>
    </cfRule>
    <cfRule type="expression" dxfId="4749" priority="2207">
      <formula>$N686="Excluído"</formula>
    </cfRule>
    <cfRule type="expression" dxfId="4748" priority="2208">
      <formula>$N686="Alterar"</formula>
    </cfRule>
    <cfRule type="expression" dxfId="4747" priority="2209">
      <formula>$N686="Excluir"</formula>
    </cfRule>
    <cfRule type="expression" dxfId="4746" priority="2210">
      <formula>$N686="Incluir"</formula>
    </cfRule>
  </conditionalFormatting>
  <conditionalFormatting sqref="E789">
    <cfRule type="expression" dxfId="4745" priority="2189">
      <formula>IF($I712="",FALSE,IF($I712&gt;9999999,IF($I712&lt;100000000,FALSE,TRUE),TRUE))</formula>
    </cfRule>
  </conditionalFormatting>
  <conditionalFormatting sqref="E789">
    <cfRule type="expression" dxfId="4744" priority="2190">
      <formula>MID($I712,2,7)="0000000"</formula>
    </cfRule>
    <cfRule type="expression" dxfId="4743" priority="2191">
      <formula>MID($I712,3,6)="000000"</formula>
    </cfRule>
    <cfRule type="expression" dxfId="4742" priority="2192">
      <formula>MID($I712,4,5)="00000"</formula>
    </cfRule>
    <cfRule type="expression" dxfId="4741" priority="2193">
      <formula>MID($I712,5,4)="0000"</formula>
    </cfRule>
    <cfRule type="expression" dxfId="4740" priority="2194">
      <formula>MID($I712,7,2)="00"</formula>
    </cfRule>
    <cfRule type="expression" dxfId="4739" priority="2195">
      <formula>MID($I712,8,1)="0"</formula>
    </cfRule>
    <cfRule type="expression" dxfId="4738" priority="2196">
      <formula>$N712="Excluído"</formula>
    </cfRule>
    <cfRule type="expression" dxfId="4737" priority="2197">
      <formula>$N712="Alterar"</formula>
    </cfRule>
    <cfRule type="expression" dxfId="4736" priority="2198">
      <formula>$N712="Excluir"</formula>
    </cfRule>
    <cfRule type="expression" dxfId="4735" priority="2199">
      <formula>$N712="Incluir"</formula>
    </cfRule>
  </conditionalFormatting>
  <conditionalFormatting sqref="E789">
    <cfRule type="expression" dxfId="4734" priority="2178">
      <formula>IF($I700="",FALSE,IF($I700&gt;9999999,IF($I700&lt;100000000,FALSE,TRUE),TRUE))</formula>
    </cfRule>
  </conditionalFormatting>
  <conditionalFormatting sqref="E789">
    <cfRule type="expression" dxfId="4733" priority="2179">
      <formula>MID($I700,2,7)="0000000"</formula>
    </cfRule>
    <cfRule type="expression" dxfId="4732" priority="2180">
      <formula>MID($I700,3,6)="000000"</formula>
    </cfRule>
    <cfRule type="expression" dxfId="4731" priority="2181">
      <formula>MID($I700,4,5)="00000"</formula>
    </cfRule>
    <cfRule type="expression" dxfId="4730" priority="2182">
      <formula>MID($I700,5,4)="0000"</formula>
    </cfRule>
    <cfRule type="expression" dxfId="4729" priority="2183">
      <formula>MID($I700,7,2)="00"</formula>
    </cfRule>
    <cfRule type="expression" dxfId="4728" priority="2184">
      <formula>MID($I700,8,1)="0"</formula>
    </cfRule>
    <cfRule type="expression" dxfId="4727" priority="2185">
      <formula>$N700="Excluído"</formula>
    </cfRule>
    <cfRule type="expression" dxfId="4726" priority="2186">
      <formula>$N700="Alterar"</formula>
    </cfRule>
    <cfRule type="expression" dxfId="4725" priority="2187">
      <formula>$N700="Excluir"</formula>
    </cfRule>
    <cfRule type="expression" dxfId="4724" priority="2188">
      <formula>$N700="Incluir"</formula>
    </cfRule>
  </conditionalFormatting>
  <conditionalFormatting sqref="E790:E791">
    <cfRule type="expression" dxfId="4723" priority="2167">
      <formula>IF($I713="",FALSE,IF($I713&gt;9999999,IF($I713&lt;100000000,FALSE,TRUE),TRUE))</formula>
    </cfRule>
  </conditionalFormatting>
  <conditionalFormatting sqref="E790:E791">
    <cfRule type="expression" dxfId="4722" priority="2168">
      <formula>MID($I713,2,7)="0000000"</formula>
    </cfRule>
    <cfRule type="expression" dxfId="4721" priority="2169">
      <formula>MID($I713,3,6)="000000"</formula>
    </cfRule>
    <cfRule type="expression" dxfId="4720" priority="2170">
      <formula>MID($I713,4,5)="00000"</formula>
    </cfRule>
    <cfRule type="expression" dxfId="4719" priority="2171">
      <formula>MID($I713,5,4)="0000"</formula>
    </cfRule>
    <cfRule type="expression" dxfId="4718" priority="2172">
      <formula>MID($I713,7,2)="00"</formula>
    </cfRule>
    <cfRule type="expression" dxfId="4717" priority="2173">
      <formula>MID($I713,8,1)="0"</formula>
    </cfRule>
    <cfRule type="expression" dxfId="4716" priority="2174">
      <formula>$N713="Excluído"</formula>
    </cfRule>
    <cfRule type="expression" dxfId="4715" priority="2175">
      <formula>$N713="Alterar"</formula>
    </cfRule>
    <cfRule type="expression" dxfId="4714" priority="2176">
      <formula>$N713="Excluir"</formula>
    </cfRule>
    <cfRule type="expression" dxfId="4713" priority="2177">
      <formula>$N713="Incluir"</formula>
    </cfRule>
  </conditionalFormatting>
  <conditionalFormatting sqref="E790:E791">
    <cfRule type="expression" dxfId="4712" priority="2156">
      <formula>IF($I701="",FALSE,IF($I701&gt;9999999,IF($I701&lt;100000000,FALSE,TRUE),TRUE))</formula>
    </cfRule>
  </conditionalFormatting>
  <conditionalFormatting sqref="E790:E791">
    <cfRule type="expression" dxfId="4711" priority="2157">
      <formula>MID($I701,2,7)="0000000"</formula>
    </cfRule>
    <cfRule type="expression" dxfId="4710" priority="2158">
      <formula>MID($I701,3,6)="000000"</formula>
    </cfRule>
    <cfRule type="expression" dxfId="4709" priority="2159">
      <formula>MID($I701,4,5)="00000"</formula>
    </cfRule>
    <cfRule type="expression" dxfId="4708" priority="2160">
      <formula>MID($I701,5,4)="0000"</formula>
    </cfRule>
    <cfRule type="expression" dxfId="4707" priority="2161">
      <formula>MID($I701,7,2)="00"</formula>
    </cfRule>
    <cfRule type="expression" dxfId="4706" priority="2162">
      <formula>MID($I701,8,1)="0"</formula>
    </cfRule>
    <cfRule type="expression" dxfId="4705" priority="2163">
      <formula>$N701="Excluído"</formula>
    </cfRule>
    <cfRule type="expression" dxfId="4704" priority="2164">
      <formula>$N701="Alterar"</formula>
    </cfRule>
    <cfRule type="expression" dxfId="4703" priority="2165">
      <formula>$N701="Excluir"</formula>
    </cfRule>
    <cfRule type="expression" dxfId="4702" priority="2166">
      <formula>$N701="Incluir"</formula>
    </cfRule>
  </conditionalFormatting>
  <conditionalFormatting sqref="E794">
    <cfRule type="expression" dxfId="4701" priority="2145">
      <formula>IF($I717="",FALSE,IF($I717&gt;9999999,IF($I717&lt;100000000,FALSE,TRUE),TRUE))</formula>
    </cfRule>
  </conditionalFormatting>
  <conditionalFormatting sqref="E794">
    <cfRule type="expression" dxfId="4700" priority="2146">
      <formula>MID($I717,2,7)="0000000"</formula>
    </cfRule>
    <cfRule type="expression" dxfId="4699" priority="2147">
      <formula>MID($I717,3,6)="000000"</formula>
    </cfRule>
    <cfRule type="expression" dxfId="4698" priority="2148">
      <formula>MID($I717,4,5)="00000"</formula>
    </cfRule>
    <cfRule type="expression" dxfId="4697" priority="2149">
      <formula>MID($I717,5,4)="0000"</formula>
    </cfRule>
    <cfRule type="expression" dxfId="4696" priority="2150">
      <formula>MID($I717,7,2)="00"</formula>
    </cfRule>
    <cfRule type="expression" dxfId="4695" priority="2151">
      <formula>MID($I717,8,1)="0"</formula>
    </cfRule>
    <cfRule type="expression" dxfId="4694" priority="2152">
      <formula>$N717="Excluído"</formula>
    </cfRule>
    <cfRule type="expression" dxfId="4693" priority="2153">
      <formula>$N717="Alterar"</formula>
    </cfRule>
    <cfRule type="expression" dxfId="4692" priority="2154">
      <formula>$N717="Excluir"</formula>
    </cfRule>
    <cfRule type="expression" dxfId="4691" priority="2155">
      <formula>$N717="Incluir"</formula>
    </cfRule>
  </conditionalFormatting>
  <conditionalFormatting sqref="E794">
    <cfRule type="expression" dxfId="4690" priority="2134">
      <formula>IF($I705="",FALSE,IF($I705&gt;9999999,IF($I705&lt;100000000,FALSE,TRUE),TRUE))</formula>
    </cfRule>
  </conditionalFormatting>
  <conditionalFormatting sqref="E794">
    <cfRule type="expression" dxfId="4689" priority="2135">
      <formula>MID($I705,2,7)="0000000"</formula>
    </cfRule>
    <cfRule type="expression" dxfId="4688" priority="2136">
      <formula>MID($I705,3,6)="000000"</formula>
    </cfRule>
    <cfRule type="expression" dxfId="4687" priority="2137">
      <formula>MID($I705,4,5)="00000"</formula>
    </cfRule>
    <cfRule type="expression" dxfId="4686" priority="2138">
      <formula>MID($I705,5,4)="0000"</formula>
    </cfRule>
    <cfRule type="expression" dxfId="4685" priority="2139">
      <formula>MID($I705,7,2)="00"</formula>
    </cfRule>
    <cfRule type="expression" dxfId="4684" priority="2140">
      <formula>MID($I705,8,1)="0"</formula>
    </cfRule>
    <cfRule type="expression" dxfId="4683" priority="2141">
      <formula>$N705="Excluído"</formula>
    </cfRule>
    <cfRule type="expression" dxfId="4682" priority="2142">
      <formula>$N705="Alterar"</formula>
    </cfRule>
    <cfRule type="expression" dxfId="4681" priority="2143">
      <formula>$N705="Excluir"</formula>
    </cfRule>
    <cfRule type="expression" dxfId="4680" priority="2144">
      <formula>$N705="Incluir"</formula>
    </cfRule>
  </conditionalFormatting>
  <conditionalFormatting sqref="G819:G820">
    <cfRule type="expression" dxfId="4679" priority="2123">
      <formula>IF($I729="",FALSE,IF($I729&gt;9999999,IF($I729&lt;100000000,FALSE,TRUE),TRUE))</formula>
    </cfRule>
  </conditionalFormatting>
  <conditionalFormatting sqref="G819:G820">
    <cfRule type="expression" dxfId="4678" priority="2124">
      <formula>MID($I729,2,7)="0000000"</formula>
    </cfRule>
    <cfRule type="expression" dxfId="4677" priority="2125">
      <formula>MID($I729,3,6)="000000"</formula>
    </cfRule>
    <cfRule type="expression" dxfId="4676" priority="2126">
      <formula>MID($I729,4,5)="00000"</formula>
    </cfRule>
    <cfRule type="expression" dxfId="4675" priority="2127">
      <formula>MID($I729,5,4)="0000"</formula>
    </cfRule>
    <cfRule type="expression" dxfId="4674" priority="2128">
      <formula>MID($I729,7,2)="00"</formula>
    </cfRule>
    <cfRule type="expression" dxfId="4673" priority="2129">
      <formula>MID($I729,8,1)="0"</formula>
    </cfRule>
    <cfRule type="expression" dxfId="4672" priority="2130">
      <formula>$N729="Excluído"</formula>
    </cfRule>
    <cfRule type="expression" dxfId="4671" priority="2131">
      <formula>$N729="Alterar"</formula>
    </cfRule>
    <cfRule type="expression" dxfId="4670" priority="2132">
      <formula>$N729="Excluir"</formula>
    </cfRule>
    <cfRule type="expression" dxfId="4669" priority="2133">
      <formula>$N729="Incluir"</formula>
    </cfRule>
  </conditionalFormatting>
  <conditionalFormatting sqref="E804:E805">
    <cfRule type="expression" dxfId="4668" priority="2112">
      <formula>IF($I726="",FALSE,IF($I726&gt;9999999,IF($I726&lt;100000000,FALSE,TRUE),TRUE))</formula>
    </cfRule>
  </conditionalFormatting>
  <conditionalFormatting sqref="E804:E805">
    <cfRule type="expression" dxfId="4667" priority="2113">
      <formula>MID($I726,2,7)="0000000"</formula>
    </cfRule>
    <cfRule type="expression" dxfId="4666" priority="2114">
      <formula>MID($I726,3,6)="000000"</formula>
    </cfRule>
    <cfRule type="expression" dxfId="4665" priority="2115">
      <formula>MID($I726,4,5)="00000"</formula>
    </cfRule>
    <cfRule type="expression" dxfId="4664" priority="2116">
      <formula>MID($I726,5,4)="0000"</formula>
    </cfRule>
    <cfRule type="expression" dxfId="4663" priority="2117">
      <formula>MID($I726,7,2)="00"</formula>
    </cfRule>
    <cfRule type="expression" dxfId="4662" priority="2118">
      <formula>MID($I726,8,1)="0"</formula>
    </cfRule>
    <cfRule type="expression" dxfId="4661" priority="2119">
      <formula>$N726="Excluído"</formula>
    </cfRule>
    <cfRule type="expression" dxfId="4660" priority="2120">
      <formula>$N726="Alterar"</formula>
    </cfRule>
    <cfRule type="expression" dxfId="4659" priority="2121">
      <formula>$N726="Excluir"</formula>
    </cfRule>
    <cfRule type="expression" dxfId="4658" priority="2122">
      <formula>$N726="Incluir"</formula>
    </cfRule>
  </conditionalFormatting>
  <conditionalFormatting sqref="E804:E805">
    <cfRule type="expression" dxfId="4657" priority="2101">
      <formula>IF($I714="",FALSE,IF($I714&gt;9999999,IF($I714&lt;100000000,FALSE,TRUE),TRUE))</formula>
    </cfRule>
  </conditionalFormatting>
  <conditionalFormatting sqref="E804:E805">
    <cfRule type="expression" dxfId="4656" priority="2102">
      <formula>MID($I714,2,7)="0000000"</formula>
    </cfRule>
    <cfRule type="expression" dxfId="4655" priority="2103">
      <formula>MID($I714,3,6)="000000"</formula>
    </cfRule>
    <cfRule type="expression" dxfId="4654" priority="2104">
      <formula>MID($I714,4,5)="00000"</formula>
    </cfRule>
    <cfRule type="expression" dxfId="4653" priority="2105">
      <formula>MID($I714,5,4)="0000"</formula>
    </cfRule>
    <cfRule type="expression" dxfId="4652" priority="2106">
      <formula>MID($I714,7,2)="00"</formula>
    </cfRule>
    <cfRule type="expression" dxfId="4651" priority="2107">
      <formula>MID($I714,8,1)="0"</formula>
    </cfRule>
    <cfRule type="expression" dxfId="4650" priority="2108">
      <formula>$N714="Excluído"</formula>
    </cfRule>
    <cfRule type="expression" dxfId="4649" priority="2109">
      <formula>$N714="Alterar"</formula>
    </cfRule>
    <cfRule type="expression" dxfId="4648" priority="2110">
      <formula>$N714="Excluir"</formula>
    </cfRule>
    <cfRule type="expression" dxfId="4647" priority="2111">
      <formula>$N714="Incluir"</formula>
    </cfRule>
  </conditionalFormatting>
  <conditionalFormatting sqref="E810">
    <cfRule type="expression" dxfId="4646" priority="2090">
      <formula>IF($I733="",FALSE,IF($I733&gt;9999999,IF($I733&lt;100000000,FALSE,TRUE),TRUE))</formula>
    </cfRule>
  </conditionalFormatting>
  <conditionalFormatting sqref="E810">
    <cfRule type="expression" dxfId="4645" priority="2091">
      <formula>MID($I733,2,7)="0000000"</formula>
    </cfRule>
    <cfRule type="expression" dxfId="4644" priority="2092">
      <formula>MID($I733,3,6)="000000"</formula>
    </cfRule>
    <cfRule type="expression" dxfId="4643" priority="2093">
      <formula>MID($I733,4,5)="00000"</formula>
    </cfRule>
    <cfRule type="expression" dxfId="4642" priority="2094">
      <formula>MID($I733,5,4)="0000"</formula>
    </cfRule>
    <cfRule type="expression" dxfId="4641" priority="2095">
      <formula>MID($I733,7,2)="00"</formula>
    </cfRule>
    <cfRule type="expression" dxfId="4640" priority="2096">
      <formula>MID($I733,8,1)="0"</formula>
    </cfRule>
    <cfRule type="expression" dxfId="4639" priority="2097">
      <formula>$N733="Excluído"</formula>
    </cfRule>
    <cfRule type="expression" dxfId="4638" priority="2098">
      <formula>$N733="Alterar"</formula>
    </cfRule>
    <cfRule type="expression" dxfId="4637" priority="2099">
      <formula>$N733="Excluir"</formula>
    </cfRule>
    <cfRule type="expression" dxfId="4636" priority="2100">
      <formula>$N733="Incluir"</formula>
    </cfRule>
  </conditionalFormatting>
  <conditionalFormatting sqref="E810">
    <cfRule type="expression" dxfId="4635" priority="2079">
      <formula>IF($I720="",FALSE,IF($I720&gt;9999999,IF($I720&lt;100000000,FALSE,TRUE),TRUE))</formula>
    </cfRule>
  </conditionalFormatting>
  <conditionalFormatting sqref="E810">
    <cfRule type="expression" dxfId="4634" priority="2080">
      <formula>MID($I720,2,7)="0000000"</formula>
    </cfRule>
    <cfRule type="expression" dxfId="4633" priority="2081">
      <formula>MID($I720,3,6)="000000"</formula>
    </cfRule>
    <cfRule type="expression" dxfId="4632" priority="2082">
      <formula>MID($I720,4,5)="00000"</formula>
    </cfRule>
    <cfRule type="expression" dxfId="4631" priority="2083">
      <formula>MID($I720,5,4)="0000"</formula>
    </cfRule>
    <cfRule type="expression" dxfId="4630" priority="2084">
      <formula>MID($I720,7,2)="00"</formula>
    </cfRule>
    <cfRule type="expression" dxfId="4629" priority="2085">
      <formula>MID($I720,8,1)="0"</formula>
    </cfRule>
    <cfRule type="expression" dxfId="4628" priority="2086">
      <formula>$N720="Excluído"</formula>
    </cfRule>
    <cfRule type="expression" dxfId="4627" priority="2087">
      <formula>$N720="Alterar"</formula>
    </cfRule>
    <cfRule type="expression" dxfId="4626" priority="2088">
      <formula>$N720="Excluir"</formula>
    </cfRule>
    <cfRule type="expression" dxfId="4625" priority="2089">
      <formula>$N720="Incluir"</formula>
    </cfRule>
  </conditionalFormatting>
  <conditionalFormatting sqref="E819:E820">
    <cfRule type="expression" dxfId="4624" priority="2068">
      <formula>IF($I741="",FALSE,IF($I741&gt;9999999,IF($I741&lt;100000000,FALSE,TRUE),TRUE))</formula>
    </cfRule>
  </conditionalFormatting>
  <conditionalFormatting sqref="E819:E820">
    <cfRule type="expression" dxfId="4623" priority="2069">
      <formula>MID($I741,2,7)="0000000"</formula>
    </cfRule>
    <cfRule type="expression" dxfId="4622" priority="2070">
      <formula>MID($I741,3,6)="000000"</formula>
    </cfRule>
    <cfRule type="expression" dxfId="4621" priority="2071">
      <formula>MID($I741,4,5)="00000"</formula>
    </cfRule>
    <cfRule type="expression" dxfId="4620" priority="2072">
      <formula>MID($I741,5,4)="0000"</formula>
    </cfRule>
    <cfRule type="expression" dxfId="4619" priority="2073">
      <formula>MID($I741,7,2)="00"</formula>
    </cfRule>
    <cfRule type="expression" dxfId="4618" priority="2074">
      <formula>MID($I741,8,1)="0"</formula>
    </cfRule>
    <cfRule type="expression" dxfId="4617" priority="2075">
      <formula>$N741="Excluído"</formula>
    </cfRule>
    <cfRule type="expression" dxfId="4616" priority="2076">
      <formula>$N741="Alterar"</formula>
    </cfRule>
    <cfRule type="expression" dxfId="4615" priority="2077">
      <formula>$N741="Excluir"</formula>
    </cfRule>
    <cfRule type="expression" dxfId="4614" priority="2078">
      <formula>$N741="Incluir"</formula>
    </cfRule>
  </conditionalFormatting>
  <conditionalFormatting sqref="E819:E820">
    <cfRule type="expression" dxfId="4613" priority="2057">
      <formula>IF($I728="",FALSE,IF($I728&gt;9999999,IF($I728&lt;100000000,FALSE,TRUE),TRUE))</formula>
    </cfRule>
  </conditionalFormatting>
  <conditionalFormatting sqref="E819:E820">
    <cfRule type="expression" dxfId="4612" priority="2058">
      <formula>MID($I728,2,7)="0000000"</formula>
    </cfRule>
    <cfRule type="expression" dxfId="4611" priority="2059">
      <formula>MID($I728,3,6)="000000"</formula>
    </cfRule>
    <cfRule type="expression" dxfId="4610" priority="2060">
      <formula>MID($I728,4,5)="00000"</formula>
    </cfRule>
    <cfRule type="expression" dxfId="4609" priority="2061">
      <formula>MID($I728,5,4)="0000"</formula>
    </cfRule>
    <cfRule type="expression" dxfId="4608" priority="2062">
      <formula>MID($I728,7,2)="00"</formula>
    </cfRule>
    <cfRule type="expression" dxfId="4607" priority="2063">
      <formula>MID($I728,8,1)="0"</formula>
    </cfRule>
    <cfRule type="expression" dxfId="4606" priority="2064">
      <formula>$N728="Excluído"</formula>
    </cfRule>
    <cfRule type="expression" dxfId="4605" priority="2065">
      <formula>$N728="Alterar"</formula>
    </cfRule>
    <cfRule type="expression" dxfId="4604" priority="2066">
      <formula>$N728="Excluir"</formula>
    </cfRule>
    <cfRule type="expression" dxfId="4603" priority="2067">
      <formula>$N728="Incluir"</formula>
    </cfRule>
  </conditionalFormatting>
  <conditionalFormatting sqref="E829:E830">
    <cfRule type="expression" dxfId="4602" priority="2046">
      <formula>IF($I750="",FALSE,IF($I750&gt;9999999,IF($I750&lt;100000000,FALSE,TRUE),TRUE))</formula>
    </cfRule>
  </conditionalFormatting>
  <conditionalFormatting sqref="E829:E830">
    <cfRule type="expression" dxfId="4601" priority="2047">
      <formula>MID($I750,2,7)="0000000"</formula>
    </cfRule>
    <cfRule type="expression" dxfId="4600" priority="2048">
      <formula>MID($I750,3,6)="000000"</formula>
    </cfRule>
    <cfRule type="expression" dxfId="4599" priority="2049">
      <formula>MID($I750,4,5)="00000"</formula>
    </cfRule>
    <cfRule type="expression" dxfId="4598" priority="2050">
      <formula>MID($I750,5,4)="0000"</formula>
    </cfRule>
    <cfRule type="expression" dxfId="4597" priority="2051">
      <formula>MID($I750,7,2)="00"</formula>
    </cfRule>
    <cfRule type="expression" dxfId="4596" priority="2052">
      <formula>MID($I750,8,1)="0"</formula>
    </cfRule>
    <cfRule type="expression" dxfId="4595" priority="2053">
      <formula>$N750="Excluído"</formula>
    </cfRule>
    <cfRule type="expression" dxfId="4594" priority="2054">
      <formula>$N750="Alterar"</formula>
    </cfRule>
    <cfRule type="expression" dxfId="4593" priority="2055">
      <formula>$N750="Excluir"</formula>
    </cfRule>
    <cfRule type="expression" dxfId="4592" priority="2056">
      <formula>$N750="Incluir"</formula>
    </cfRule>
  </conditionalFormatting>
  <conditionalFormatting sqref="E829:E830">
    <cfRule type="expression" dxfId="4591" priority="2035">
      <formula>IF($I738="",FALSE,IF($I738&gt;9999999,IF($I738&lt;100000000,FALSE,TRUE),TRUE))</formula>
    </cfRule>
  </conditionalFormatting>
  <conditionalFormatting sqref="E829:E830">
    <cfRule type="expression" dxfId="4590" priority="2036">
      <formula>MID($I738,2,7)="0000000"</formula>
    </cfRule>
    <cfRule type="expression" dxfId="4589" priority="2037">
      <formula>MID($I738,3,6)="000000"</formula>
    </cfRule>
    <cfRule type="expression" dxfId="4588" priority="2038">
      <formula>MID($I738,4,5)="00000"</formula>
    </cfRule>
    <cfRule type="expression" dxfId="4587" priority="2039">
      <formula>MID($I738,5,4)="0000"</formula>
    </cfRule>
    <cfRule type="expression" dxfId="4586" priority="2040">
      <formula>MID($I738,7,2)="00"</formula>
    </cfRule>
    <cfRule type="expression" dxfId="4585" priority="2041">
      <formula>MID($I738,8,1)="0"</formula>
    </cfRule>
    <cfRule type="expression" dxfId="4584" priority="2042">
      <formula>$N738="Excluído"</formula>
    </cfRule>
    <cfRule type="expression" dxfId="4583" priority="2043">
      <formula>$N738="Alterar"</formula>
    </cfRule>
    <cfRule type="expression" dxfId="4582" priority="2044">
      <formula>$N738="Excluir"</formula>
    </cfRule>
    <cfRule type="expression" dxfId="4581" priority="2045">
      <formula>$N738="Incluir"</formula>
    </cfRule>
  </conditionalFormatting>
  <conditionalFormatting sqref="E832:E833">
    <cfRule type="expression" dxfId="4580" priority="2024">
      <formula>IF($I753="",FALSE,IF($I753&gt;9999999,IF($I753&lt;100000000,FALSE,TRUE),TRUE))</formula>
    </cfRule>
  </conditionalFormatting>
  <conditionalFormatting sqref="E832:E833">
    <cfRule type="expression" dxfId="4579" priority="2025">
      <formula>MID($I753,2,7)="0000000"</formula>
    </cfRule>
    <cfRule type="expression" dxfId="4578" priority="2026">
      <formula>MID($I753,3,6)="000000"</formula>
    </cfRule>
    <cfRule type="expression" dxfId="4577" priority="2027">
      <formula>MID($I753,4,5)="00000"</formula>
    </cfRule>
    <cfRule type="expression" dxfId="4576" priority="2028">
      <formula>MID($I753,5,4)="0000"</formula>
    </cfRule>
    <cfRule type="expression" dxfId="4575" priority="2029">
      <formula>MID($I753,7,2)="00"</formula>
    </cfRule>
    <cfRule type="expression" dxfId="4574" priority="2030">
      <formula>MID($I753,8,1)="0"</formula>
    </cfRule>
    <cfRule type="expression" dxfId="4573" priority="2031">
      <formula>$N753="Excluído"</formula>
    </cfRule>
    <cfRule type="expression" dxfId="4572" priority="2032">
      <formula>$N753="Alterar"</formula>
    </cfRule>
    <cfRule type="expression" dxfId="4571" priority="2033">
      <formula>$N753="Excluir"</formula>
    </cfRule>
    <cfRule type="expression" dxfId="4570" priority="2034">
      <formula>$N753="Incluir"</formula>
    </cfRule>
  </conditionalFormatting>
  <conditionalFormatting sqref="E832:E833">
    <cfRule type="expression" dxfId="4569" priority="2013">
      <formula>IF($I741="",FALSE,IF($I741&gt;9999999,IF($I741&lt;100000000,FALSE,TRUE),TRUE))</formula>
    </cfRule>
  </conditionalFormatting>
  <conditionalFormatting sqref="E832:E833">
    <cfRule type="expression" dxfId="4568" priority="2014">
      <formula>MID($I741,2,7)="0000000"</formula>
    </cfRule>
    <cfRule type="expression" dxfId="4567" priority="2015">
      <formula>MID($I741,3,6)="000000"</formula>
    </cfRule>
    <cfRule type="expression" dxfId="4566" priority="2016">
      <formula>MID($I741,4,5)="00000"</formula>
    </cfRule>
    <cfRule type="expression" dxfId="4565" priority="2017">
      <formula>MID($I741,5,4)="0000"</formula>
    </cfRule>
    <cfRule type="expression" dxfId="4564" priority="2018">
      <formula>MID($I741,7,2)="00"</formula>
    </cfRule>
    <cfRule type="expression" dxfId="4563" priority="2019">
      <formula>MID($I741,8,1)="0"</formula>
    </cfRule>
    <cfRule type="expression" dxfId="4562" priority="2020">
      <formula>$N741="Excluído"</formula>
    </cfRule>
    <cfRule type="expression" dxfId="4561" priority="2021">
      <formula>$N741="Alterar"</formula>
    </cfRule>
    <cfRule type="expression" dxfId="4560" priority="2022">
      <formula>$N741="Excluir"</formula>
    </cfRule>
    <cfRule type="expression" dxfId="4559" priority="2023">
      <formula>$N741="Incluir"</formula>
    </cfRule>
  </conditionalFormatting>
  <conditionalFormatting sqref="E840:E841">
    <cfRule type="expression" dxfId="4558" priority="2002">
      <formula>IF($I761="",FALSE,IF($I761&gt;9999999,IF($I761&lt;100000000,FALSE,TRUE),TRUE))</formula>
    </cfRule>
  </conditionalFormatting>
  <conditionalFormatting sqref="E840:E841">
    <cfRule type="expression" dxfId="4557" priority="2003">
      <formula>MID($I761,2,7)="0000000"</formula>
    </cfRule>
    <cfRule type="expression" dxfId="4556" priority="2004">
      <formula>MID($I761,3,6)="000000"</formula>
    </cfRule>
    <cfRule type="expression" dxfId="4555" priority="2005">
      <formula>MID($I761,4,5)="00000"</formula>
    </cfRule>
    <cfRule type="expression" dxfId="4554" priority="2006">
      <formula>MID($I761,5,4)="0000"</formula>
    </cfRule>
    <cfRule type="expression" dxfId="4553" priority="2007">
      <formula>MID($I761,7,2)="00"</formula>
    </cfRule>
    <cfRule type="expression" dxfId="4552" priority="2008">
      <formula>MID($I761,8,1)="0"</formula>
    </cfRule>
    <cfRule type="expression" dxfId="4551" priority="2009">
      <formula>$N761="Excluído"</formula>
    </cfRule>
    <cfRule type="expression" dxfId="4550" priority="2010">
      <formula>$N761="Alterar"</formula>
    </cfRule>
    <cfRule type="expression" dxfId="4549" priority="2011">
      <formula>$N761="Excluir"</formula>
    </cfRule>
    <cfRule type="expression" dxfId="4548" priority="2012">
      <formula>$N761="Incluir"</formula>
    </cfRule>
  </conditionalFormatting>
  <conditionalFormatting sqref="E840:E841">
    <cfRule type="expression" dxfId="4547" priority="1991">
      <formula>IF($I749="",FALSE,IF($I749&gt;9999999,IF($I749&lt;100000000,FALSE,TRUE),TRUE))</formula>
    </cfRule>
  </conditionalFormatting>
  <conditionalFormatting sqref="E840:E841">
    <cfRule type="expression" dxfId="4546" priority="1992">
      <formula>MID($I749,2,7)="0000000"</formula>
    </cfRule>
    <cfRule type="expression" dxfId="4545" priority="1993">
      <formula>MID($I749,3,6)="000000"</formula>
    </cfRule>
    <cfRule type="expression" dxfId="4544" priority="1994">
      <formula>MID($I749,4,5)="00000"</formula>
    </cfRule>
    <cfRule type="expression" dxfId="4543" priority="1995">
      <formula>MID($I749,5,4)="0000"</formula>
    </cfRule>
    <cfRule type="expression" dxfId="4542" priority="1996">
      <formula>MID($I749,7,2)="00"</formula>
    </cfRule>
    <cfRule type="expression" dxfId="4541" priority="1997">
      <formula>MID($I749,8,1)="0"</formula>
    </cfRule>
    <cfRule type="expression" dxfId="4540" priority="1998">
      <formula>$N749="Excluído"</formula>
    </cfRule>
    <cfRule type="expression" dxfId="4539" priority="1999">
      <formula>$N749="Alterar"</formula>
    </cfRule>
    <cfRule type="expression" dxfId="4538" priority="2000">
      <formula>$N749="Excluir"</formula>
    </cfRule>
    <cfRule type="expression" dxfId="4537" priority="2001">
      <formula>$N749="Incluir"</formula>
    </cfRule>
  </conditionalFormatting>
  <conditionalFormatting sqref="E842:E843">
    <cfRule type="expression" dxfId="4536" priority="1980">
      <formula>IF(#REF!="",FALSE,IF(#REF!&gt;9999999,IF(#REF!&lt;100000000,FALSE,TRUE),TRUE))</formula>
    </cfRule>
  </conditionalFormatting>
  <conditionalFormatting sqref="E842:E843">
    <cfRule type="expression" dxfId="4535" priority="1981">
      <formula>MID(#REF!,2,7)="0000000"</formula>
    </cfRule>
    <cfRule type="expression" dxfId="4534" priority="1982">
      <formula>MID(#REF!,3,6)="000000"</formula>
    </cfRule>
    <cfRule type="expression" dxfId="4533" priority="1983">
      <formula>MID(#REF!,4,5)="00000"</formula>
    </cfRule>
    <cfRule type="expression" dxfId="4532" priority="1984">
      <formula>MID(#REF!,5,4)="0000"</formula>
    </cfRule>
    <cfRule type="expression" dxfId="4531" priority="1985">
      <formula>MID(#REF!,7,2)="00"</formula>
    </cfRule>
    <cfRule type="expression" dxfId="4530" priority="1986">
      <formula>MID(#REF!,8,1)="0"</formula>
    </cfRule>
    <cfRule type="expression" dxfId="4529" priority="1987">
      <formula>#REF!="Excluído"</formula>
    </cfRule>
    <cfRule type="expression" dxfId="4528" priority="1988">
      <formula>#REF!="Alterar"</formula>
    </cfRule>
    <cfRule type="expression" dxfId="4527" priority="1989">
      <formula>#REF!="Excluir"</formula>
    </cfRule>
    <cfRule type="expression" dxfId="4526" priority="1990">
      <formula>#REF!="Incluir"</formula>
    </cfRule>
  </conditionalFormatting>
  <conditionalFormatting sqref="E842:E843">
    <cfRule type="expression" dxfId="4525" priority="1969">
      <formula>IF($I751="",FALSE,IF($I751&gt;9999999,IF($I751&lt;100000000,FALSE,TRUE),TRUE))</formula>
    </cfRule>
  </conditionalFormatting>
  <conditionalFormatting sqref="E842:E843">
    <cfRule type="expression" dxfId="4524" priority="1970">
      <formula>MID($I751,2,7)="0000000"</formula>
    </cfRule>
    <cfRule type="expression" dxfId="4523" priority="1971">
      <formula>MID($I751,3,6)="000000"</formula>
    </cfRule>
    <cfRule type="expression" dxfId="4522" priority="1972">
      <formula>MID($I751,4,5)="00000"</formula>
    </cfRule>
    <cfRule type="expression" dxfId="4521" priority="1973">
      <formula>MID($I751,5,4)="0000"</formula>
    </cfRule>
    <cfRule type="expression" dxfId="4520" priority="1974">
      <formula>MID($I751,7,2)="00"</formula>
    </cfRule>
    <cfRule type="expression" dxfId="4519" priority="1975">
      <formula>MID($I751,8,1)="0"</formula>
    </cfRule>
    <cfRule type="expression" dxfId="4518" priority="1976">
      <formula>$N751="Excluído"</formula>
    </cfRule>
    <cfRule type="expression" dxfId="4517" priority="1977">
      <formula>$N751="Alterar"</formula>
    </cfRule>
    <cfRule type="expression" dxfId="4516" priority="1978">
      <formula>$N751="Excluir"</formula>
    </cfRule>
    <cfRule type="expression" dxfId="4515" priority="1979">
      <formula>$N751="Incluir"</formula>
    </cfRule>
  </conditionalFormatting>
  <conditionalFormatting sqref="E845">
    <cfRule type="expression" dxfId="4514" priority="1958">
      <formula>IF($I766="",FALSE,IF($I766&gt;9999999,IF($I766&lt;100000000,FALSE,TRUE),TRUE))</formula>
    </cfRule>
  </conditionalFormatting>
  <conditionalFormatting sqref="E845">
    <cfRule type="expression" dxfId="4513" priority="1959">
      <formula>MID($I766,2,7)="0000000"</formula>
    </cfRule>
    <cfRule type="expression" dxfId="4512" priority="1960">
      <formula>MID($I766,3,6)="000000"</formula>
    </cfRule>
    <cfRule type="expression" dxfId="4511" priority="1961">
      <formula>MID($I766,4,5)="00000"</formula>
    </cfRule>
    <cfRule type="expression" dxfId="4510" priority="1962">
      <formula>MID($I766,5,4)="0000"</formula>
    </cfRule>
    <cfRule type="expression" dxfId="4509" priority="1963">
      <formula>MID($I766,7,2)="00"</formula>
    </cfRule>
    <cfRule type="expression" dxfId="4508" priority="1964">
      <formula>MID($I766,8,1)="0"</formula>
    </cfRule>
    <cfRule type="expression" dxfId="4507" priority="1965">
      <formula>$N766="Excluído"</formula>
    </cfRule>
    <cfRule type="expression" dxfId="4506" priority="1966">
      <formula>$N766="Alterar"</formula>
    </cfRule>
    <cfRule type="expression" dxfId="4505" priority="1967">
      <formula>$N766="Excluir"</formula>
    </cfRule>
    <cfRule type="expression" dxfId="4504" priority="1968">
      <formula>$N766="Incluir"</formula>
    </cfRule>
  </conditionalFormatting>
  <conditionalFormatting sqref="E845">
    <cfRule type="expression" dxfId="4503" priority="1947">
      <formula>IF($I754="",FALSE,IF($I754&gt;9999999,IF($I754&lt;100000000,FALSE,TRUE),TRUE))</formula>
    </cfRule>
  </conditionalFormatting>
  <conditionalFormatting sqref="E845">
    <cfRule type="expression" dxfId="4502" priority="1948">
      <formula>MID($I754,2,7)="0000000"</formula>
    </cfRule>
    <cfRule type="expression" dxfId="4501" priority="1949">
      <formula>MID($I754,3,6)="000000"</formula>
    </cfRule>
    <cfRule type="expression" dxfId="4500" priority="1950">
      <formula>MID($I754,4,5)="00000"</formula>
    </cfRule>
    <cfRule type="expression" dxfId="4499" priority="1951">
      <formula>MID($I754,5,4)="0000"</formula>
    </cfRule>
    <cfRule type="expression" dxfId="4498" priority="1952">
      <formula>MID($I754,7,2)="00"</formula>
    </cfRule>
    <cfRule type="expression" dxfId="4497" priority="1953">
      <formula>MID($I754,8,1)="0"</formula>
    </cfRule>
    <cfRule type="expression" dxfId="4496" priority="1954">
      <formula>$N754="Excluído"</formula>
    </cfRule>
    <cfRule type="expression" dxfId="4495" priority="1955">
      <formula>$N754="Alterar"</formula>
    </cfRule>
    <cfRule type="expression" dxfId="4494" priority="1956">
      <formula>$N754="Excluir"</formula>
    </cfRule>
    <cfRule type="expression" dxfId="4493" priority="1957">
      <formula>$N754="Incluir"</formula>
    </cfRule>
  </conditionalFormatting>
  <conditionalFormatting sqref="E851">
    <cfRule type="expression" dxfId="4492" priority="1936">
      <formula>IF($I772="",FALSE,IF($I772&gt;9999999,IF($I772&lt;100000000,FALSE,TRUE),TRUE))</formula>
    </cfRule>
  </conditionalFormatting>
  <conditionalFormatting sqref="E851">
    <cfRule type="expression" dxfId="4491" priority="1937">
      <formula>MID($I772,2,7)="0000000"</formula>
    </cfRule>
    <cfRule type="expression" dxfId="4490" priority="1938">
      <formula>MID($I772,3,6)="000000"</formula>
    </cfRule>
    <cfRule type="expression" dxfId="4489" priority="1939">
      <formula>MID($I772,4,5)="00000"</formula>
    </cfRule>
    <cfRule type="expression" dxfId="4488" priority="1940">
      <formula>MID($I772,5,4)="0000"</formula>
    </cfRule>
    <cfRule type="expression" dxfId="4487" priority="1941">
      <formula>MID($I772,7,2)="00"</formula>
    </cfRule>
    <cfRule type="expression" dxfId="4486" priority="1942">
      <formula>MID($I772,8,1)="0"</formula>
    </cfRule>
    <cfRule type="expression" dxfId="4485" priority="1943">
      <formula>$N772="Excluído"</formula>
    </cfRule>
    <cfRule type="expression" dxfId="4484" priority="1944">
      <formula>$N772="Alterar"</formula>
    </cfRule>
    <cfRule type="expression" dxfId="4483" priority="1945">
      <formula>$N772="Excluir"</formula>
    </cfRule>
    <cfRule type="expression" dxfId="4482" priority="1946">
      <formula>$N772="Incluir"</formula>
    </cfRule>
  </conditionalFormatting>
  <conditionalFormatting sqref="E851">
    <cfRule type="expression" dxfId="4481" priority="1925">
      <formula>IF($I760="",FALSE,IF($I760&gt;9999999,IF($I760&lt;100000000,FALSE,TRUE),TRUE))</formula>
    </cfRule>
  </conditionalFormatting>
  <conditionalFormatting sqref="E851">
    <cfRule type="expression" dxfId="4480" priority="1926">
      <formula>MID($I760,2,7)="0000000"</formula>
    </cfRule>
    <cfRule type="expression" dxfId="4479" priority="1927">
      <formula>MID($I760,3,6)="000000"</formula>
    </cfRule>
    <cfRule type="expression" dxfId="4478" priority="1928">
      <formula>MID($I760,4,5)="00000"</formula>
    </cfRule>
    <cfRule type="expression" dxfId="4477" priority="1929">
      <formula>MID($I760,5,4)="0000"</formula>
    </cfRule>
    <cfRule type="expression" dxfId="4476" priority="1930">
      <formula>MID($I760,7,2)="00"</formula>
    </cfRule>
    <cfRule type="expression" dxfId="4475" priority="1931">
      <formula>MID($I760,8,1)="0"</formula>
    </cfRule>
    <cfRule type="expression" dxfId="4474" priority="1932">
      <formula>$N760="Excluído"</formula>
    </cfRule>
    <cfRule type="expression" dxfId="4473" priority="1933">
      <formula>$N760="Alterar"</formula>
    </cfRule>
    <cfRule type="expression" dxfId="4472" priority="1934">
      <formula>$N760="Excluir"</formula>
    </cfRule>
    <cfRule type="expression" dxfId="4471" priority="1935">
      <formula>$N760="Incluir"</formula>
    </cfRule>
  </conditionalFormatting>
  <conditionalFormatting sqref="E847">
    <cfRule type="expression" dxfId="4470" priority="1914">
      <formula>IF($I768="",FALSE,IF($I768&gt;9999999,IF($I768&lt;100000000,FALSE,TRUE),TRUE))</formula>
    </cfRule>
  </conditionalFormatting>
  <conditionalFormatting sqref="E847">
    <cfRule type="expression" dxfId="4469" priority="1915">
      <formula>MID($I768,2,7)="0000000"</formula>
    </cfRule>
    <cfRule type="expression" dxfId="4468" priority="1916">
      <formula>MID($I768,3,6)="000000"</formula>
    </cfRule>
    <cfRule type="expression" dxfId="4467" priority="1917">
      <formula>MID($I768,4,5)="00000"</formula>
    </cfRule>
    <cfRule type="expression" dxfId="4466" priority="1918">
      <formula>MID($I768,5,4)="0000"</formula>
    </cfRule>
    <cfRule type="expression" dxfId="4465" priority="1919">
      <formula>MID($I768,7,2)="00"</formula>
    </cfRule>
    <cfRule type="expression" dxfId="4464" priority="1920">
      <formula>MID($I768,8,1)="0"</formula>
    </cfRule>
    <cfRule type="expression" dxfId="4463" priority="1921">
      <formula>$N768="Excluído"</formula>
    </cfRule>
    <cfRule type="expression" dxfId="4462" priority="1922">
      <formula>$N768="Alterar"</formula>
    </cfRule>
    <cfRule type="expression" dxfId="4461" priority="1923">
      <formula>$N768="Excluir"</formula>
    </cfRule>
    <cfRule type="expression" dxfId="4460" priority="1924">
      <formula>$N768="Incluir"</formula>
    </cfRule>
  </conditionalFormatting>
  <conditionalFormatting sqref="E847">
    <cfRule type="expression" dxfId="4459" priority="1903">
      <formula>IF($I756="",FALSE,IF($I756&gt;9999999,IF($I756&lt;100000000,FALSE,TRUE),TRUE))</formula>
    </cfRule>
  </conditionalFormatting>
  <conditionalFormatting sqref="E847">
    <cfRule type="expression" dxfId="4458" priority="1904">
      <formula>MID($I756,2,7)="0000000"</formula>
    </cfRule>
    <cfRule type="expression" dxfId="4457" priority="1905">
      <formula>MID($I756,3,6)="000000"</formula>
    </cfRule>
    <cfRule type="expression" dxfId="4456" priority="1906">
      <formula>MID($I756,4,5)="00000"</formula>
    </cfRule>
    <cfRule type="expression" dxfId="4455" priority="1907">
      <formula>MID($I756,5,4)="0000"</formula>
    </cfRule>
    <cfRule type="expression" dxfId="4454" priority="1908">
      <formula>MID($I756,7,2)="00"</formula>
    </cfRule>
    <cfRule type="expression" dxfId="4453" priority="1909">
      <formula>MID($I756,8,1)="0"</formula>
    </cfRule>
    <cfRule type="expression" dxfId="4452" priority="1910">
      <formula>$N756="Excluído"</formula>
    </cfRule>
    <cfRule type="expression" dxfId="4451" priority="1911">
      <formula>$N756="Alterar"</formula>
    </cfRule>
    <cfRule type="expression" dxfId="4450" priority="1912">
      <formula>$N756="Excluir"</formula>
    </cfRule>
    <cfRule type="expression" dxfId="4449" priority="1913">
      <formula>$N756="Incluir"</formula>
    </cfRule>
  </conditionalFormatting>
  <conditionalFormatting sqref="B794:B795">
    <cfRule type="expression" dxfId="4448" priority="10626">
      <formula>IF(#REF!="",FALSE,IF(#REF!&gt;9999999,IF(#REF!&lt;100000000,FALSE,TRUE),TRUE))</formula>
    </cfRule>
  </conditionalFormatting>
  <conditionalFormatting sqref="B794:D795">
    <cfRule type="expression" dxfId="4447" priority="10627">
      <formula>MID(#REF!,2,7)="0000000"</formula>
    </cfRule>
    <cfRule type="expression" dxfId="4446" priority="10628">
      <formula>MID(#REF!,3,6)="000000"</formula>
    </cfRule>
    <cfRule type="expression" dxfId="4445" priority="10629">
      <formula>MID(#REF!,4,5)="00000"</formula>
    </cfRule>
    <cfRule type="expression" dxfId="4444" priority="10630">
      <formula>MID(#REF!,5,4)="0000"</formula>
    </cfRule>
    <cfRule type="expression" dxfId="4443" priority="10631">
      <formula>MID(#REF!,7,2)="00"</formula>
    </cfRule>
    <cfRule type="expression" dxfId="4442" priority="10632">
      <formula>MID(#REF!,8,1)="0"</formula>
    </cfRule>
    <cfRule type="expression" dxfId="4441" priority="10633">
      <formula>#REF!="Excluído"</formula>
    </cfRule>
    <cfRule type="expression" dxfId="4440" priority="10634">
      <formula>#REF!="Alterar"</formula>
    </cfRule>
    <cfRule type="expression" dxfId="4439" priority="10635">
      <formula>#REF!="Excluir"</formula>
    </cfRule>
    <cfRule type="expression" dxfId="4438" priority="10636">
      <formula>#REF!="Incluir"</formula>
    </cfRule>
  </conditionalFormatting>
  <conditionalFormatting sqref="F804:F805">
    <cfRule type="expression" dxfId="4437" priority="10637">
      <formula>IF($I713="",FALSE,IF($I713&gt;9999999,IF($I713&lt;100000000,FALSE,TRUE),TRUE))</formula>
    </cfRule>
  </conditionalFormatting>
  <conditionalFormatting sqref="F804:F805">
    <cfRule type="expression" dxfId="4436" priority="10638">
      <formula>MID($I713,2,7)="0000000"</formula>
    </cfRule>
    <cfRule type="expression" dxfId="4435" priority="10639">
      <formula>MID($I713,3,6)="000000"</formula>
    </cfRule>
    <cfRule type="expression" dxfId="4434" priority="10640">
      <formula>MID($I713,4,5)="00000"</formula>
    </cfRule>
    <cfRule type="expression" dxfId="4433" priority="10641">
      <formula>MID($I713,5,4)="0000"</formula>
    </cfRule>
    <cfRule type="expression" dxfId="4432" priority="10642">
      <formula>MID($I713,7,2)="00"</formula>
    </cfRule>
    <cfRule type="expression" dxfId="4431" priority="10643">
      <formula>MID($I713,8,1)="0"</formula>
    </cfRule>
    <cfRule type="expression" dxfId="4430" priority="10644">
      <formula>$N713="Excluído"</formula>
    </cfRule>
    <cfRule type="expression" dxfId="4429" priority="10645">
      <formula>$N713="Alterar"</formula>
    </cfRule>
    <cfRule type="expression" dxfId="4428" priority="10646">
      <formula>$N713="Excluir"</formula>
    </cfRule>
    <cfRule type="expression" dxfId="4427" priority="10647">
      <formula>$N713="Incluir"</formula>
    </cfRule>
  </conditionalFormatting>
  <conditionalFormatting sqref="E766:E767">
    <cfRule type="expression" dxfId="4426" priority="1892">
      <formula>IF($I688="",FALSE,IF($I688&gt;9999999,IF($I688&lt;100000000,FALSE,TRUE),TRUE))</formula>
    </cfRule>
  </conditionalFormatting>
  <conditionalFormatting sqref="E766:E767">
    <cfRule type="expression" dxfId="4425" priority="1893">
      <formula>MID($I688,2,7)="0000000"</formula>
    </cfRule>
    <cfRule type="expression" dxfId="4424" priority="1894">
      <formula>MID($I688,3,6)="000000"</formula>
    </cfRule>
    <cfRule type="expression" dxfId="4423" priority="1895">
      <formula>MID($I688,4,5)="00000"</formula>
    </cfRule>
    <cfRule type="expression" dxfId="4422" priority="1896">
      <formula>MID($I688,5,4)="0000"</formula>
    </cfRule>
    <cfRule type="expression" dxfId="4421" priority="1897">
      <formula>MID($I688,7,2)="00"</formula>
    </cfRule>
    <cfRule type="expression" dxfId="4420" priority="1898">
      <formula>MID($I688,8,1)="0"</formula>
    </cfRule>
    <cfRule type="expression" dxfId="4419" priority="1899">
      <formula>$N688="Excluído"</formula>
    </cfRule>
    <cfRule type="expression" dxfId="4418" priority="1900">
      <formula>$N688="Alterar"</formula>
    </cfRule>
    <cfRule type="expression" dxfId="4417" priority="1901">
      <formula>$N688="Excluir"</formula>
    </cfRule>
    <cfRule type="expression" dxfId="4416" priority="1902">
      <formula>$N688="Incluir"</formula>
    </cfRule>
  </conditionalFormatting>
  <conditionalFormatting sqref="E766:E767">
    <cfRule type="expression" dxfId="4415" priority="1881">
      <formula>IF($I676="",FALSE,IF($I676&gt;9999999,IF($I676&lt;100000000,FALSE,TRUE),TRUE))</formula>
    </cfRule>
  </conditionalFormatting>
  <conditionalFormatting sqref="E766:E767">
    <cfRule type="expression" dxfId="4414" priority="1882">
      <formula>MID($I676,2,7)="0000000"</formula>
    </cfRule>
    <cfRule type="expression" dxfId="4413" priority="1883">
      <formula>MID($I676,3,6)="000000"</formula>
    </cfRule>
    <cfRule type="expression" dxfId="4412" priority="1884">
      <formula>MID($I676,4,5)="00000"</formula>
    </cfRule>
    <cfRule type="expression" dxfId="4411" priority="1885">
      <formula>MID($I676,5,4)="0000"</formula>
    </cfRule>
    <cfRule type="expression" dxfId="4410" priority="1886">
      <formula>MID($I676,7,2)="00"</formula>
    </cfRule>
    <cfRule type="expression" dxfId="4409" priority="1887">
      <formula>MID($I676,8,1)="0"</formula>
    </cfRule>
    <cfRule type="expression" dxfId="4408" priority="1888">
      <formula>$N676="Excluído"</formula>
    </cfRule>
    <cfRule type="expression" dxfId="4407" priority="1889">
      <formula>$N676="Alterar"</formula>
    </cfRule>
    <cfRule type="expression" dxfId="4406" priority="1890">
      <formula>$N676="Excluir"</formula>
    </cfRule>
    <cfRule type="expression" dxfId="4405" priority="1891">
      <formula>$N676="Incluir"</formula>
    </cfRule>
  </conditionalFormatting>
  <conditionalFormatting sqref="H764:H765">
    <cfRule type="expression" dxfId="4404" priority="1859">
      <formula>IF($I694="",FALSE,IF($I694&gt;9999999,IF($I694&lt;100000000,FALSE,TRUE),TRUE))</formula>
    </cfRule>
  </conditionalFormatting>
  <conditionalFormatting sqref="H764:H765">
    <cfRule type="expression" dxfId="4403" priority="1860">
      <formula>MID($I694,2,7)="0000000"</formula>
    </cfRule>
    <cfRule type="expression" dxfId="4402" priority="1861">
      <formula>MID($I694,3,6)="000000"</formula>
    </cfRule>
    <cfRule type="expression" dxfId="4401" priority="1862">
      <formula>MID($I694,4,5)="00000"</formula>
    </cfRule>
    <cfRule type="expression" dxfId="4400" priority="1863">
      <formula>MID($I694,5,4)="0000"</formula>
    </cfRule>
    <cfRule type="expression" dxfId="4399" priority="1864">
      <formula>MID($I694,7,2)="00"</formula>
    </cfRule>
    <cfRule type="expression" dxfId="4398" priority="1865">
      <formula>MID($I694,8,1)="0"</formula>
    </cfRule>
    <cfRule type="expression" dxfId="4397" priority="1866">
      <formula>$N694="Excluído"</formula>
    </cfRule>
    <cfRule type="expression" dxfId="4396" priority="1867">
      <formula>$N694="Alterar"</formula>
    </cfRule>
    <cfRule type="expression" dxfId="4395" priority="1868">
      <formula>$N694="Excluir"</formula>
    </cfRule>
    <cfRule type="expression" dxfId="4394" priority="1869">
      <formula>$N694="Incluir"</formula>
    </cfRule>
  </conditionalFormatting>
  <conditionalFormatting sqref="H764:H765 G729:G731">
    <cfRule type="expression" dxfId="4393" priority="1870">
      <formula>IF($I647="",FALSE,IF($I647&gt;9999999,IF($I647&lt;100000000,FALSE,TRUE),TRUE))</formula>
    </cfRule>
  </conditionalFormatting>
  <conditionalFormatting sqref="H764:H765 G729:G731">
    <cfRule type="expression" dxfId="4392" priority="1871">
      <formula>MID($I647,2,7)="0000000"</formula>
    </cfRule>
    <cfRule type="expression" dxfId="4391" priority="1872">
      <formula>MID($I647,3,6)="000000"</formula>
    </cfRule>
    <cfRule type="expression" dxfId="4390" priority="1873">
      <formula>MID($I647,4,5)="00000"</formula>
    </cfRule>
    <cfRule type="expression" dxfId="4389" priority="1874">
      <formula>MID($I647,5,4)="0000"</formula>
    </cfRule>
    <cfRule type="expression" dxfId="4388" priority="1875">
      <formula>MID($I647,7,2)="00"</formula>
    </cfRule>
    <cfRule type="expression" dxfId="4387" priority="1876">
      <formula>MID($I647,8,1)="0"</formula>
    </cfRule>
    <cfRule type="expression" dxfId="4386" priority="1877">
      <formula>$N647="Excluído"</formula>
    </cfRule>
    <cfRule type="expression" dxfId="4385" priority="1878">
      <formula>$N647="Alterar"</formula>
    </cfRule>
    <cfRule type="expression" dxfId="4384" priority="1879">
      <formula>$N647="Excluir"</formula>
    </cfRule>
    <cfRule type="expression" dxfId="4383" priority="1880">
      <formula>$N647="Incluir"</formula>
    </cfRule>
  </conditionalFormatting>
  <conditionalFormatting sqref="F764">
    <cfRule type="expression" dxfId="4382" priority="1815">
      <formula>IF($I694="",FALSE,IF($I694&gt;9999999,IF($I694&lt;100000000,FALSE,TRUE),TRUE))</formula>
    </cfRule>
  </conditionalFormatting>
  <conditionalFormatting sqref="F764">
    <cfRule type="expression" dxfId="4381" priority="1816">
      <formula>MID($I694,2,7)="0000000"</formula>
    </cfRule>
    <cfRule type="expression" dxfId="4380" priority="1817">
      <formula>MID($I694,3,6)="000000"</formula>
    </cfRule>
    <cfRule type="expression" dxfId="4379" priority="1818">
      <formula>MID($I694,4,5)="00000"</formula>
    </cfRule>
    <cfRule type="expression" dxfId="4378" priority="1819">
      <formula>MID($I694,5,4)="0000"</formula>
    </cfRule>
    <cfRule type="expression" dxfId="4377" priority="1820">
      <formula>MID($I694,7,2)="00"</formula>
    </cfRule>
    <cfRule type="expression" dxfId="4376" priority="1821">
      <formula>MID($I694,8,1)="0"</formula>
    </cfRule>
    <cfRule type="expression" dxfId="4375" priority="1822">
      <formula>$N694="Excluído"</formula>
    </cfRule>
    <cfRule type="expression" dxfId="4374" priority="1823">
      <formula>$N694="Alterar"</formula>
    </cfRule>
    <cfRule type="expression" dxfId="4373" priority="1824">
      <formula>$N694="Excluir"</formula>
    </cfRule>
    <cfRule type="expression" dxfId="4372" priority="1825">
      <formula>$N694="Incluir"</formula>
    </cfRule>
  </conditionalFormatting>
  <conditionalFormatting sqref="G764">
    <cfRule type="expression" dxfId="4371" priority="1826">
      <formula>IF($I688="",FALSE,IF($I688&gt;9999999,IF($I688&lt;100000000,FALSE,TRUE),TRUE))</formula>
    </cfRule>
  </conditionalFormatting>
  <conditionalFormatting sqref="G764">
    <cfRule type="expression" dxfId="4370" priority="1827">
      <formula>MID($I688,2,7)="0000000"</formula>
    </cfRule>
    <cfRule type="expression" dxfId="4369" priority="1828">
      <formula>MID($I688,3,6)="000000"</formula>
    </cfRule>
    <cfRule type="expression" dxfId="4368" priority="1829">
      <formula>MID($I688,4,5)="00000"</formula>
    </cfRule>
    <cfRule type="expression" dxfId="4367" priority="1830">
      <formula>MID($I688,5,4)="0000"</formula>
    </cfRule>
    <cfRule type="expression" dxfId="4366" priority="1831">
      <formula>MID($I688,7,2)="00"</formula>
    </cfRule>
    <cfRule type="expression" dxfId="4365" priority="1832">
      <formula>MID($I688,8,1)="0"</formula>
    </cfRule>
    <cfRule type="expression" dxfId="4364" priority="1833">
      <formula>$N688="Excluído"</formula>
    </cfRule>
    <cfRule type="expression" dxfId="4363" priority="1834">
      <formula>$N688="Alterar"</formula>
    </cfRule>
    <cfRule type="expression" dxfId="4362" priority="1835">
      <formula>$N688="Excluir"</formula>
    </cfRule>
    <cfRule type="expression" dxfId="4361" priority="1836">
      <formula>$N688="Incluir"</formula>
    </cfRule>
  </conditionalFormatting>
  <conditionalFormatting sqref="F764">
    <cfRule type="expression" dxfId="4360" priority="1837">
      <formula>IF($I682="",FALSE,IF($I682&gt;9999999,IF($I682&lt;100000000,FALSE,TRUE),TRUE))</formula>
    </cfRule>
  </conditionalFormatting>
  <conditionalFormatting sqref="F764">
    <cfRule type="expression" dxfId="4359" priority="1838">
      <formula>MID($I682,2,7)="0000000"</formula>
    </cfRule>
    <cfRule type="expression" dxfId="4358" priority="1839">
      <formula>MID($I682,3,6)="000000"</formula>
    </cfRule>
    <cfRule type="expression" dxfId="4357" priority="1840">
      <formula>MID($I682,4,5)="00000"</formula>
    </cfRule>
    <cfRule type="expression" dxfId="4356" priority="1841">
      <formula>MID($I682,5,4)="0000"</formula>
    </cfRule>
    <cfRule type="expression" dxfId="4355" priority="1842">
      <formula>MID($I682,7,2)="00"</formula>
    </cfRule>
    <cfRule type="expression" dxfId="4354" priority="1843">
      <formula>MID($I682,8,1)="0"</formula>
    </cfRule>
    <cfRule type="expression" dxfId="4353" priority="1844">
      <formula>$N682="Excluído"</formula>
    </cfRule>
    <cfRule type="expression" dxfId="4352" priority="1845">
      <formula>$N682="Alterar"</formula>
    </cfRule>
    <cfRule type="expression" dxfId="4351" priority="1846">
      <formula>$N682="Excluir"</formula>
    </cfRule>
    <cfRule type="expression" dxfId="4350" priority="1847">
      <formula>$N682="Incluir"</formula>
    </cfRule>
  </conditionalFormatting>
  <conditionalFormatting sqref="G764">
    <cfRule type="expression" dxfId="4349" priority="1848">
      <formula>IF($I676="",FALSE,IF($I676&gt;9999999,IF($I676&lt;100000000,FALSE,TRUE),TRUE))</formula>
    </cfRule>
  </conditionalFormatting>
  <conditionalFormatting sqref="G764">
    <cfRule type="expression" dxfId="4348" priority="1849">
      <formula>MID($I676,2,7)="0000000"</formula>
    </cfRule>
    <cfRule type="expression" dxfId="4347" priority="1850">
      <formula>MID($I676,3,6)="000000"</formula>
    </cfRule>
    <cfRule type="expression" dxfId="4346" priority="1851">
      <formula>MID($I676,4,5)="00000"</formula>
    </cfRule>
    <cfRule type="expression" dxfId="4345" priority="1852">
      <formula>MID($I676,5,4)="0000"</formula>
    </cfRule>
    <cfRule type="expression" dxfId="4344" priority="1853">
      <formula>MID($I676,7,2)="00"</formula>
    </cfRule>
    <cfRule type="expression" dxfId="4343" priority="1854">
      <formula>MID($I676,8,1)="0"</formula>
    </cfRule>
    <cfRule type="expression" dxfId="4342" priority="1855">
      <formula>$N676="Excluído"</formula>
    </cfRule>
    <cfRule type="expression" dxfId="4341" priority="1856">
      <formula>$N676="Alterar"</formula>
    </cfRule>
    <cfRule type="expression" dxfId="4340" priority="1857">
      <formula>$N676="Excluir"</formula>
    </cfRule>
    <cfRule type="expression" dxfId="4339" priority="1858">
      <formula>$N676="Incluir"</formula>
    </cfRule>
  </conditionalFormatting>
  <conditionalFormatting sqref="B776:B777">
    <cfRule type="expression" dxfId="4338" priority="10648">
      <formula>IF(#REF!="",FALSE,IF(#REF!&gt;9999999,IF(#REF!&lt;100000000,FALSE,TRUE),TRUE))</formula>
    </cfRule>
  </conditionalFormatting>
  <conditionalFormatting sqref="B776:D777">
    <cfRule type="expression" dxfId="4337" priority="10649">
      <formula>MID(#REF!,2,7)="0000000"</formula>
    </cfRule>
    <cfRule type="expression" dxfId="4336" priority="10650">
      <formula>MID(#REF!,3,6)="000000"</formula>
    </cfRule>
    <cfRule type="expression" dxfId="4335" priority="10651">
      <formula>MID(#REF!,4,5)="00000"</formula>
    </cfRule>
    <cfRule type="expression" dxfId="4334" priority="10652">
      <formula>MID(#REF!,5,4)="0000"</formula>
    </cfRule>
    <cfRule type="expression" dxfId="4333" priority="10653">
      <formula>MID(#REF!,7,2)="00"</formula>
    </cfRule>
    <cfRule type="expression" dxfId="4332" priority="10654">
      <formula>MID(#REF!,8,1)="0"</formula>
    </cfRule>
    <cfRule type="expression" dxfId="4331" priority="10655">
      <formula>#REF!="Excluído"</formula>
    </cfRule>
    <cfRule type="expression" dxfId="4330" priority="10656">
      <formula>#REF!="Alterar"</formula>
    </cfRule>
    <cfRule type="expression" dxfId="4329" priority="10657">
      <formula>#REF!="Excluir"</formula>
    </cfRule>
    <cfRule type="expression" dxfId="4328" priority="10658">
      <formula>#REF!="Incluir"</formula>
    </cfRule>
  </conditionalFormatting>
  <conditionalFormatting sqref="E204">
    <cfRule type="expression" dxfId="4327" priority="10659">
      <formula>IF(#REF!="",FALSE,IF(#REF!&gt;9999999,IF(#REF!&lt;100000000,FALSE,TRUE),TRUE))</formula>
    </cfRule>
  </conditionalFormatting>
  <conditionalFormatting sqref="E204">
    <cfRule type="expression" dxfId="4326" priority="10660">
      <formula>MID(#REF!,2,7)="0000000"</formula>
    </cfRule>
    <cfRule type="expression" dxfId="4325" priority="10661">
      <formula>MID(#REF!,3,6)="000000"</formula>
    </cfRule>
    <cfRule type="expression" dxfId="4324" priority="10662">
      <formula>MID(#REF!,4,5)="00000"</formula>
    </cfRule>
    <cfRule type="expression" dxfId="4323" priority="10663">
      <formula>MID(#REF!,5,4)="0000"</formula>
    </cfRule>
    <cfRule type="expression" dxfId="4322" priority="10664">
      <formula>MID(#REF!,7,2)="00"</formula>
    </cfRule>
    <cfRule type="expression" dxfId="4321" priority="10665">
      <formula>MID(#REF!,8,1)="0"</formula>
    </cfRule>
    <cfRule type="expression" dxfId="4320" priority="10666">
      <formula>#REF!="Excluído"</formula>
    </cfRule>
    <cfRule type="expression" dxfId="4319" priority="10667">
      <formula>#REF!="Alterar"</formula>
    </cfRule>
    <cfRule type="expression" dxfId="4318" priority="10668">
      <formula>#REF!="Excluir"</formula>
    </cfRule>
    <cfRule type="expression" dxfId="4317" priority="10669">
      <formula>#REF!="Incluir"</formula>
    </cfRule>
  </conditionalFormatting>
  <conditionalFormatting sqref="F232">
    <cfRule type="expression" dxfId="4316" priority="1804">
      <formula>IF($I232="",FALSE,IF($I232&gt;9999999,IF($I232&lt;100000000,FALSE,TRUE),TRUE))</formula>
    </cfRule>
  </conditionalFormatting>
  <conditionalFormatting sqref="F232:H232">
    <cfRule type="expression" dxfId="4315" priority="1805">
      <formula>MID($I232,2,7)="0000000"</formula>
    </cfRule>
    <cfRule type="expression" dxfId="4314" priority="1806">
      <formula>MID($I232,3,6)="000000"</formula>
    </cfRule>
    <cfRule type="expression" dxfId="4313" priority="1807">
      <formula>MID($I232,4,5)="00000"</formula>
    </cfRule>
    <cfRule type="expression" dxfId="4312" priority="1808">
      <formula>MID($I232,5,4)="0000"</formula>
    </cfRule>
    <cfRule type="expression" dxfId="4311" priority="1809">
      <formula>MID($I232,7,2)="00"</formula>
    </cfRule>
    <cfRule type="expression" dxfId="4310" priority="1810">
      <formula>MID($I232,8,1)="0"</formula>
    </cfRule>
    <cfRule type="expression" dxfId="4309" priority="1811">
      <formula>$N232="Excluído"</formula>
    </cfRule>
    <cfRule type="expression" dxfId="4308" priority="1812">
      <formula>$N232="Alterar"</formula>
    </cfRule>
    <cfRule type="expression" dxfId="4307" priority="1813">
      <formula>$N232="Excluir"</formula>
    </cfRule>
    <cfRule type="expression" dxfId="4306" priority="1814">
      <formula>$N232="Incluir"</formula>
    </cfRule>
  </conditionalFormatting>
  <conditionalFormatting sqref="E233">
    <cfRule type="expression" dxfId="4305" priority="1793">
      <formula>IF($I232="",FALSE,IF($I232&gt;9999999,IF($I232&lt;100000000,FALSE,TRUE),TRUE))</formula>
    </cfRule>
  </conditionalFormatting>
  <conditionalFormatting sqref="E233">
    <cfRule type="expression" dxfId="4304" priority="1794">
      <formula>MID($I232,2,7)="0000000"</formula>
    </cfRule>
    <cfRule type="expression" dxfId="4303" priority="1795">
      <formula>MID($I232,3,6)="000000"</formula>
    </cfRule>
    <cfRule type="expression" dxfId="4302" priority="1796">
      <formula>MID($I232,4,5)="00000"</formula>
    </cfRule>
    <cfRule type="expression" dxfId="4301" priority="1797">
      <formula>MID($I232,5,4)="0000"</formula>
    </cfRule>
    <cfRule type="expression" dxfId="4300" priority="1798">
      <formula>MID($I232,7,2)="00"</formula>
    </cfRule>
    <cfRule type="expression" dxfId="4299" priority="1799">
      <formula>MID($I232,8,1)="0"</formula>
    </cfRule>
    <cfRule type="expression" dxfId="4298" priority="1800">
      <formula>$N232="Excluído"</formula>
    </cfRule>
    <cfRule type="expression" dxfId="4297" priority="1801">
      <formula>$N232="Alterar"</formula>
    </cfRule>
    <cfRule type="expression" dxfId="4296" priority="1802">
      <formula>$N232="Excluir"</formula>
    </cfRule>
    <cfRule type="expression" dxfId="4295" priority="1803">
      <formula>$N232="Incluir"</formula>
    </cfRule>
  </conditionalFormatting>
  <conditionalFormatting sqref="F273 H273">
    <cfRule type="expression" dxfId="4294" priority="10670">
      <formula>IF(#REF!="",FALSE,IF(#REF!&gt;9999999,IF(#REF!&lt;100000000,FALSE,TRUE),TRUE))</formula>
    </cfRule>
  </conditionalFormatting>
  <conditionalFormatting sqref="F273 H273">
    <cfRule type="expression" dxfId="4293" priority="10671">
      <formula>MID(#REF!,2,7)="0000000"</formula>
    </cfRule>
    <cfRule type="expression" dxfId="4292" priority="10672">
      <formula>MID(#REF!,3,6)="000000"</formula>
    </cfRule>
    <cfRule type="expression" dxfId="4291" priority="10673">
      <formula>MID(#REF!,4,5)="00000"</formula>
    </cfRule>
    <cfRule type="expression" dxfId="4290" priority="10674">
      <formula>MID(#REF!,5,4)="0000"</formula>
    </cfRule>
    <cfRule type="expression" dxfId="4289" priority="10675">
      <formula>MID(#REF!,7,2)="00"</formula>
    </cfRule>
    <cfRule type="expression" dxfId="4288" priority="10676">
      <formula>MID(#REF!,8,1)="0"</formula>
    </cfRule>
    <cfRule type="expression" dxfId="4287" priority="10677">
      <formula>#REF!="Excluído"</formula>
    </cfRule>
    <cfRule type="expression" dxfId="4286" priority="10678">
      <formula>#REF!="Alterar"</formula>
    </cfRule>
    <cfRule type="expression" dxfId="4285" priority="10679">
      <formula>#REF!="Excluir"</formula>
    </cfRule>
    <cfRule type="expression" dxfId="4284" priority="10680">
      <formula>#REF!="Incluir"</formula>
    </cfRule>
  </conditionalFormatting>
  <conditionalFormatting sqref="H456">
    <cfRule type="expression" dxfId="4283" priority="1783">
      <formula>MID($I456,2,7)="0000000"</formula>
    </cfRule>
    <cfRule type="expression" dxfId="4282" priority="1784">
      <formula>MID($I456,3,6)="000000"</formula>
    </cfRule>
    <cfRule type="expression" dxfId="4281" priority="1785">
      <formula>MID($I456,4,5)="00000"</formula>
    </cfRule>
    <cfRule type="expression" dxfId="4280" priority="1786">
      <formula>MID($I456,5,4)="0000"</formula>
    </cfRule>
    <cfRule type="expression" dxfId="4279" priority="1787">
      <formula>MID($I456,7,2)="00"</formula>
    </cfRule>
    <cfRule type="expression" dxfId="4278" priority="1788">
      <formula>MID($I456,8,1)="0"</formula>
    </cfRule>
    <cfRule type="expression" dxfId="4277" priority="1789">
      <formula>$N456="Excluído"</formula>
    </cfRule>
    <cfRule type="expression" dxfId="4276" priority="1790">
      <formula>$N456="Alterar"</formula>
    </cfRule>
    <cfRule type="expression" dxfId="4275" priority="1791">
      <formula>$N456="Excluir"</formula>
    </cfRule>
    <cfRule type="expression" dxfId="4274" priority="1792">
      <formula>$N456="Incluir"</formula>
    </cfRule>
  </conditionalFormatting>
  <conditionalFormatting sqref="H749">
    <cfRule type="expression" dxfId="4273" priority="1761">
      <formula>IF($I682="",FALSE,IF($I682&gt;9999999,IF($I682&lt;100000000,FALSE,TRUE),TRUE))</formula>
    </cfRule>
  </conditionalFormatting>
  <conditionalFormatting sqref="H749">
    <cfRule type="expression" dxfId="4272" priority="1762">
      <formula>MID($I682,2,7)="0000000"</formula>
    </cfRule>
    <cfRule type="expression" dxfId="4271" priority="1763">
      <formula>MID($I682,3,6)="000000"</formula>
    </cfRule>
    <cfRule type="expression" dxfId="4270" priority="1764">
      <formula>MID($I682,4,5)="00000"</formula>
    </cfRule>
    <cfRule type="expression" dxfId="4269" priority="1765">
      <formula>MID($I682,5,4)="0000"</formula>
    </cfRule>
    <cfRule type="expression" dxfId="4268" priority="1766">
      <formula>MID($I682,7,2)="00"</formula>
    </cfRule>
    <cfRule type="expression" dxfId="4267" priority="1767">
      <formula>MID($I682,8,1)="0"</formula>
    </cfRule>
    <cfRule type="expression" dxfId="4266" priority="1768">
      <formula>$N682="Excluído"</formula>
    </cfRule>
    <cfRule type="expression" dxfId="4265" priority="1769">
      <formula>$N682="Alterar"</formula>
    </cfRule>
    <cfRule type="expression" dxfId="4264" priority="1770">
      <formula>$N682="Excluir"</formula>
    </cfRule>
    <cfRule type="expression" dxfId="4263" priority="1771">
      <formula>$N682="Incluir"</formula>
    </cfRule>
  </conditionalFormatting>
  <conditionalFormatting sqref="H749">
    <cfRule type="expression" dxfId="4262" priority="1772">
      <formula>IF($I670="",FALSE,IF($I670&gt;9999999,IF($I670&lt;100000000,FALSE,TRUE),TRUE))</formula>
    </cfRule>
  </conditionalFormatting>
  <conditionalFormatting sqref="H749">
    <cfRule type="expression" dxfId="4261" priority="1773">
      <formula>MID($I670,2,7)="0000000"</formula>
    </cfRule>
    <cfRule type="expression" dxfId="4260" priority="1774">
      <formula>MID($I670,3,6)="000000"</formula>
    </cfRule>
    <cfRule type="expression" dxfId="4259" priority="1775">
      <formula>MID($I670,4,5)="00000"</formula>
    </cfRule>
    <cfRule type="expression" dxfId="4258" priority="1776">
      <formula>MID($I670,5,4)="0000"</formula>
    </cfRule>
    <cfRule type="expression" dxfId="4257" priority="1777">
      <formula>MID($I670,7,2)="00"</formula>
    </cfRule>
    <cfRule type="expression" dxfId="4256" priority="1778">
      <formula>MID($I670,8,1)="0"</formula>
    </cfRule>
    <cfRule type="expression" dxfId="4255" priority="1779">
      <formula>$N670="Excluído"</formula>
    </cfRule>
    <cfRule type="expression" dxfId="4254" priority="1780">
      <formula>$N670="Alterar"</formula>
    </cfRule>
    <cfRule type="expression" dxfId="4253" priority="1781">
      <formula>$N670="Excluir"</formula>
    </cfRule>
    <cfRule type="expression" dxfId="4252" priority="1782">
      <formula>$N670="Incluir"</formula>
    </cfRule>
  </conditionalFormatting>
  <conditionalFormatting sqref="F432">
    <cfRule type="expression" dxfId="4251" priority="1750">
      <formula>IF($I433="",FALSE,IF($I433&gt;9999999,IF($I433&lt;100000000,FALSE,TRUE),TRUE))</formula>
    </cfRule>
  </conditionalFormatting>
  <conditionalFormatting sqref="F432">
    <cfRule type="expression" dxfId="4250" priority="1751">
      <formula>MID($I433,2,7)="0000000"</formula>
    </cfRule>
    <cfRule type="expression" dxfId="4249" priority="1752">
      <formula>MID($I433,3,6)="000000"</formula>
    </cfRule>
    <cfRule type="expression" dxfId="4248" priority="1753">
      <formula>MID($I433,4,5)="00000"</formula>
    </cfRule>
    <cfRule type="expression" dxfId="4247" priority="1754">
      <formula>MID($I433,5,4)="0000"</formula>
    </cfRule>
    <cfRule type="expression" dxfId="4246" priority="1755">
      <formula>MID($I433,7,2)="00"</formula>
    </cfRule>
    <cfRule type="expression" dxfId="4245" priority="1756">
      <formula>MID($I433,8,1)="0"</formula>
    </cfRule>
    <cfRule type="expression" dxfId="4244" priority="1757">
      <formula>$N433="Excluído"</formula>
    </cfRule>
    <cfRule type="expression" dxfId="4243" priority="1758">
      <formula>$N433="Alterar"</formula>
    </cfRule>
    <cfRule type="expression" dxfId="4242" priority="1759">
      <formula>$N433="Excluir"</formula>
    </cfRule>
    <cfRule type="expression" dxfId="4241" priority="1760">
      <formula>$N433="Incluir"</formula>
    </cfRule>
  </conditionalFormatting>
  <conditionalFormatting sqref="F792">
    <cfRule type="expression" dxfId="4240" priority="1739">
      <formula>IF($I792="",FALSE,IF($I792&gt;9999999,IF($I792&lt;100000000,FALSE,TRUE),TRUE))</formula>
    </cfRule>
  </conditionalFormatting>
  <conditionalFormatting sqref="F792">
    <cfRule type="expression" dxfId="4239" priority="1740">
      <formula>MID($I792,2,7)="0000000"</formula>
    </cfRule>
    <cfRule type="expression" dxfId="4238" priority="1741">
      <formula>MID($I792,3,6)="000000"</formula>
    </cfRule>
    <cfRule type="expression" dxfId="4237" priority="1742">
      <formula>MID($I792,4,5)="00000"</formula>
    </cfRule>
    <cfRule type="expression" dxfId="4236" priority="1743">
      <formula>MID($I792,5,4)="0000"</formula>
    </cfRule>
    <cfRule type="expression" dxfId="4235" priority="1744">
      <formula>MID($I792,7,2)="00"</formula>
    </cfRule>
    <cfRule type="expression" dxfId="4234" priority="1745">
      <formula>MID($I792,8,1)="0"</formula>
    </cfRule>
    <cfRule type="expression" dxfId="4233" priority="1746">
      <formula>$N792="Excluído"</formula>
    </cfRule>
    <cfRule type="expression" dxfId="4232" priority="1747">
      <formula>$N792="Alterar"</formula>
    </cfRule>
    <cfRule type="expression" dxfId="4231" priority="1748">
      <formula>$N792="Excluir"</formula>
    </cfRule>
    <cfRule type="expression" dxfId="4230" priority="1749">
      <formula>$N792="Incluir"</formula>
    </cfRule>
  </conditionalFormatting>
  <conditionalFormatting sqref="D71">
    <cfRule type="expression" dxfId="4229" priority="10681">
      <formula>MID($I95,2,7)="0000000"</formula>
    </cfRule>
    <cfRule type="expression" dxfId="4228" priority="10682">
      <formula>MID($I95,3,6)="000000"</formula>
    </cfRule>
    <cfRule type="expression" dxfId="4227" priority="10683">
      <formula>MID($I95,4,5)="00000"</formula>
    </cfRule>
    <cfRule type="expression" dxfId="4226" priority="10684">
      <formula>MID($I95,5,4)="0000"</formula>
    </cfRule>
    <cfRule type="expression" dxfId="4225" priority="10685">
      <formula>MID($I95,7,2)="00"</formula>
    </cfRule>
    <cfRule type="expression" dxfId="4224" priority="10686">
      <formula>MID($I95,8,1)="0"</formula>
    </cfRule>
    <cfRule type="expression" dxfId="4223" priority="10687">
      <formula>$N95="Excluído"</formula>
    </cfRule>
    <cfRule type="expression" dxfId="4222" priority="10688">
      <formula>$N95="Alterar"</formula>
    </cfRule>
    <cfRule type="expression" dxfId="4221" priority="10689">
      <formula>$N95="Excluir"</formula>
    </cfRule>
    <cfRule type="expression" dxfId="4220" priority="10690">
      <formula>$N95="Incluir"</formula>
    </cfRule>
  </conditionalFormatting>
  <conditionalFormatting sqref="F94 H94">
    <cfRule type="expression" dxfId="4219" priority="1728">
      <formula>IF($I93="",FALSE,IF($I93&gt;9999999,IF($I93&lt;100000000,FALSE,TRUE),TRUE))</formula>
    </cfRule>
  </conditionalFormatting>
  <conditionalFormatting sqref="F94 H94">
    <cfRule type="expression" dxfId="4218" priority="1729">
      <formula>MID($I93,2,7)="0000000"</formula>
    </cfRule>
    <cfRule type="expression" dxfId="4217" priority="1730">
      <formula>MID($I93,3,6)="000000"</formula>
    </cfRule>
    <cfRule type="expression" dxfId="4216" priority="1731">
      <formula>MID($I93,4,5)="00000"</formula>
    </cfRule>
    <cfRule type="expression" dxfId="4215" priority="1732">
      <formula>MID($I93,5,4)="0000"</formula>
    </cfRule>
    <cfRule type="expression" dxfId="4214" priority="1733">
      <formula>MID($I93,7,2)="00"</formula>
    </cfRule>
    <cfRule type="expression" dxfId="4213" priority="1734">
      <formula>MID($I93,8,1)="0"</formula>
    </cfRule>
    <cfRule type="expression" dxfId="4212" priority="1735">
      <formula>$N93="Excluído"</formula>
    </cfRule>
    <cfRule type="expression" dxfId="4211" priority="1736">
      <formula>$N93="Alterar"</formula>
    </cfRule>
    <cfRule type="expression" dxfId="4210" priority="1737">
      <formula>$N93="Excluir"</formula>
    </cfRule>
    <cfRule type="expression" dxfId="4209" priority="1738">
      <formula>$N93="Incluir"</formula>
    </cfRule>
  </conditionalFormatting>
  <conditionalFormatting sqref="F194">
    <cfRule type="expression" dxfId="4208" priority="1717">
      <formula>IF($I194="",FALSE,IF($I194&gt;9999999,IF($I194&lt;100000000,FALSE,TRUE),TRUE))</formula>
    </cfRule>
  </conditionalFormatting>
  <conditionalFormatting sqref="F194">
    <cfRule type="expression" dxfId="4207" priority="1718">
      <formula>MID($I194,2,7)="0000000"</formula>
    </cfRule>
    <cfRule type="expression" dxfId="4206" priority="1719">
      <formula>MID($I194,3,6)="000000"</formula>
    </cfRule>
    <cfRule type="expression" dxfId="4205" priority="1720">
      <formula>MID($I194,4,5)="00000"</formula>
    </cfRule>
    <cfRule type="expression" dxfId="4204" priority="1721">
      <formula>MID($I194,5,4)="0000"</formula>
    </cfRule>
    <cfRule type="expression" dxfId="4203" priority="1722">
      <formula>MID($I194,7,2)="00"</formula>
    </cfRule>
    <cfRule type="expression" dxfId="4202" priority="1723">
      <formula>MID($I194,8,1)="0"</formula>
    </cfRule>
    <cfRule type="expression" dxfId="4201" priority="1724">
      <formula>$N194="Excluído"</formula>
    </cfRule>
    <cfRule type="expression" dxfId="4200" priority="1725">
      <formula>$N194="Alterar"</formula>
    </cfRule>
    <cfRule type="expression" dxfId="4199" priority="1726">
      <formula>$N194="Excluir"</formula>
    </cfRule>
    <cfRule type="expression" dxfId="4198" priority="1727">
      <formula>$N194="Incluir"</formula>
    </cfRule>
  </conditionalFormatting>
  <conditionalFormatting sqref="F431:F432">
    <cfRule type="expression" dxfId="4197" priority="1706">
      <formula>IF($I436="",FALSE,IF($I436&gt;9999999,IF($I436&lt;100000000,FALSE,TRUE),TRUE))</formula>
    </cfRule>
  </conditionalFormatting>
  <conditionalFormatting sqref="F431:H432">
    <cfRule type="expression" dxfId="4196" priority="1707">
      <formula>MID($I436,2,7)="0000000"</formula>
    </cfRule>
    <cfRule type="expression" dxfId="4195" priority="1708">
      <formula>MID($I436,3,6)="000000"</formula>
    </cfRule>
    <cfRule type="expression" dxfId="4194" priority="1709">
      <formula>MID($I436,4,5)="00000"</formula>
    </cfRule>
    <cfRule type="expression" dxfId="4193" priority="1710">
      <formula>MID($I436,5,4)="0000"</formula>
    </cfRule>
    <cfRule type="expression" dxfId="4192" priority="1711">
      <formula>MID($I436,7,2)="00"</formula>
    </cfRule>
    <cfRule type="expression" dxfId="4191" priority="1712">
      <formula>MID($I436,8,1)="0"</formula>
    </cfRule>
    <cfRule type="expression" dxfId="4190" priority="1713">
      <formula>$N436="Excluído"</formula>
    </cfRule>
    <cfRule type="expression" dxfId="4189" priority="1714">
      <formula>$N436="Alterar"</formula>
    </cfRule>
    <cfRule type="expression" dxfId="4188" priority="1715">
      <formula>$N436="Excluir"</formula>
    </cfRule>
    <cfRule type="expression" dxfId="4187" priority="1716">
      <formula>$N436="Incluir"</formula>
    </cfRule>
  </conditionalFormatting>
  <conditionalFormatting sqref="F386">
    <cfRule type="expression" dxfId="4186" priority="1695">
      <formula>IF($I386="",FALSE,IF($I386&gt;9999999,IF($I386&lt;100000000,FALSE,TRUE),TRUE))</formula>
    </cfRule>
  </conditionalFormatting>
  <conditionalFormatting sqref="F386 H386">
    <cfRule type="expression" dxfId="4185" priority="1696">
      <formula>MID($I386,2,7)="0000000"</formula>
    </cfRule>
    <cfRule type="expression" dxfId="4184" priority="1697">
      <formula>MID($I386,3,6)="000000"</formula>
    </cfRule>
    <cfRule type="expression" dxfId="4183" priority="1698">
      <formula>MID($I386,4,5)="00000"</formula>
    </cfRule>
    <cfRule type="expression" dxfId="4182" priority="1699">
      <formula>MID($I386,5,4)="0000"</formula>
    </cfRule>
    <cfRule type="expression" dxfId="4181" priority="1700">
      <formula>MID($I386,7,2)="00"</formula>
    </cfRule>
    <cfRule type="expression" dxfId="4180" priority="1701">
      <formula>MID($I386,8,1)="0"</formula>
    </cfRule>
    <cfRule type="expression" dxfId="4179" priority="1702">
      <formula>$N386="Excluído"</formula>
    </cfRule>
    <cfRule type="expression" dxfId="4178" priority="1703">
      <formula>$N386="Alterar"</formula>
    </cfRule>
    <cfRule type="expression" dxfId="4177" priority="1704">
      <formula>$N386="Excluir"</formula>
    </cfRule>
    <cfRule type="expression" dxfId="4176" priority="1705">
      <formula>$N386="Incluir"</formula>
    </cfRule>
  </conditionalFormatting>
  <conditionalFormatting sqref="F104">
    <cfRule type="expression" dxfId="4175" priority="1684">
      <formula>IF($I104="",FALSE,IF($I104&gt;9999999,IF($I104&lt;100000000,FALSE,TRUE),TRUE))</formula>
    </cfRule>
  </conditionalFormatting>
  <conditionalFormatting sqref="F104">
    <cfRule type="expression" dxfId="4174" priority="1683">
      <formula>IF($I104="",FALSE,IF($I104&gt;9999999,IF($I104&lt;100000000,FALSE,TRUE),TRUE))</formula>
    </cfRule>
  </conditionalFormatting>
  <conditionalFormatting sqref="F104:G104">
    <cfRule type="expression" dxfId="4173" priority="1685">
      <formula>MID($I104,2,7)="0000000"</formula>
    </cfRule>
    <cfRule type="expression" dxfId="4172" priority="1686">
      <formula>MID($I104,3,6)="000000"</formula>
    </cfRule>
    <cfRule type="expression" dxfId="4171" priority="1687">
      <formula>MID($I104,4,5)="00000"</formula>
    </cfRule>
    <cfRule type="expression" dxfId="4170" priority="1688">
      <formula>MID($I104,5,4)="0000"</formula>
    </cfRule>
    <cfRule type="expression" dxfId="4169" priority="1689">
      <formula>MID($I104,7,2)="00"</formula>
    </cfRule>
    <cfRule type="expression" dxfId="4168" priority="1690">
      <formula>MID($I104,8,1)="0"</formula>
    </cfRule>
    <cfRule type="expression" dxfId="4167" priority="1691">
      <formula>$N104="Excluído"</formula>
    </cfRule>
    <cfRule type="expression" dxfId="4166" priority="1692">
      <formula>$N104="Alterar"</formula>
    </cfRule>
    <cfRule type="expression" dxfId="4165" priority="1693">
      <formula>$N104="Excluir"</formula>
    </cfRule>
    <cfRule type="expression" dxfId="4164" priority="1694">
      <formula>$N104="Incluir"</formula>
    </cfRule>
  </conditionalFormatting>
  <conditionalFormatting sqref="F105:F106">
    <cfRule type="expression" dxfId="4163" priority="1672">
      <formula>IF($I105="",FALSE,IF($I105&gt;9999999,IF($I105&lt;100000000,FALSE,TRUE),TRUE))</formula>
    </cfRule>
  </conditionalFormatting>
  <conditionalFormatting sqref="F105:G106">
    <cfRule type="expression" dxfId="4162" priority="1673">
      <formula>MID($I105,2,7)="0000000"</formula>
    </cfRule>
    <cfRule type="expression" dxfId="4161" priority="1674">
      <formula>MID($I105,3,6)="000000"</formula>
    </cfRule>
    <cfRule type="expression" dxfId="4160" priority="1675">
      <formula>MID($I105,4,5)="00000"</formula>
    </cfRule>
    <cfRule type="expression" dxfId="4159" priority="1676">
      <formula>MID($I105,5,4)="0000"</formula>
    </cfRule>
    <cfRule type="expression" dxfId="4158" priority="1677">
      <formula>MID($I105,7,2)="00"</formula>
    </cfRule>
    <cfRule type="expression" dxfId="4157" priority="1678">
      <formula>MID($I105,8,1)="0"</formula>
    </cfRule>
    <cfRule type="expression" dxfId="4156" priority="1679">
      <formula>$N105="Excluído"</formula>
    </cfRule>
    <cfRule type="expression" dxfId="4155" priority="1680">
      <formula>$N105="Alterar"</formula>
    </cfRule>
    <cfRule type="expression" dxfId="4154" priority="1681">
      <formula>$N105="Excluir"</formula>
    </cfRule>
    <cfRule type="expression" dxfId="4153" priority="1682">
      <formula>$N105="Incluir"</formula>
    </cfRule>
  </conditionalFormatting>
  <conditionalFormatting sqref="H431:H432">
    <cfRule type="expression" dxfId="4152" priority="10691">
      <formula>IF($I388="",FALSE,IF($I388&gt;9999999,IF($I388&lt;100000000,FALSE,TRUE),TRUE))</formula>
    </cfRule>
  </conditionalFormatting>
  <conditionalFormatting sqref="H431:H432">
    <cfRule type="expression" dxfId="4151" priority="10692">
      <formula>MID($I388,2,7)="0000000"</formula>
    </cfRule>
    <cfRule type="expression" dxfId="4150" priority="10693">
      <formula>MID($I388,3,6)="000000"</formula>
    </cfRule>
    <cfRule type="expression" dxfId="4149" priority="10694">
      <formula>MID($I388,4,5)="00000"</formula>
    </cfRule>
    <cfRule type="expression" dxfId="4148" priority="10695">
      <formula>MID($I388,5,4)="0000"</formula>
    </cfRule>
    <cfRule type="expression" dxfId="4147" priority="10696">
      <formula>MID($I388,7,2)="00"</formula>
    </cfRule>
    <cfRule type="expression" dxfId="4146" priority="10697">
      <formula>MID($I388,8,1)="0"</formula>
    </cfRule>
    <cfRule type="expression" dxfId="4145" priority="10698">
      <formula>$N388="Excluído"</formula>
    </cfRule>
    <cfRule type="expression" dxfId="4144" priority="10699">
      <formula>$N388="Alterar"</formula>
    </cfRule>
    <cfRule type="expression" dxfId="4143" priority="10700">
      <formula>$N388="Excluir"</formula>
    </cfRule>
    <cfRule type="expression" dxfId="4142" priority="10701">
      <formula>$N388="Incluir"</formula>
    </cfRule>
  </conditionalFormatting>
  <conditionalFormatting sqref="F393:F399 H393:H398 F448">
    <cfRule type="expression" dxfId="4141" priority="10702">
      <formula>IF($I353="",FALSE,IF($I353&gt;9999999,IF($I353&lt;100000000,FALSE,TRUE),TRUE))</formula>
    </cfRule>
  </conditionalFormatting>
  <conditionalFormatting sqref="F393:F399 H393:H398">
    <cfRule type="expression" dxfId="4140" priority="10703">
      <formula>MID($I353,2,7)="0000000"</formula>
    </cfRule>
    <cfRule type="expression" dxfId="4139" priority="10704">
      <formula>MID($I353,3,6)="000000"</formula>
    </cfRule>
    <cfRule type="expression" dxfId="4138" priority="10705">
      <formula>MID($I353,4,5)="00000"</formula>
    </cfRule>
    <cfRule type="expression" dxfId="4137" priority="10706">
      <formula>MID($I353,5,4)="0000"</formula>
    </cfRule>
    <cfRule type="expression" dxfId="4136" priority="10707">
      <formula>MID($I353,7,2)="00"</formula>
    </cfRule>
    <cfRule type="expression" dxfId="4135" priority="10708">
      <formula>MID($I353,8,1)="0"</formula>
    </cfRule>
    <cfRule type="expression" dxfId="4134" priority="10709">
      <formula>$N353="Excluído"</formula>
    </cfRule>
    <cfRule type="expression" dxfId="4133" priority="10710">
      <formula>$N353="Alterar"</formula>
    </cfRule>
    <cfRule type="expression" dxfId="4132" priority="10711">
      <formula>$N353="Excluir"</formula>
    </cfRule>
    <cfRule type="expression" dxfId="4131" priority="10712">
      <formula>$N353="Incluir"</formula>
    </cfRule>
  </conditionalFormatting>
  <conditionalFormatting sqref="H436">
    <cfRule type="expression" dxfId="4130" priority="1661">
      <formula>IF($I389="",FALSE,IF($I389&gt;9999999,IF($I389&lt;100000000,FALSE,TRUE),TRUE))</formula>
    </cfRule>
  </conditionalFormatting>
  <conditionalFormatting sqref="H436">
    <cfRule type="expression" dxfId="4129" priority="1662">
      <formula>MID($I389,2,7)="0000000"</formula>
    </cfRule>
    <cfRule type="expression" dxfId="4128" priority="1663">
      <formula>MID($I389,3,6)="000000"</formula>
    </cfRule>
    <cfRule type="expression" dxfId="4127" priority="1664">
      <formula>MID($I389,4,5)="00000"</formula>
    </cfRule>
    <cfRule type="expression" dxfId="4126" priority="1665">
      <formula>MID($I389,5,4)="0000"</formula>
    </cfRule>
    <cfRule type="expression" dxfId="4125" priority="1666">
      <formula>MID($I389,7,2)="00"</formula>
    </cfRule>
    <cfRule type="expression" dxfId="4124" priority="1667">
      <formula>MID($I389,8,1)="0"</formula>
    </cfRule>
    <cfRule type="expression" dxfId="4123" priority="1668">
      <formula>$N389="Excluído"</formula>
    </cfRule>
    <cfRule type="expression" dxfId="4122" priority="1669">
      <formula>$N389="Alterar"</formula>
    </cfRule>
    <cfRule type="expression" dxfId="4121" priority="1670">
      <formula>$N389="Excluir"</formula>
    </cfRule>
    <cfRule type="expression" dxfId="4120" priority="1671">
      <formula>$N389="Incluir"</formula>
    </cfRule>
  </conditionalFormatting>
  <conditionalFormatting sqref="H436">
    <cfRule type="expression" dxfId="4119" priority="1650">
      <formula>IF($I403="",FALSE,IF($I403&gt;9999999,IF($I403&lt;100000000,FALSE,TRUE),TRUE))</formula>
    </cfRule>
  </conditionalFormatting>
  <conditionalFormatting sqref="H436">
    <cfRule type="expression" dxfId="4118" priority="1651">
      <formula>MID($I403,2,7)="0000000"</formula>
    </cfRule>
    <cfRule type="expression" dxfId="4117" priority="1652">
      <formula>MID($I403,3,6)="000000"</formula>
    </cfRule>
    <cfRule type="expression" dxfId="4116" priority="1653">
      <formula>MID($I403,4,5)="00000"</formula>
    </cfRule>
    <cfRule type="expression" dxfId="4115" priority="1654">
      <formula>MID($I403,5,4)="0000"</formula>
    </cfRule>
    <cfRule type="expression" dxfId="4114" priority="1655">
      <formula>MID($I403,7,2)="00"</formula>
    </cfRule>
    <cfRule type="expression" dxfId="4113" priority="1656">
      <formula>MID($I403,8,1)="0"</formula>
    </cfRule>
    <cfRule type="expression" dxfId="4112" priority="1657">
      <formula>$N403="Excluído"</formula>
    </cfRule>
    <cfRule type="expression" dxfId="4111" priority="1658">
      <formula>$N403="Alterar"</formula>
    </cfRule>
    <cfRule type="expression" dxfId="4110" priority="1659">
      <formula>$N403="Excluir"</formula>
    </cfRule>
    <cfRule type="expression" dxfId="4109" priority="1660">
      <formula>$N403="Incluir"</formula>
    </cfRule>
  </conditionalFormatting>
  <conditionalFormatting sqref="H436">
    <cfRule type="expression" dxfId="4108" priority="1640">
      <formula>MID($I437,2,7)="0000000"</formula>
    </cfRule>
    <cfRule type="expression" dxfId="4107" priority="1641">
      <formula>MID($I437,3,6)="000000"</formula>
    </cfRule>
    <cfRule type="expression" dxfId="4106" priority="1642">
      <formula>MID($I437,4,5)="00000"</formula>
    </cfRule>
    <cfRule type="expression" dxfId="4105" priority="1643">
      <formula>MID($I437,5,4)="0000"</formula>
    </cfRule>
    <cfRule type="expression" dxfId="4104" priority="1644">
      <formula>MID($I437,7,2)="00"</formula>
    </cfRule>
    <cfRule type="expression" dxfId="4103" priority="1645">
      <formula>MID($I437,8,1)="0"</formula>
    </cfRule>
    <cfRule type="expression" dxfId="4102" priority="1646">
      <formula>$N437="Excluído"</formula>
    </cfRule>
    <cfRule type="expression" dxfId="4101" priority="1647">
      <formula>$N437="Alterar"</formula>
    </cfRule>
    <cfRule type="expression" dxfId="4100" priority="1648">
      <formula>$N437="Excluir"</formula>
    </cfRule>
    <cfRule type="expression" dxfId="4099" priority="1649">
      <formula>$N437="Incluir"</formula>
    </cfRule>
  </conditionalFormatting>
  <conditionalFormatting sqref="G772">
    <cfRule type="expression" dxfId="4098" priority="1630">
      <formula>MID($I766,2,7)="0000000"</formula>
    </cfRule>
    <cfRule type="expression" dxfId="4097" priority="1631">
      <formula>MID($I766,3,6)="000000"</formula>
    </cfRule>
    <cfRule type="expression" dxfId="4096" priority="1632">
      <formula>MID($I766,4,5)="00000"</formula>
    </cfRule>
    <cfRule type="expression" dxfId="4095" priority="1633">
      <formula>MID($I766,5,4)="0000"</formula>
    </cfRule>
    <cfRule type="expression" dxfId="4094" priority="1634">
      <formula>MID($I766,7,2)="00"</formula>
    </cfRule>
    <cfRule type="expression" dxfId="4093" priority="1635">
      <formula>MID($I766,8,1)="0"</formula>
    </cfRule>
    <cfRule type="expression" dxfId="4092" priority="1636">
      <formula>$N766="Excluído"</formula>
    </cfRule>
    <cfRule type="expression" dxfId="4091" priority="1637">
      <formula>$N766="Alterar"</formula>
    </cfRule>
    <cfRule type="expression" dxfId="4090" priority="1638">
      <formula>$N766="Excluir"</formula>
    </cfRule>
    <cfRule type="expression" dxfId="4089" priority="1639">
      <formula>$N766="Incluir"</formula>
    </cfRule>
  </conditionalFormatting>
  <conditionalFormatting sqref="G792">
    <cfRule type="expression" dxfId="4088" priority="1620">
      <formula>MID($I792,2,7)="0000000"</formula>
    </cfRule>
    <cfRule type="expression" dxfId="4087" priority="1621">
      <formula>MID($I792,3,6)="000000"</formula>
    </cfRule>
    <cfRule type="expression" dxfId="4086" priority="1622">
      <formula>MID($I792,4,5)="00000"</formula>
    </cfRule>
    <cfRule type="expression" dxfId="4085" priority="1623">
      <formula>MID($I792,5,4)="0000"</formula>
    </cfRule>
    <cfRule type="expression" dxfId="4084" priority="1624">
      <formula>MID($I792,7,2)="00"</formula>
    </cfRule>
    <cfRule type="expression" dxfId="4083" priority="1625">
      <formula>MID($I792,8,1)="0"</formula>
    </cfRule>
    <cfRule type="expression" dxfId="4082" priority="1626">
      <formula>$N792="Excluído"</formula>
    </cfRule>
    <cfRule type="expression" dxfId="4081" priority="1627">
      <formula>$N792="Alterar"</formula>
    </cfRule>
    <cfRule type="expression" dxfId="4080" priority="1628">
      <formula>$N792="Excluir"</formula>
    </cfRule>
    <cfRule type="expression" dxfId="4079" priority="1629">
      <formula>$N792="Incluir"</formula>
    </cfRule>
  </conditionalFormatting>
  <conditionalFormatting sqref="G806">
    <cfRule type="expression" dxfId="4078" priority="1610">
      <formula>MID($I801,2,7)="0000000"</formula>
    </cfRule>
    <cfRule type="expression" dxfId="4077" priority="1611">
      <formula>MID($I801,3,6)="000000"</formula>
    </cfRule>
    <cfRule type="expression" dxfId="4076" priority="1612">
      <formula>MID($I801,4,5)="00000"</formula>
    </cfRule>
    <cfRule type="expression" dxfId="4075" priority="1613">
      <formula>MID($I801,5,4)="0000"</formula>
    </cfRule>
    <cfRule type="expression" dxfId="4074" priority="1614">
      <formula>MID($I801,7,2)="00"</formula>
    </cfRule>
    <cfRule type="expression" dxfId="4073" priority="1615">
      <formula>MID($I801,8,1)="0"</formula>
    </cfRule>
    <cfRule type="expression" dxfId="4072" priority="1616">
      <formula>$N801="Excluído"</formula>
    </cfRule>
    <cfRule type="expression" dxfId="4071" priority="1617">
      <formula>$N801="Alterar"</formula>
    </cfRule>
    <cfRule type="expression" dxfId="4070" priority="1618">
      <formula>$N801="Excluir"</formula>
    </cfRule>
    <cfRule type="expression" dxfId="4069" priority="1619">
      <formula>$N801="Incluir"</formula>
    </cfRule>
  </conditionalFormatting>
  <conditionalFormatting sqref="F806">
    <cfRule type="expression" dxfId="4068" priority="1599">
      <formula>IF($I801="",FALSE,IF($I801&gt;9999999,IF($I801&lt;100000000,FALSE,TRUE),TRUE))</formula>
    </cfRule>
  </conditionalFormatting>
  <conditionalFormatting sqref="F806">
    <cfRule type="expression" dxfId="4067" priority="1600">
      <formula>MID($I801,2,7)="0000000"</formula>
    </cfRule>
    <cfRule type="expression" dxfId="4066" priority="1601">
      <formula>MID($I801,3,6)="000000"</formula>
    </cfRule>
    <cfRule type="expression" dxfId="4065" priority="1602">
      <formula>MID($I801,4,5)="00000"</formula>
    </cfRule>
    <cfRule type="expression" dxfId="4064" priority="1603">
      <formula>MID($I801,5,4)="0000"</formula>
    </cfRule>
    <cfRule type="expression" dxfId="4063" priority="1604">
      <formula>MID($I801,7,2)="00"</formula>
    </cfRule>
    <cfRule type="expression" dxfId="4062" priority="1605">
      <formula>MID($I801,8,1)="0"</formula>
    </cfRule>
    <cfRule type="expression" dxfId="4061" priority="1606">
      <formula>$N801="Excluído"</formula>
    </cfRule>
    <cfRule type="expression" dxfId="4060" priority="1607">
      <formula>$N801="Alterar"</formula>
    </cfRule>
    <cfRule type="expression" dxfId="4059" priority="1608">
      <formula>$N801="Excluir"</formula>
    </cfRule>
    <cfRule type="expression" dxfId="4058" priority="1609">
      <formula>$N801="Incluir"</formula>
    </cfRule>
  </conditionalFormatting>
  <conditionalFormatting sqref="G824">
    <cfRule type="expression" dxfId="4057" priority="10713">
      <formula>IF($I722="",FALSE,IF($I722&gt;9999999,IF($I722&lt;100000000,FALSE,TRUE),TRUE))</formula>
    </cfRule>
  </conditionalFormatting>
  <conditionalFormatting sqref="G824">
    <cfRule type="expression" dxfId="4056" priority="10714">
      <formula>MID($I722,2,7)="0000000"</formula>
    </cfRule>
    <cfRule type="expression" dxfId="4055" priority="10715">
      <formula>MID($I722,3,6)="000000"</formula>
    </cfRule>
    <cfRule type="expression" dxfId="4054" priority="10716">
      <formula>MID($I722,4,5)="00000"</formula>
    </cfRule>
    <cfRule type="expression" dxfId="4053" priority="10717">
      <formula>MID($I722,5,4)="0000"</formula>
    </cfRule>
    <cfRule type="expression" dxfId="4052" priority="10718">
      <formula>MID($I722,7,2)="00"</formula>
    </cfRule>
    <cfRule type="expression" dxfId="4051" priority="10719">
      <formula>MID($I722,8,1)="0"</formula>
    </cfRule>
    <cfRule type="expression" dxfId="4050" priority="10720">
      <formula>$N722="Excluído"</formula>
    </cfRule>
    <cfRule type="expression" dxfId="4049" priority="10721">
      <formula>$N722="Alterar"</formula>
    </cfRule>
    <cfRule type="expression" dxfId="4048" priority="10722">
      <formula>$N722="Excluir"</formula>
    </cfRule>
    <cfRule type="expression" dxfId="4047" priority="10723">
      <formula>$N722="Incluir"</formula>
    </cfRule>
  </conditionalFormatting>
  <conditionalFormatting sqref="G432">
    <cfRule type="expression" dxfId="4046" priority="1589">
      <formula>MID($I433,2,7)="0000000"</formula>
    </cfRule>
    <cfRule type="expression" dxfId="4045" priority="1590">
      <formula>MID($I433,3,6)="000000"</formula>
    </cfRule>
    <cfRule type="expression" dxfId="4044" priority="1591">
      <formula>MID($I433,4,5)="00000"</formula>
    </cfRule>
    <cfRule type="expression" dxfId="4043" priority="1592">
      <formula>MID($I433,5,4)="0000"</formula>
    </cfRule>
    <cfRule type="expression" dxfId="4042" priority="1593">
      <formula>MID($I433,7,2)="00"</formula>
    </cfRule>
    <cfRule type="expression" dxfId="4041" priority="1594">
      <formula>MID($I433,8,1)="0"</formula>
    </cfRule>
    <cfRule type="expression" dxfId="4040" priority="1595">
      <formula>$N433="Excluído"</formula>
    </cfRule>
    <cfRule type="expression" dxfId="4039" priority="1596">
      <formula>$N433="Alterar"</formula>
    </cfRule>
    <cfRule type="expression" dxfId="4038" priority="1597">
      <formula>$N433="Excluir"</formula>
    </cfRule>
    <cfRule type="expression" dxfId="4037" priority="1598">
      <formula>$N433="Incluir"</formula>
    </cfRule>
  </conditionalFormatting>
  <conditionalFormatting sqref="E433">
    <cfRule type="expression" dxfId="4036" priority="1578">
      <formula>IF($I431="",FALSE,IF($I431&gt;9999999,IF($I431&lt;100000000,FALSE,TRUE),TRUE))</formula>
    </cfRule>
  </conditionalFormatting>
  <conditionalFormatting sqref="E433">
    <cfRule type="expression" dxfId="4035" priority="1579">
      <formula>MID($I431,2,7)="0000000"</formula>
    </cfRule>
    <cfRule type="expression" dxfId="4034" priority="1580">
      <formula>MID($I431,3,6)="000000"</formula>
    </cfRule>
    <cfRule type="expression" dxfId="4033" priority="1581">
      <formula>MID($I431,4,5)="00000"</formula>
    </cfRule>
    <cfRule type="expression" dxfId="4032" priority="1582">
      <formula>MID($I431,5,4)="0000"</formula>
    </cfRule>
    <cfRule type="expression" dxfId="4031" priority="1583">
      <formula>MID($I431,7,2)="00"</formula>
    </cfRule>
    <cfRule type="expression" dxfId="4030" priority="1584">
      <formula>MID($I431,8,1)="0"</formula>
    </cfRule>
    <cfRule type="expression" dxfId="4029" priority="1585">
      <formula>$N431="Excluído"</formula>
    </cfRule>
    <cfRule type="expression" dxfId="4028" priority="1586">
      <formula>$N431="Alterar"</formula>
    </cfRule>
    <cfRule type="expression" dxfId="4027" priority="1587">
      <formula>$N431="Excluir"</formula>
    </cfRule>
    <cfRule type="expression" dxfId="4026" priority="1588">
      <formula>$N431="Incluir"</formula>
    </cfRule>
  </conditionalFormatting>
  <conditionalFormatting sqref="G436">
    <cfRule type="expression" dxfId="4025" priority="1568">
      <formula>MID($I436,2,7)="0000000"</formula>
    </cfRule>
    <cfRule type="expression" dxfId="4024" priority="1569">
      <formula>MID($I436,3,6)="000000"</formula>
    </cfRule>
    <cfRule type="expression" dxfId="4023" priority="1570">
      <formula>MID($I436,4,5)="00000"</formula>
    </cfRule>
    <cfRule type="expression" dxfId="4022" priority="1571">
      <formula>MID($I436,5,4)="0000"</formula>
    </cfRule>
    <cfRule type="expression" dxfId="4021" priority="1572">
      <formula>MID($I436,7,2)="00"</formula>
    </cfRule>
    <cfRule type="expression" dxfId="4020" priority="1573">
      <formula>MID($I436,8,1)="0"</formula>
    </cfRule>
    <cfRule type="expression" dxfId="4019" priority="1574">
      <formula>$N436="Excluído"</formula>
    </cfRule>
    <cfRule type="expression" dxfId="4018" priority="1575">
      <formula>$N436="Alterar"</formula>
    </cfRule>
    <cfRule type="expression" dxfId="4017" priority="1576">
      <formula>$N436="Excluir"</formula>
    </cfRule>
    <cfRule type="expression" dxfId="4016" priority="1577">
      <formula>$N436="Incluir"</formula>
    </cfRule>
  </conditionalFormatting>
  <conditionalFormatting sqref="F436">
    <cfRule type="expression" dxfId="4015" priority="1557">
      <formula>IF($I436="",FALSE,IF($I436&gt;9999999,IF($I436&lt;100000000,FALSE,TRUE),TRUE))</formula>
    </cfRule>
  </conditionalFormatting>
  <conditionalFormatting sqref="F436">
    <cfRule type="expression" dxfId="4014" priority="1558">
      <formula>MID($I436,2,7)="0000000"</formula>
    </cfRule>
    <cfRule type="expression" dxfId="4013" priority="1559">
      <formula>MID($I436,3,6)="000000"</formula>
    </cfRule>
    <cfRule type="expression" dxfId="4012" priority="1560">
      <formula>MID($I436,4,5)="00000"</formula>
    </cfRule>
    <cfRule type="expression" dxfId="4011" priority="1561">
      <formula>MID($I436,5,4)="0000"</formula>
    </cfRule>
    <cfRule type="expression" dxfId="4010" priority="1562">
      <formula>MID($I436,7,2)="00"</formula>
    </cfRule>
    <cfRule type="expression" dxfId="4009" priority="1563">
      <formula>MID($I436,8,1)="0"</formula>
    </cfRule>
    <cfRule type="expression" dxfId="4008" priority="1564">
      <formula>$N436="Excluído"</formula>
    </cfRule>
    <cfRule type="expression" dxfId="4007" priority="1565">
      <formula>$N436="Alterar"</formula>
    </cfRule>
    <cfRule type="expression" dxfId="4006" priority="1566">
      <formula>$N436="Excluir"</formula>
    </cfRule>
    <cfRule type="expression" dxfId="4005" priority="1567">
      <formula>$N436="Incluir"</formula>
    </cfRule>
  </conditionalFormatting>
  <conditionalFormatting sqref="F442:H442">
    <cfRule type="expression" dxfId="4004" priority="10724">
      <formula>MID($I405,2,7)="0000000"</formula>
    </cfRule>
    <cfRule type="expression" dxfId="4003" priority="10725">
      <formula>MID($I405,3,6)="000000"</formula>
    </cfRule>
    <cfRule type="expression" dxfId="4002" priority="10726">
      <formula>MID($I405,4,5)="00000"</formula>
    </cfRule>
    <cfRule type="expression" dxfId="4001" priority="10727">
      <formula>MID($I405,5,4)="0000"</formula>
    </cfRule>
    <cfRule type="expression" dxfId="4000" priority="10728">
      <formula>MID($I405,7,2)="00"</formula>
    </cfRule>
    <cfRule type="expression" dxfId="3999" priority="10729">
      <formula>MID($I405,8,1)="0"</formula>
    </cfRule>
    <cfRule type="expression" dxfId="3998" priority="10730">
      <formula>$N405="Excluído"</formula>
    </cfRule>
    <cfRule type="expression" dxfId="3997" priority="10731">
      <formula>$N405="Alterar"</formula>
    </cfRule>
    <cfRule type="expression" dxfId="3996" priority="10732">
      <formula>$N405="Excluir"</formula>
    </cfRule>
    <cfRule type="expression" dxfId="3995" priority="10733">
      <formula>$N405="Incluir"</formula>
    </cfRule>
  </conditionalFormatting>
  <conditionalFormatting sqref="F453">
    <cfRule type="expression" dxfId="3994" priority="1546">
      <formula>IF($I453="",FALSE,IF($I453&gt;9999999,IF($I453&lt;100000000,FALSE,TRUE),TRUE))</formula>
    </cfRule>
  </conditionalFormatting>
  <conditionalFormatting sqref="F453">
    <cfRule type="expression" dxfId="3993" priority="1547">
      <formula>MID($I453,2,7)="0000000"</formula>
    </cfRule>
    <cfRule type="expression" dxfId="3992" priority="1548">
      <formula>MID($I453,3,6)="000000"</formula>
    </cfRule>
    <cfRule type="expression" dxfId="3991" priority="1549">
      <formula>MID($I453,4,5)="00000"</formula>
    </cfRule>
    <cfRule type="expression" dxfId="3990" priority="1550">
      <formula>MID($I453,5,4)="0000"</formula>
    </cfRule>
    <cfRule type="expression" dxfId="3989" priority="1551">
      <formula>MID($I453,7,2)="00"</formula>
    </cfRule>
    <cfRule type="expression" dxfId="3988" priority="1552">
      <formula>MID($I453,8,1)="0"</formula>
    </cfRule>
    <cfRule type="expression" dxfId="3987" priority="1553">
      <formula>$N453="Excluído"</formula>
    </cfRule>
    <cfRule type="expression" dxfId="3986" priority="1554">
      <formula>$N453="Alterar"</formula>
    </cfRule>
    <cfRule type="expression" dxfId="3985" priority="1555">
      <formula>$N453="Excluir"</formula>
    </cfRule>
    <cfRule type="expression" dxfId="3984" priority="1556">
      <formula>$N453="Incluir"</formula>
    </cfRule>
  </conditionalFormatting>
  <conditionalFormatting sqref="F464">
    <cfRule type="expression" dxfId="3983" priority="1524">
      <formula>IF($I430="",FALSE,IF($I430&gt;9999999,IF($I430&lt;100000000,FALSE,TRUE),TRUE))</formula>
    </cfRule>
  </conditionalFormatting>
  <conditionalFormatting sqref="F464:G464">
    <cfRule type="expression" dxfId="3982" priority="1525">
      <formula>MID($I430,2,7)="0000000"</formula>
    </cfRule>
    <cfRule type="expression" dxfId="3981" priority="1526">
      <formula>MID($I430,3,6)="000000"</formula>
    </cfRule>
    <cfRule type="expression" dxfId="3980" priority="1527">
      <formula>MID($I430,4,5)="00000"</formula>
    </cfRule>
    <cfRule type="expression" dxfId="3979" priority="1528">
      <formula>MID($I430,5,4)="0000"</formula>
    </cfRule>
    <cfRule type="expression" dxfId="3978" priority="1529">
      <formula>MID($I430,7,2)="00"</formula>
    </cfRule>
    <cfRule type="expression" dxfId="3977" priority="1530">
      <formula>MID($I430,8,1)="0"</formula>
    </cfRule>
    <cfRule type="expression" dxfId="3976" priority="1531">
      <formula>$N430="Excluído"</formula>
    </cfRule>
    <cfRule type="expression" dxfId="3975" priority="1532">
      <formula>$N430="Alterar"</formula>
    </cfRule>
    <cfRule type="expression" dxfId="3974" priority="1533">
      <formula>$N430="Excluir"</formula>
    </cfRule>
    <cfRule type="expression" dxfId="3973" priority="1534">
      <formula>$N430="Incluir"</formula>
    </cfRule>
  </conditionalFormatting>
  <conditionalFormatting sqref="F464">
    <cfRule type="expression" dxfId="3972" priority="1535">
      <formula>IF($I413="",FALSE,IF($I413&gt;9999999,IF($I413&lt;100000000,FALSE,TRUE),TRUE))</formula>
    </cfRule>
  </conditionalFormatting>
  <conditionalFormatting sqref="F464">
    <cfRule type="expression" dxfId="3971" priority="1536">
      <formula>MID($I413,2,7)="0000000"</formula>
    </cfRule>
    <cfRule type="expression" dxfId="3970" priority="1537">
      <formula>MID($I413,3,6)="000000"</formula>
    </cfRule>
    <cfRule type="expression" dxfId="3969" priority="1538">
      <formula>MID($I413,4,5)="00000"</formula>
    </cfRule>
    <cfRule type="expression" dxfId="3968" priority="1539">
      <formula>MID($I413,5,4)="0000"</formula>
    </cfRule>
    <cfRule type="expression" dxfId="3967" priority="1540">
      <formula>MID($I413,7,2)="00"</formula>
    </cfRule>
    <cfRule type="expression" dxfId="3966" priority="1541">
      <formula>MID($I413,8,1)="0"</formula>
    </cfRule>
    <cfRule type="expression" dxfId="3965" priority="1542">
      <formula>$N413="Excluído"</formula>
    </cfRule>
    <cfRule type="expression" dxfId="3964" priority="1543">
      <formula>$N413="Alterar"</formula>
    </cfRule>
    <cfRule type="expression" dxfId="3963" priority="1544">
      <formula>$N413="Excluir"</formula>
    </cfRule>
    <cfRule type="expression" dxfId="3962" priority="1545">
      <formula>$N413="Incluir"</formula>
    </cfRule>
  </conditionalFormatting>
  <conditionalFormatting sqref="E465">
    <cfRule type="expression" dxfId="3961" priority="1513">
      <formula>IF($I463="",FALSE,IF($I463&gt;9999999,IF($I463&lt;100000000,FALSE,TRUE),TRUE))</formula>
    </cfRule>
  </conditionalFormatting>
  <conditionalFormatting sqref="E465">
    <cfRule type="expression" dxfId="3960" priority="1514">
      <formula>MID($I463,2,7)="0000000"</formula>
    </cfRule>
    <cfRule type="expression" dxfId="3959" priority="1515">
      <formula>MID($I463,3,6)="000000"</formula>
    </cfRule>
    <cfRule type="expression" dxfId="3958" priority="1516">
      <formula>MID($I463,4,5)="00000"</formula>
    </cfRule>
    <cfRule type="expression" dxfId="3957" priority="1517">
      <formula>MID($I463,5,4)="0000"</formula>
    </cfRule>
    <cfRule type="expression" dxfId="3956" priority="1518">
      <formula>MID($I463,7,2)="00"</formula>
    </cfRule>
    <cfRule type="expression" dxfId="3955" priority="1519">
      <formula>MID($I463,8,1)="0"</formula>
    </cfRule>
    <cfRule type="expression" dxfId="3954" priority="1520">
      <formula>$N463="Excluído"</formula>
    </cfRule>
    <cfRule type="expression" dxfId="3953" priority="1521">
      <formula>$N463="Alterar"</formula>
    </cfRule>
    <cfRule type="expression" dxfId="3952" priority="1522">
      <formula>$N463="Excluir"</formula>
    </cfRule>
    <cfRule type="expression" dxfId="3951" priority="1523">
      <formula>$N463="Incluir"</formula>
    </cfRule>
  </conditionalFormatting>
  <conditionalFormatting sqref="H527">
    <cfRule type="expression" dxfId="3950" priority="10734">
      <formula>IF($I476="",FALSE,IF($I476&gt;9999999,IF($I476&lt;100000000,FALSE,TRUE),TRUE))</formula>
    </cfRule>
  </conditionalFormatting>
  <conditionalFormatting sqref="H438:H439 F438:F439">
    <cfRule type="expression" dxfId="3949" priority="10735">
      <formula>MID($I389,2,7)="0000000"</formula>
    </cfRule>
    <cfRule type="expression" dxfId="3948" priority="10736">
      <formula>MID($I389,3,6)="000000"</formula>
    </cfRule>
    <cfRule type="expression" dxfId="3947" priority="10737">
      <formula>MID($I389,4,5)="00000"</formula>
    </cfRule>
    <cfRule type="expression" dxfId="3946" priority="10738">
      <formula>MID($I389,5,4)="0000"</formula>
    </cfRule>
    <cfRule type="expression" dxfId="3945" priority="10739">
      <formula>MID($I389,7,2)="00"</formula>
    </cfRule>
    <cfRule type="expression" dxfId="3944" priority="10740">
      <formula>MID($I389,8,1)="0"</formula>
    </cfRule>
    <cfRule type="expression" dxfId="3943" priority="10741">
      <formula>$N389="Excluído"</formula>
    </cfRule>
    <cfRule type="expression" dxfId="3942" priority="10742">
      <formula>$N389="Alterar"</formula>
    </cfRule>
    <cfRule type="expression" dxfId="3941" priority="10743">
      <formula>$N389="Excluir"</formula>
    </cfRule>
    <cfRule type="expression" dxfId="3940" priority="10744">
      <formula>$N389="Incluir"</formula>
    </cfRule>
  </conditionalFormatting>
  <conditionalFormatting sqref="H527">
    <cfRule type="expression" dxfId="3939" priority="10745">
      <formula>IF($I461="",FALSE,IF($I461&gt;9999999,IF($I461&lt;100000000,FALSE,TRUE),TRUE))</formula>
    </cfRule>
  </conditionalFormatting>
  <conditionalFormatting sqref="H527">
    <cfRule type="expression" dxfId="3938" priority="10746">
      <formula>MID($I461,2,7)="0000000"</formula>
    </cfRule>
    <cfRule type="expression" dxfId="3937" priority="10747">
      <formula>MID($I461,3,6)="000000"</formula>
    </cfRule>
    <cfRule type="expression" dxfId="3936" priority="10748">
      <formula>MID($I461,4,5)="00000"</formula>
    </cfRule>
    <cfRule type="expression" dxfId="3935" priority="10749">
      <formula>MID($I461,5,4)="0000"</formula>
    </cfRule>
    <cfRule type="expression" dxfId="3934" priority="10750">
      <formula>MID($I461,7,2)="00"</formula>
    </cfRule>
    <cfRule type="expression" dxfId="3933" priority="10751">
      <formula>MID($I461,8,1)="0"</formula>
    </cfRule>
    <cfRule type="expression" dxfId="3932" priority="10752">
      <formula>$N461="Excluído"</formula>
    </cfRule>
    <cfRule type="expression" dxfId="3931" priority="10753">
      <formula>$N461="Alterar"</formula>
    </cfRule>
    <cfRule type="expression" dxfId="3930" priority="10754">
      <formula>$N461="Excluir"</formula>
    </cfRule>
    <cfRule type="expression" dxfId="3929" priority="10755">
      <formula>$N461="Incluir"</formula>
    </cfRule>
  </conditionalFormatting>
  <conditionalFormatting sqref="H531">
    <cfRule type="expression" dxfId="3928" priority="10756">
      <formula>IF($I478="",FALSE,IF($I478&gt;9999999,IF($I478&lt;100000000,FALSE,TRUE),TRUE))</formula>
    </cfRule>
  </conditionalFormatting>
  <conditionalFormatting sqref="F531:H531">
    <cfRule type="expression" dxfId="3927" priority="10757">
      <formula>MID($I478,2,7)="0000000"</formula>
    </cfRule>
    <cfRule type="expression" dxfId="3926" priority="10758">
      <formula>MID($I478,3,6)="000000"</formula>
    </cfRule>
    <cfRule type="expression" dxfId="3925" priority="10759">
      <formula>MID($I478,4,5)="00000"</formula>
    </cfRule>
    <cfRule type="expression" dxfId="3924" priority="10760">
      <formula>MID($I478,5,4)="0000"</formula>
    </cfRule>
    <cfRule type="expression" dxfId="3923" priority="10761">
      <formula>MID($I478,7,2)="00"</formula>
    </cfRule>
    <cfRule type="expression" dxfId="3922" priority="10762">
      <formula>MID($I478,8,1)="0"</formula>
    </cfRule>
    <cfRule type="expression" dxfId="3921" priority="10763">
      <formula>$N478="Excluído"</formula>
    </cfRule>
    <cfRule type="expression" dxfId="3920" priority="10764">
      <formula>$N478="Alterar"</formula>
    </cfRule>
    <cfRule type="expression" dxfId="3919" priority="10765">
      <formula>$N478="Excluir"</formula>
    </cfRule>
    <cfRule type="expression" dxfId="3918" priority="10766">
      <formula>$N478="Incluir"</formula>
    </cfRule>
  </conditionalFormatting>
  <conditionalFormatting sqref="F533">
    <cfRule type="expression" dxfId="3917" priority="10767">
      <formula>IF($I466="",FALSE,IF($I466&gt;9999999,IF($I466&lt;100000000,FALSE,TRUE),TRUE))</formula>
    </cfRule>
  </conditionalFormatting>
  <conditionalFormatting sqref="F484">
    <cfRule type="expression" dxfId="3916" priority="1502">
      <formula>IF($I485="",FALSE,IF($I485&gt;9999999,IF($I485&lt;100000000,FALSE,TRUE),TRUE))</formula>
    </cfRule>
  </conditionalFormatting>
  <conditionalFormatting sqref="F484:H484">
    <cfRule type="expression" dxfId="3915" priority="1503">
      <formula>MID($I485,2,7)="0000000"</formula>
    </cfRule>
    <cfRule type="expression" dxfId="3914" priority="1504">
      <formula>MID($I485,3,6)="000000"</formula>
    </cfRule>
    <cfRule type="expression" dxfId="3913" priority="1505">
      <formula>MID($I485,4,5)="00000"</formula>
    </cfRule>
    <cfRule type="expression" dxfId="3912" priority="1506">
      <formula>MID($I485,5,4)="0000"</formula>
    </cfRule>
    <cfRule type="expression" dxfId="3911" priority="1507">
      <formula>MID($I485,7,2)="00"</formula>
    </cfRule>
    <cfRule type="expression" dxfId="3910" priority="1508">
      <formula>MID($I485,8,1)="0"</formula>
    </cfRule>
    <cfRule type="expression" dxfId="3909" priority="1509">
      <formula>$N485="Excluído"</formula>
    </cfRule>
    <cfRule type="expression" dxfId="3908" priority="1510">
      <formula>$N485="Alterar"</formula>
    </cfRule>
    <cfRule type="expression" dxfId="3907" priority="1511">
      <formula>$N485="Excluir"</formula>
    </cfRule>
    <cfRule type="expression" dxfId="3906" priority="1512">
      <formula>$N485="Incluir"</formula>
    </cfRule>
  </conditionalFormatting>
  <conditionalFormatting sqref="F522:F525">
    <cfRule type="expression" dxfId="3905" priority="10768">
      <formula>IF($I472="",FALSE,IF($I472&gt;9999999,IF($I472&lt;100000000,FALSE,TRUE),TRUE))</formula>
    </cfRule>
  </conditionalFormatting>
  <conditionalFormatting sqref="F522:H525">
    <cfRule type="expression" dxfId="3904" priority="10769">
      <formula>MID($I472,2,7)="0000000"</formula>
    </cfRule>
    <cfRule type="expression" dxfId="3903" priority="10770">
      <formula>MID($I472,3,6)="000000"</formula>
    </cfRule>
    <cfRule type="expression" dxfId="3902" priority="10771">
      <formula>MID($I472,4,5)="00000"</formula>
    </cfRule>
    <cfRule type="expression" dxfId="3901" priority="10772">
      <formula>MID($I472,5,4)="0000"</formula>
    </cfRule>
    <cfRule type="expression" dxfId="3900" priority="10773">
      <formula>MID($I472,7,2)="00"</formula>
    </cfRule>
    <cfRule type="expression" dxfId="3899" priority="10774">
      <formula>MID($I472,8,1)="0"</formula>
    </cfRule>
    <cfRule type="expression" dxfId="3898" priority="10775">
      <formula>$N472="Excluído"</formula>
    </cfRule>
    <cfRule type="expression" dxfId="3897" priority="10776">
      <formula>$N472="Alterar"</formula>
    </cfRule>
    <cfRule type="expression" dxfId="3896" priority="10777">
      <formula>$N472="Excluir"</formula>
    </cfRule>
    <cfRule type="expression" dxfId="3895" priority="10778">
      <formula>$N472="Incluir"</formula>
    </cfRule>
  </conditionalFormatting>
  <conditionalFormatting sqref="F522:F525">
    <cfRule type="expression" dxfId="3894" priority="10779">
      <formula>IF($I457="",FALSE,IF($I457&gt;9999999,IF($I457&lt;100000000,FALSE,TRUE),TRUE))</formula>
    </cfRule>
  </conditionalFormatting>
  <conditionalFormatting sqref="F522:F525">
    <cfRule type="expression" dxfId="3893" priority="10780">
      <formula>MID($I457,2,7)="0000000"</formula>
    </cfRule>
    <cfRule type="expression" dxfId="3892" priority="10781">
      <formula>MID($I457,3,6)="000000"</formula>
    </cfRule>
    <cfRule type="expression" dxfId="3891" priority="10782">
      <formula>MID($I457,4,5)="00000"</formula>
    </cfRule>
    <cfRule type="expression" dxfId="3890" priority="10783">
      <formula>MID($I457,5,4)="0000"</formula>
    </cfRule>
    <cfRule type="expression" dxfId="3889" priority="10784">
      <formula>MID($I457,7,2)="00"</formula>
    </cfRule>
    <cfRule type="expression" dxfId="3888" priority="10785">
      <formula>MID($I457,8,1)="0"</formula>
    </cfRule>
    <cfRule type="expression" dxfId="3887" priority="10786">
      <formula>$N457="Excluído"</formula>
    </cfRule>
    <cfRule type="expression" dxfId="3886" priority="10787">
      <formula>$N457="Alterar"</formula>
    </cfRule>
    <cfRule type="expression" dxfId="3885" priority="10788">
      <formula>$N457="Excluir"</formula>
    </cfRule>
    <cfRule type="expression" dxfId="3884" priority="10789">
      <formula>$N457="Incluir"</formula>
    </cfRule>
  </conditionalFormatting>
  <conditionalFormatting sqref="F496">
    <cfRule type="expression" dxfId="3883" priority="1491">
      <formula>IF($I496="",FALSE,IF($I496&gt;9999999,IF($I496&lt;100000000,FALSE,TRUE),TRUE))</formula>
    </cfRule>
  </conditionalFormatting>
  <conditionalFormatting sqref="F496">
    <cfRule type="expression" dxfId="3882" priority="1492">
      <formula>MID($I496,2,7)="0000000"</formula>
    </cfRule>
    <cfRule type="expression" dxfId="3881" priority="1493">
      <formula>MID($I496,3,6)="000000"</formula>
    </cfRule>
    <cfRule type="expression" dxfId="3880" priority="1494">
      <formula>MID($I496,4,5)="00000"</formula>
    </cfRule>
    <cfRule type="expression" dxfId="3879" priority="1495">
      <formula>MID($I496,5,4)="0000"</formula>
    </cfRule>
    <cfRule type="expression" dxfId="3878" priority="1496">
      <formula>MID($I496,7,2)="00"</formula>
    </cfRule>
    <cfRule type="expression" dxfId="3877" priority="1497">
      <formula>MID($I496,8,1)="0"</formula>
    </cfRule>
    <cfRule type="expression" dxfId="3876" priority="1498">
      <formula>$N496="Excluído"</formula>
    </cfRule>
    <cfRule type="expression" dxfId="3875" priority="1499">
      <formula>$N496="Alterar"</formula>
    </cfRule>
    <cfRule type="expression" dxfId="3874" priority="1500">
      <formula>$N496="Excluir"</formula>
    </cfRule>
    <cfRule type="expression" dxfId="3873" priority="1501">
      <formula>$N496="Incluir"</formula>
    </cfRule>
  </conditionalFormatting>
  <conditionalFormatting sqref="H496">
    <cfRule type="expression" dxfId="3872" priority="1469">
      <formula>IF($I451="",FALSE,IF($I451&gt;9999999,IF($I451&lt;100000000,FALSE,TRUE),TRUE))</formula>
    </cfRule>
  </conditionalFormatting>
  <conditionalFormatting sqref="H496">
    <cfRule type="expression" dxfId="3871" priority="1470">
      <formula>MID($I451,2,7)="0000000"</formula>
    </cfRule>
    <cfRule type="expression" dxfId="3870" priority="1471">
      <formula>MID($I451,3,6)="000000"</formula>
    </cfRule>
    <cfRule type="expression" dxfId="3869" priority="1472">
      <formula>MID($I451,4,5)="00000"</formula>
    </cfRule>
    <cfRule type="expression" dxfId="3868" priority="1473">
      <formula>MID($I451,5,4)="0000"</formula>
    </cfRule>
    <cfRule type="expression" dxfId="3867" priority="1474">
      <formula>MID($I451,7,2)="00"</formula>
    </cfRule>
    <cfRule type="expression" dxfId="3866" priority="1475">
      <formula>MID($I451,8,1)="0"</formula>
    </cfRule>
    <cfRule type="expression" dxfId="3865" priority="1476">
      <formula>$N451="Excluído"</formula>
    </cfRule>
    <cfRule type="expression" dxfId="3864" priority="1477">
      <formula>$N451="Alterar"</formula>
    </cfRule>
    <cfRule type="expression" dxfId="3863" priority="1478">
      <formula>$N451="Excluir"</formula>
    </cfRule>
    <cfRule type="expression" dxfId="3862" priority="1479">
      <formula>$N451="Incluir"</formula>
    </cfRule>
  </conditionalFormatting>
  <conditionalFormatting sqref="H496">
    <cfRule type="expression" dxfId="3861" priority="1459">
      <formula>MID($I496,2,7)="0000000"</formula>
    </cfRule>
    <cfRule type="expression" dxfId="3860" priority="1460">
      <formula>MID($I496,3,6)="000000"</formula>
    </cfRule>
    <cfRule type="expression" dxfId="3859" priority="1461">
      <formula>MID($I496,4,5)="00000"</formula>
    </cfRule>
    <cfRule type="expression" dxfId="3858" priority="1462">
      <formula>MID($I496,5,4)="0000"</formula>
    </cfRule>
    <cfRule type="expression" dxfId="3857" priority="1463">
      <formula>MID($I496,7,2)="00"</formula>
    </cfRule>
    <cfRule type="expression" dxfId="3856" priority="1464">
      <formula>MID($I496,8,1)="0"</formula>
    </cfRule>
    <cfRule type="expression" dxfId="3855" priority="1465">
      <formula>$N496="Excluído"</formula>
    </cfRule>
    <cfRule type="expression" dxfId="3854" priority="1466">
      <formula>$N496="Alterar"</formula>
    </cfRule>
    <cfRule type="expression" dxfId="3853" priority="1467">
      <formula>$N496="Excluir"</formula>
    </cfRule>
    <cfRule type="expression" dxfId="3852" priority="1468">
      <formula>$N496="Incluir"</formula>
    </cfRule>
  </conditionalFormatting>
  <conditionalFormatting sqref="H496">
    <cfRule type="expression" dxfId="3851" priority="1480">
      <formula>IF($I438="",FALSE,IF($I438&gt;9999999,IF($I438&lt;100000000,FALSE,TRUE),TRUE))</formula>
    </cfRule>
  </conditionalFormatting>
  <conditionalFormatting sqref="H496">
    <cfRule type="expression" dxfId="3850" priority="1481">
      <formula>MID($I438,2,7)="0000000"</formula>
    </cfRule>
    <cfRule type="expression" dxfId="3849" priority="1482">
      <formula>MID($I438,3,6)="000000"</formula>
    </cfRule>
    <cfRule type="expression" dxfId="3848" priority="1483">
      <formula>MID($I438,4,5)="00000"</formula>
    </cfRule>
    <cfRule type="expression" dxfId="3847" priority="1484">
      <formula>MID($I438,5,4)="0000"</formula>
    </cfRule>
    <cfRule type="expression" dxfId="3846" priority="1485">
      <formula>MID($I438,7,2)="00"</formula>
    </cfRule>
    <cfRule type="expression" dxfId="3845" priority="1486">
      <formula>MID($I438,8,1)="0"</formula>
    </cfRule>
    <cfRule type="expression" dxfId="3844" priority="1487">
      <formula>$N438="Excluído"</formula>
    </cfRule>
    <cfRule type="expression" dxfId="3843" priority="1488">
      <formula>$N438="Alterar"</formula>
    </cfRule>
    <cfRule type="expression" dxfId="3842" priority="1489">
      <formula>$N438="Excluir"</formula>
    </cfRule>
    <cfRule type="expression" dxfId="3841" priority="1490">
      <formula>$N438="Incluir"</formula>
    </cfRule>
  </conditionalFormatting>
  <conditionalFormatting sqref="E496">
    <cfRule type="expression" dxfId="3840" priority="1448">
      <formula>IF($I494="",FALSE,IF($I494&gt;9999999,IF($I494&lt;100000000,FALSE,TRUE),TRUE))</formula>
    </cfRule>
  </conditionalFormatting>
  <conditionalFormatting sqref="E496">
    <cfRule type="expression" dxfId="3839" priority="1449">
      <formula>MID($I494,2,7)="0000000"</formula>
    </cfRule>
    <cfRule type="expression" dxfId="3838" priority="1450">
      <formula>MID($I494,3,6)="000000"</formula>
    </cfRule>
    <cfRule type="expression" dxfId="3837" priority="1451">
      <formula>MID($I494,4,5)="00000"</formula>
    </cfRule>
    <cfRule type="expression" dxfId="3836" priority="1452">
      <formula>MID($I494,5,4)="0000"</formula>
    </cfRule>
    <cfRule type="expression" dxfId="3835" priority="1453">
      <formula>MID($I494,7,2)="00"</formula>
    </cfRule>
    <cfRule type="expression" dxfId="3834" priority="1454">
      <formula>MID($I494,8,1)="0"</formula>
    </cfRule>
    <cfRule type="expression" dxfId="3833" priority="1455">
      <formula>$N494="Excluído"</formula>
    </cfRule>
    <cfRule type="expression" dxfId="3832" priority="1456">
      <formula>$N494="Alterar"</formula>
    </cfRule>
    <cfRule type="expression" dxfId="3831" priority="1457">
      <formula>$N494="Excluir"</formula>
    </cfRule>
    <cfRule type="expression" dxfId="3830" priority="1458">
      <formula>$N494="Incluir"</formula>
    </cfRule>
  </conditionalFormatting>
  <conditionalFormatting sqref="G496">
    <cfRule type="expression" dxfId="3829" priority="1438">
      <formula>MID($I451,2,7)="0000000"</formula>
    </cfRule>
    <cfRule type="expression" dxfId="3828" priority="1439">
      <formula>MID($I451,3,6)="000000"</formula>
    </cfRule>
    <cfRule type="expression" dxfId="3827" priority="1440">
      <formula>MID($I451,4,5)="00000"</formula>
    </cfRule>
    <cfRule type="expression" dxfId="3826" priority="1441">
      <formula>MID($I451,5,4)="0000"</formula>
    </cfRule>
    <cfRule type="expression" dxfId="3825" priority="1442">
      <formula>MID($I451,7,2)="00"</formula>
    </cfRule>
    <cfRule type="expression" dxfId="3824" priority="1443">
      <formula>MID($I451,8,1)="0"</formula>
    </cfRule>
    <cfRule type="expression" dxfId="3823" priority="1444">
      <formula>$N451="Excluído"</formula>
    </cfRule>
    <cfRule type="expression" dxfId="3822" priority="1445">
      <formula>$N451="Alterar"</formula>
    </cfRule>
    <cfRule type="expression" dxfId="3821" priority="1446">
      <formula>$N451="Excluir"</formula>
    </cfRule>
    <cfRule type="expression" dxfId="3820" priority="1447">
      <formula>$N451="Incluir"</formula>
    </cfRule>
  </conditionalFormatting>
  <conditionalFormatting sqref="G496">
    <cfRule type="expression" dxfId="3819" priority="1428">
      <formula>MID($I496,2,7)="0000000"</formula>
    </cfRule>
    <cfRule type="expression" dxfId="3818" priority="1429">
      <formula>MID($I496,3,6)="000000"</formula>
    </cfRule>
    <cfRule type="expression" dxfId="3817" priority="1430">
      <formula>MID($I496,4,5)="00000"</formula>
    </cfRule>
    <cfRule type="expression" dxfId="3816" priority="1431">
      <formula>MID($I496,5,4)="0000"</formula>
    </cfRule>
    <cfRule type="expression" dxfId="3815" priority="1432">
      <formula>MID($I496,7,2)="00"</formula>
    </cfRule>
    <cfRule type="expression" dxfId="3814" priority="1433">
      <formula>MID($I496,8,1)="0"</formula>
    </cfRule>
    <cfRule type="expression" dxfId="3813" priority="1434">
      <formula>$N496="Excluído"</formula>
    </cfRule>
    <cfRule type="expression" dxfId="3812" priority="1435">
      <formula>$N496="Alterar"</formula>
    </cfRule>
    <cfRule type="expression" dxfId="3811" priority="1436">
      <formula>$N496="Excluir"</formula>
    </cfRule>
    <cfRule type="expression" dxfId="3810" priority="1437">
      <formula>$N496="Incluir"</formula>
    </cfRule>
  </conditionalFormatting>
  <conditionalFormatting sqref="G385">
    <cfRule type="expression" dxfId="3809" priority="1418">
      <formula>MID($I385,2,7)="0000000"</formula>
    </cfRule>
    <cfRule type="expression" dxfId="3808" priority="1419">
      <formula>MID($I385,3,6)="000000"</formula>
    </cfRule>
    <cfRule type="expression" dxfId="3807" priority="1420">
      <formula>MID($I385,4,5)="00000"</formula>
    </cfRule>
    <cfRule type="expression" dxfId="3806" priority="1421">
      <formula>MID($I385,5,4)="0000"</formula>
    </cfRule>
    <cfRule type="expression" dxfId="3805" priority="1422">
      <formula>MID($I385,7,2)="00"</formula>
    </cfRule>
    <cfRule type="expression" dxfId="3804" priority="1423">
      <formula>MID($I385,8,1)="0"</formula>
    </cfRule>
    <cfRule type="expression" dxfId="3803" priority="1424">
      <formula>$N385="Excluído"</formula>
    </cfRule>
    <cfRule type="expression" dxfId="3802" priority="1425">
      <formula>$N385="Alterar"</formula>
    </cfRule>
    <cfRule type="expression" dxfId="3801" priority="1426">
      <formula>$N385="Excluir"</formula>
    </cfRule>
    <cfRule type="expression" dxfId="3800" priority="1427">
      <formula>$N385="Incluir"</formula>
    </cfRule>
  </conditionalFormatting>
  <conditionalFormatting sqref="E365">
    <cfRule type="expression" dxfId="3799" priority="1407">
      <formula>IF($I363="",FALSE,IF($I363&gt;9999999,IF($I363&lt;100000000,FALSE,TRUE),TRUE))</formula>
    </cfRule>
  </conditionalFormatting>
  <conditionalFormatting sqref="E365">
    <cfRule type="expression" dxfId="3798" priority="1408">
      <formula>MID($I363,2,7)="0000000"</formula>
    </cfRule>
    <cfRule type="expression" dxfId="3797" priority="1409">
      <formula>MID($I363,3,6)="000000"</formula>
    </cfRule>
    <cfRule type="expression" dxfId="3796" priority="1410">
      <formula>MID($I363,4,5)="00000"</formula>
    </cfRule>
    <cfRule type="expression" dxfId="3795" priority="1411">
      <formula>MID($I363,5,4)="0000"</formula>
    </cfRule>
    <cfRule type="expression" dxfId="3794" priority="1412">
      <formula>MID($I363,7,2)="00"</formula>
    </cfRule>
    <cfRule type="expression" dxfId="3793" priority="1413">
      <formula>MID($I363,8,1)="0"</formula>
    </cfRule>
    <cfRule type="expression" dxfId="3792" priority="1414">
      <formula>$N363="Excluído"</formula>
    </cfRule>
    <cfRule type="expression" dxfId="3791" priority="1415">
      <formula>$N363="Alterar"</formula>
    </cfRule>
    <cfRule type="expression" dxfId="3790" priority="1416">
      <formula>$N363="Excluir"</formula>
    </cfRule>
    <cfRule type="expression" dxfId="3789" priority="1417">
      <formula>$N363="Incluir"</formula>
    </cfRule>
  </conditionalFormatting>
  <conditionalFormatting sqref="E350">
    <cfRule type="expression" dxfId="3788" priority="1396">
      <formula>IF($I348="",FALSE,IF($I348&gt;9999999,IF($I348&lt;100000000,FALSE,TRUE),TRUE))</formula>
    </cfRule>
  </conditionalFormatting>
  <conditionalFormatting sqref="E350">
    <cfRule type="expression" dxfId="3787" priority="1397">
      <formula>MID($I348,2,7)="0000000"</formula>
    </cfRule>
    <cfRule type="expression" dxfId="3786" priority="1398">
      <formula>MID($I348,3,6)="000000"</formula>
    </cfRule>
    <cfRule type="expression" dxfId="3785" priority="1399">
      <formula>MID($I348,4,5)="00000"</formula>
    </cfRule>
    <cfRule type="expression" dxfId="3784" priority="1400">
      <formula>MID($I348,5,4)="0000"</formula>
    </cfRule>
    <cfRule type="expression" dxfId="3783" priority="1401">
      <formula>MID($I348,7,2)="00"</formula>
    </cfRule>
    <cfRule type="expression" dxfId="3782" priority="1402">
      <formula>MID($I348,8,1)="0"</formula>
    </cfRule>
    <cfRule type="expression" dxfId="3781" priority="1403">
      <formula>$N348="Excluído"</formula>
    </cfRule>
    <cfRule type="expression" dxfId="3780" priority="1404">
      <formula>$N348="Alterar"</formula>
    </cfRule>
    <cfRule type="expression" dxfId="3779" priority="1405">
      <formula>$N348="Excluir"</formula>
    </cfRule>
    <cfRule type="expression" dxfId="3778" priority="1406">
      <formula>$N348="Incluir"</formula>
    </cfRule>
  </conditionalFormatting>
  <conditionalFormatting sqref="E436">
    <cfRule type="expression" dxfId="3777" priority="1385">
      <formula>IF(#REF!="",FALSE,IF(#REF!&gt;9999999,IF(#REF!&lt;100000000,FALSE,TRUE),TRUE))</formula>
    </cfRule>
  </conditionalFormatting>
  <conditionalFormatting sqref="E436">
    <cfRule type="expression" dxfId="3776" priority="1386">
      <formula>MID(#REF!,2,7)="0000000"</formula>
    </cfRule>
    <cfRule type="expression" dxfId="3775" priority="1387">
      <formula>MID(#REF!,3,6)="000000"</formula>
    </cfRule>
    <cfRule type="expression" dxfId="3774" priority="1388">
      <formula>MID(#REF!,4,5)="00000"</formula>
    </cfRule>
    <cfRule type="expression" dxfId="3773" priority="1389">
      <formula>MID(#REF!,5,4)="0000"</formula>
    </cfRule>
    <cfRule type="expression" dxfId="3772" priority="1390">
      <formula>MID(#REF!,7,2)="00"</formula>
    </cfRule>
    <cfRule type="expression" dxfId="3771" priority="1391">
      <formula>MID(#REF!,8,1)="0"</formula>
    </cfRule>
    <cfRule type="expression" dxfId="3770" priority="1392">
      <formula>#REF!="Excluído"</formula>
    </cfRule>
    <cfRule type="expression" dxfId="3769" priority="1393">
      <formula>#REF!="Alterar"</formula>
    </cfRule>
    <cfRule type="expression" dxfId="3768" priority="1394">
      <formula>#REF!="Excluir"</formula>
    </cfRule>
    <cfRule type="expression" dxfId="3767" priority="1395">
      <formula>#REF!="Incluir"</formula>
    </cfRule>
  </conditionalFormatting>
  <conditionalFormatting sqref="E386">
    <cfRule type="expression" dxfId="3766" priority="1374">
      <formula>IF(#REF!="",FALSE,IF(#REF!&gt;9999999,IF(#REF!&lt;100000000,FALSE,TRUE),TRUE))</formula>
    </cfRule>
  </conditionalFormatting>
  <conditionalFormatting sqref="E386">
    <cfRule type="expression" dxfId="3765" priority="1375">
      <formula>MID(#REF!,2,7)="0000000"</formula>
    </cfRule>
    <cfRule type="expression" dxfId="3764" priority="1376">
      <formula>MID(#REF!,3,6)="000000"</formula>
    </cfRule>
    <cfRule type="expression" dxfId="3763" priority="1377">
      <formula>MID(#REF!,4,5)="00000"</formula>
    </cfRule>
    <cfRule type="expression" dxfId="3762" priority="1378">
      <formula>MID(#REF!,5,4)="0000"</formula>
    </cfRule>
    <cfRule type="expression" dxfId="3761" priority="1379">
      <formula>MID(#REF!,7,2)="00"</formula>
    </cfRule>
    <cfRule type="expression" dxfId="3760" priority="1380">
      <formula>MID(#REF!,8,1)="0"</formula>
    </cfRule>
    <cfRule type="expression" dxfId="3759" priority="1381">
      <formula>#REF!="Excluído"</formula>
    </cfRule>
    <cfRule type="expression" dxfId="3758" priority="1382">
      <formula>#REF!="Alterar"</formula>
    </cfRule>
    <cfRule type="expression" dxfId="3757" priority="1383">
      <formula>#REF!="Excluir"</formula>
    </cfRule>
    <cfRule type="expression" dxfId="3756" priority="1384">
      <formula>#REF!="Incluir"</formula>
    </cfRule>
  </conditionalFormatting>
  <conditionalFormatting sqref="E456 F800">
    <cfRule type="expression" dxfId="3755" priority="1363">
      <formula>IF(#REF!="",FALSE,IF(#REF!&gt;9999999,IF(#REF!&lt;100000000,FALSE,TRUE),TRUE))</formula>
    </cfRule>
  </conditionalFormatting>
  <conditionalFormatting sqref="E456 F800:H800">
    <cfRule type="expression" dxfId="3754" priority="1364">
      <formula>MID(#REF!,2,7)="0000000"</formula>
    </cfRule>
    <cfRule type="expression" dxfId="3753" priority="1365">
      <formula>MID(#REF!,3,6)="000000"</formula>
    </cfRule>
    <cfRule type="expression" dxfId="3752" priority="1366">
      <formula>MID(#REF!,4,5)="00000"</formula>
    </cfRule>
    <cfRule type="expression" dxfId="3751" priority="1367">
      <formula>MID(#REF!,5,4)="0000"</formula>
    </cfRule>
    <cfRule type="expression" dxfId="3750" priority="1368">
      <formula>MID(#REF!,7,2)="00"</formula>
    </cfRule>
    <cfRule type="expression" dxfId="3749" priority="1369">
      <formula>MID(#REF!,8,1)="0"</formula>
    </cfRule>
    <cfRule type="expression" dxfId="3748" priority="1370">
      <formula>#REF!="Excluído"</formula>
    </cfRule>
    <cfRule type="expression" dxfId="3747" priority="1371">
      <formula>#REF!="Alterar"</formula>
    </cfRule>
    <cfRule type="expression" dxfId="3746" priority="1372">
      <formula>#REF!="Excluir"</formula>
    </cfRule>
    <cfRule type="expression" dxfId="3745" priority="1373">
      <formula>#REF!="Incluir"</formula>
    </cfRule>
  </conditionalFormatting>
  <conditionalFormatting sqref="H514:H516">
    <cfRule type="expression" dxfId="3744" priority="10790">
      <formula>IF($I466="",FALSE,IF($I466&gt;9999999,IF($I466&lt;100000000,FALSE,TRUE),TRUE))</formula>
    </cfRule>
  </conditionalFormatting>
  <conditionalFormatting sqref="F514:H516">
    <cfRule type="expression" dxfId="3743" priority="10791">
      <formula>MID($I466,2,7)="0000000"</formula>
    </cfRule>
    <cfRule type="expression" dxfId="3742" priority="10792">
      <formula>MID($I466,3,6)="000000"</formula>
    </cfRule>
    <cfRule type="expression" dxfId="3741" priority="10793">
      <formula>MID($I466,4,5)="00000"</formula>
    </cfRule>
    <cfRule type="expression" dxfId="3740" priority="10794">
      <formula>MID($I466,5,4)="0000"</formula>
    </cfRule>
    <cfRule type="expression" dxfId="3739" priority="10795">
      <formula>MID($I466,7,2)="00"</formula>
    </cfRule>
    <cfRule type="expression" dxfId="3738" priority="10796">
      <formula>MID($I466,8,1)="0"</formula>
    </cfRule>
    <cfRule type="expression" dxfId="3737" priority="10797">
      <formula>$N466="Excluído"</formula>
    </cfRule>
    <cfRule type="expression" dxfId="3736" priority="10798">
      <formula>$N466="Alterar"</formula>
    </cfRule>
    <cfRule type="expression" dxfId="3735" priority="10799">
      <formula>$N466="Excluir"</formula>
    </cfRule>
    <cfRule type="expression" dxfId="3734" priority="10800">
      <formula>$N466="Incluir"</formula>
    </cfRule>
  </conditionalFormatting>
  <conditionalFormatting sqref="H520">
    <cfRule type="expression" dxfId="3733" priority="10801">
      <formula>IF($I456="",FALSE,IF($I456&gt;9999999,IF($I456&lt;100000000,FALSE,TRUE),TRUE))</formula>
    </cfRule>
  </conditionalFormatting>
  <conditionalFormatting sqref="H520">
    <cfRule type="expression" dxfId="3732" priority="10802">
      <formula>MID($I456,2,7)="0000000"</formula>
    </cfRule>
    <cfRule type="expression" dxfId="3731" priority="10803">
      <formula>MID($I456,3,6)="000000"</formula>
    </cfRule>
    <cfRule type="expression" dxfId="3730" priority="10804">
      <formula>MID($I456,4,5)="00000"</formula>
    </cfRule>
    <cfRule type="expression" dxfId="3729" priority="10805">
      <formula>MID($I456,5,4)="0000"</formula>
    </cfRule>
    <cfRule type="expression" dxfId="3728" priority="10806">
      <formula>MID($I456,7,2)="00"</formula>
    </cfRule>
    <cfRule type="expression" dxfId="3727" priority="10807">
      <formula>MID($I456,8,1)="0"</formula>
    </cfRule>
    <cfRule type="expression" dxfId="3726" priority="10808">
      <formula>$N456="Excluído"</formula>
    </cfRule>
    <cfRule type="expression" dxfId="3725" priority="10809">
      <formula>$N456="Alterar"</formula>
    </cfRule>
    <cfRule type="expression" dxfId="3724" priority="10810">
      <formula>$N456="Excluir"</formula>
    </cfRule>
    <cfRule type="expression" dxfId="3723" priority="10811">
      <formula>$N456="Incluir"</formula>
    </cfRule>
  </conditionalFormatting>
  <conditionalFormatting sqref="H471">
    <cfRule type="expression" dxfId="3722" priority="1353">
      <formula>MID($I471,2,7)="0000000"</formula>
    </cfRule>
    <cfRule type="expression" dxfId="3721" priority="1354">
      <formula>MID($I471,3,6)="000000"</formula>
    </cfRule>
    <cfRule type="expression" dxfId="3720" priority="1355">
      <formula>MID($I471,4,5)="00000"</formula>
    </cfRule>
    <cfRule type="expression" dxfId="3719" priority="1356">
      <formula>MID($I471,5,4)="0000"</formula>
    </cfRule>
    <cfRule type="expression" dxfId="3718" priority="1357">
      <formula>MID($I471,7,2)="00"</formula>
    </cfRule>
    <cfRule type="expression" dxfId="3717" priority="1358">
      <formula>MID($I471,8,1)="0"</formula>
    </cfRule>
    <cfRule type="expression" dxfId="3716" priority="1359">
      <formula>$N471="Excluído"</formula>
    </cfRule>
    <cfRule type="expression" dxfId="3715" priority="1360">
      <formula>$N471="Alterar"</formula>
    </cfRule>
    <cfRule type="expression" dxfId="3714" priority="1361">
      <formula>$N471="Excluir"</formula>
    </cfRule>
    <cfRule type="expression" dxfId="3713" priority="1362">
      <formula>$N471="Incluir"</formula>
    </cfRule>
  </conditionalFormatting>
  <conditionalFormatting sqref="E485">
    <cfRule type="expression" dxfId="3712" priority="1342">
      <formula>IF($I483="",FALSE,IF($I483&gt;9999999,IF($I483&lt;100000000,FALSE,TRUE),TRUE))</formula>
    </cfRule>
  </conditionalFormatting>
  <conditionalFormatting sqref="E485">
    <cfRule type="expression" dxfId="3711" priority="1343">
      <formula>MID($I483,2,7)="0000000"</formula>
    </cfRule>
    <cfRule type="expression" dxfId="3710" priority="1344">
      <formula>MID($I483,3,6)="000000"</formula>
    </cfRule>
    <cfRule type="expression" dxfId="3709" priority="1345">
      <formula>MID($I483,4,5)="00000"</formula>
    </cfRule>
    <cfRule type="expression" dxfId="3708" priority="1346">
      <formula>MID($I483,5,4)="0000"</formula>
    </cfRule>
    <cfRule type="expression" dxfId="3707" priority="1347">
      <formula>MID($I483,7,2)="00"</formula>
    </cfRule>
    <cfRule type="expression" dxfId="3706" priority="1348">
      <formula>MID($I483,8,1)="0"</formula>
    </cfRule>
    <cfRule type="expression" dxfId="3705" priority="1349">
      <formula>$N483="Excluído"</formula>
    </cfRule>
    <cfRule type="expression" dxfId="3704" priority="1350">
      <formula>$N483="Alterar"</formula>
    </cfRule>
    <cfRule type="expression" dxfId="3703" priority="1351">
      <formula>$N483="Excluir"</formula>
    </cfRule>
    <cfRule type="expression" dxfId="3702" priority="1352">
      <formula>$N483="Incluir"</formula>
    </cfRule>
  </conditionalFormatting>
  <conditionalFormatting sqref="H529">
    <cfRule type="expression" dxfId="3701" priority="10812">
      <formula>IF($I477="",FALSE,IF($I477&gt;9999999,IF($I477&lt;100000000,FALSE,TRUE),TRUE))</formula>
    </cfRule>
  </conditionalFormatting>
  <conditionalFormatting sqref="F529:H529">
    <cfRule type="expression" dxfId="3700" priority="10813">
      <formula>MID($I477,2,7)="0000000"</formula>
    </cfRule>
    <cfRule type="expression" dxfId="3699" priority="10814">
      <formula>MID($I477,3,6)="000000"</formula>
    </cfRule>
    <cfRule type="expression" dxfId="3698" priority="10815">
      <formula>MID($I477,4,5)="00000"</formula>
    </cfRule>
    <cfRule type="expression" dxfId="3697" priority="10816">
      <formula>MID($I477,5,4)="0000"</formula>
    </cfRule>
    <cfRule type="expression" dxfId="3696" priority="10817">
      <formula>MID($I477,7,2)="00"</formula>
    </cfRule>
    <cfRule type="expression" dxfId="3695" priority="10818">
      <formula>MID($I477,8,1)="0"</formula>
    </cfRule>
    <cfRule type="expression" dxfId="3694" priority="10819">
      <formula>$N477="Excluído"</formula>
    </cfRule>
    <cfRule type="expression" dxfId="3693" priority="10820">
      <formula>$N477="Alterar"</formula>
    </cfRule>
    <cfRule type="expression" dxfId="3692" priority="10821">
      <formula>$N477="Excluir"</formula>
    </cfRule>
    <cfRule type="expression" dxfId="3691" priority="10822">
      <formula>$N477="Incluir"</formula>
    </cfRule>
  </conditionalFormatting>
  <conditionalFormatting sqref="F512">
    <cfRule type="expression" dxfId="3690" priority="10823">
      <formula>IF($I449="",FALSE,IF($I449&gt;9999999,IF($I449&lt;100000000,FALSE,TRUE),TRUE))</formula>
    </cfRule>
  </conditionalFormatting>
  <conditionalFormatting sqref="F512">
    <cfRule type="expression" dxfId="3689" priority="10824">
      <formula>MID($I449,2,7)="0000000"</formula>
    </cfRule>
    <cfRule type="expression" dxfId="3688" priority="10825">
      <formula>MID($I449,3,6)="000000"</formula>
    </cfRule>
    <cfRule type="expression" dxfId="3687" priority="10826">
      <formula>MID($I449,4,5)="00000"</formula>
    </cfRule>
    <cfRule type="expression" dxfId="3686" priority="10827">
      <formula>MID($I449,5,4)="0000"</formula>
    </cfRule>
    <cfRule type="expression" dxfId="3685" priority="10828">
      <formula>MID($I449,7,2)="00"</formula>
    </cfRule>
    <cfRule type="expression" dxfId="3684" priority="10829">
      <formula>MID($I449,8,1)="0"</formula>
    </cfRule>
    <cfRule type="expression" dxfId="3683" priority="10830">
      <formula>$N449="Excluído"</formula>
    </cfRule>
    <cfRule type="expression" dxfId="3682" priority="10831">
      <formula>$N449="Alterar"</formula>
    </cfRule>
    <cfRule type="expression" dxfId="3681" priority="10832">
      <formula>$N449="Excluir"</formula>
    </cfRule>
    <cfRule type="expression" dxfId="3680" priority="10833">
      <formula>$N449="Incluir"</formula>
    </cfRule>
  </conditionalFormatting>
  <conditionalFormatting sqref="H503">
    <cfRule type="expression" dxfId="3679" priority="1332">
      <formula>MID($I503,2,7)="0000000"</formula>
    </cfRule>
    <cfRule type="expression" dxfId="3678" priority="1333">
      <formula>MID($I503,3,6)="000000"</formula>
    </cfRule>
    <cfRule type="expression" dxfId="3677" priority="1334">
      <formula>MID($I503,4,5)="00000"</formula>
    </cfRule>
    <cfRule type="expression" dxfId="3676" priority="1335">
      <formula>MID($I503,5,4)="0000"</formula>
    </cfRule>
    <cfRule type="expression" dxfId="3675" priority="1336">
      <formula>MID($I503,7,2)="00"</formula>
    </cfRule>
    <cfRule type="expression" dxfId="3674" priority="1337">
      <formula>MID($I503,8,1)="0"</formula>
    </cfRule>
    <cfRule type="expression" dxfId="3673" priority="1338">
      <formula>$N503="Excluído"</formula>
    </cfRule>
    <cfRule type="expression" dxfId="3672" priority="1339">
      <formula>$N503="Alterar"</formula>
    </cfRule>
    <cfRule type="expression" dxfId="3671" priority="1340">
      <formula>$N503="Excluir"</formula>
    </cfRule>
    <cfRule type="expression" dxfId="3670" priority="1341">
      <formula>$N503="Incluir"</formula>
    </cfRule>
  </conditionalFormatting>
  <conditionalFormatting sqref="E503">
    <cfRule type="expression" dxfId="3669" priority="1321">
      <formula>IF($I502="",FALSE,IF($I502&gt;9999999,IF($I502&lt;100000000,FALSE,TRUE),TRUE))</formula>
    </cfRule>
  </conditionalFormatting>
  <conditionalFormatting sqref="E503">
    <cfRule type="expression" dxfId="3668" priority="1322">
      <formula>MID($I502,2,7)="0000000"</formula>
    </cfRule>
    <cfRule type="expression" dxfId="3667" priority="1323">
      <formula>MID($I502,3,6)="000000"</formula>
    </cfRule>
    <cfRule type="expression" dxfId="3666" priority="1324">
      <formula>MID($I502,4,5)="00000"</formula>
    </cfRule>
    <cfRule type="expression" dxfId="3665" priority="1325">
      <formula>MID($I502,5,4)="0000"</formula>
    </cfRule>
    <cfRule type="expression" dxfId="3664" priority="1326">
      <formula>MID($I502,7,2)="00"</formula>
    </cfRule>
    <cfRule type="expression" dxfId="3663" priority="1327">
      <formula>MID($I502,8,1)="0"</formula>
    </cfRule>
    <cfRule type="expression" dxfId="3662" priority="1328">
      <formula>$N502="Excluído"</formula>
    </cfRule>
    <cfRule type="expression" dxfId="3661" priority="1329">
      <formula>$N502="Alterar"</formula>
    </cfRule>
    <cfRule type="expression" dxfId="3660" priority="1330">
      <formula>$N502="Excluir"</formula>
    </cfRule>
    <cfRule type="expression" dxfId="3659" priority="1331">
      <formula>$N502="Incluir"</formula>
    </cfRule>
  </conditionalFormatting>
  <conditionalFormatting sqref="F500:F502">
    <cfRule type="expression" dxfId="3658" priority="10834">
      <formula>IF($I453="",FALSE,IF($I453&gt;9999999,IF($I453&lt;100000000,FALSE,TRUE),TRUE))</formula>
    </cfRule>
  </conditionalFormatting>
  <conditionalFormatting sqref="F500:H502">
    <cfRule type="expression" dxfId="3657" priority="10835">
      <formula>MID($I453,2,7)="0000000"</formula>
    </cfRule>
    <cfRule type="expression" dxfId="3656" priority="10836">
      <formula>MID($I453,3,6)="000000"</formula>
    </cfRule>
    <cfRule type="expression" dxfId="3655" priority="10837">
      <formula>MID($I453,4,5)="00000"</formula>
    </cfRule>
    <cfRule type="expression" dxfId="3654" priority="10838">
      <formula>MID($I453,5,4)="0000"</formula>
    </cfRule>
    <cfRule type="expression" dxfId="3653" priority="10839">
      <formula>MID($I453,7,2)="00"</formula>
    </cfRule>
    <cfRule type="expression" dxfId="3652" priority="10840">
      <formula>MID($I453,8,1)="0"</formula>
    </cfRule>
    <cfRule type="expression" dxfId="3651" priority="10841">
      <formula>$N453="Excluído"</formula>
    </cfRule>
    <cfRule type="expression" dxfId="3650" priority="10842">
      <formula>$N453="Alterar"</formula>
    </cfRule>
    <cfRule type="expression" dxfId="3649" priority="10843">
      <formula>$N453="Excluir"</formula>
    </cfRule>
    <cfRule type="expression" dxfId="3648" priority="10844">
      <formula>$N453="Incluir"</formula>
    </cfRule>
  </conditionalFormatting>
  <conditionalFormatting sqref="E491">
    <cfRule type="expression" dxfId="3647" priority="1310">
      <formula>IF($I490="",FALSE,IF($I490&gt;9999999,IF($I490&lt;100000000,FALSE,TRUE),TRUE))</formula>
    </cfRule>
  </conditionalFormatting>
  <conditionalFormatting sqref="E491">
    <cfRule type="expression" dxfId="3646" priority="1311">
      <formula>MID($I490,2,7)="0000000"</formula>
    </cfRule>
    <cfRule type="expression" dxfId="3645" priority="1312">
      <formula>MID($I490,3,6)="000000"</formula>
    </cfRule>
    <cfRule type="expression" dxfId="3644" priority="1313">
      <formula>MID($I490,4,5)="00000"</formula>
    </cfRule>
    <cfRule type="expression" dxfId="3643" priority="1314">
      <formula>MID($I490,5,4)="0000"</formula>
    </cfRule>
    <cfRule type="expression" dxfId="3642" priority="1315">
      <formula>MID($I490,7,2)="00"</formula>
    </cfRule>
    <cfRule type="expression" dxfId="3641" priority="1316">
      <formula>MID($I490,8,1)="0"</formula>
    </cfRule>
    <cfRule type="expression" dxfId="3640" priority="1317">
      <formula>$N490="Excluído"</formula>
    </cfRule>
    <cfRule type="expression" dxfId="3639" priority="1318">
      <formula>$N490="Alterar"</formula>
    </cfRule>
    <cfRule type="expression" dxfId="3638" priority="1319">
      <formula>$N490="Excluir"</formula>
    </cfRule>
    <cfRule type="expression" dxfId="3637" priority="1320">
      <formula>$N490="Incluir"</formula>
    </cfRule>
  </conditionalFormatting>
  <conditionalFormatting sqref="F829:F830 H829:H830">
    <cfRule type="expression" dxfId="3636" priority="10845">
      <formula>IF($I729="",FALSE,IF($I729&gt;9999999,IF($I729&lt;100000000,FALSE,TRUE),TRUE))</formula>
    </cfRule>
  </conditionalFormatting>
  <conditionalFormatting sqref="F829:F830 H829:H830">
    <cfRule type="expression" dxfId="3635" priority="10846">
      <formula>MID($I729,2,7)="0000000"</formula>
    </cfRule>
    <cfRule type="expression" dxfId="3634" priority="10847">
      <formula>MID($I729,3,6)="000000"</formula>
    </cfRule>
    <cfRule type="expression" dxfId="3633" priority="10848">
      <formula>MID($I729,4,5)="00000"</formula>
    </cfRule>
    <cfRule type="expression" dxfId="3632" priority="10849">
      <formula>MID($I729,5,4)="0000"</formula>
    </cfRule>
    <cfRule type="expression" dxfId="3631" priority="10850">
      <formula>MID($I729,7,2)="00"</formula>
    </cfRule>
    <cfRule type="expression" dxfId="3630" priority="10851">
      <formula>MID($I729,8,1)="0"</formula>
    </cfRule>
    <cfRule type="expression" dxfId="3629" priority="10852">
      <formula>$N729="Excluído"</formula>
    </cfRule>
    <cfRule type="expression" dxfId="3628" priority="10853">
      <formula>$N729="Alterar"</formula>
    </cfRule>
    <cfRule type="expression" dxfId="3627" priority="10854">
      <formula>$N729="Excluir"</formula>
    </cfRule>
    <cfRule type="expression" dxfId="3626" priority="10855">
      <formula>$N729="Incluir"</formula>
    </cfRule>
  </conditionalFormatting>
  <conditionalFormatting sqref="E732">
    <cfRule type="expression" dxfId="3625" priority="1309">
      <formula>IF($I669="",FALSE,IF($I669&gt;9999999,IF($I669&lt;100000000,FALSE,TRUE),TRUE))</formula>
    </cfRule>
  </conditionalFormatting>
  <conditionalFormatting sqref="E732">
    <cfRule type="expression" dxfId="3624" priority="1288">
      <formula>MID($I669,2,7)="0000000"</formula>
    </cfRule>
    <cfRule type="expression" dxfId="3623" priority="1289">
      <formula>MID($I669,3,6)="000000"</formula>
    </cfRule>
    <cfRule type="expression" dxfId="3622" priority="1290">
      <formula>MID($I669,4,5)="00000"</formula>
    </cfRule>
    <cfRule type="expression" dxfId="3621" priority="1291">
      <formula>MID($I669,5,4)="0000"</formula>
    </cfRule>
    <cfRule type="expression" dxfId="3620" priority="1292">
      <formula>MID($I669,7,2)="00"</formula>
    </cfRule>
    <cfRule type="expression" dxfId="3619" priority="1293">
      <formula>MID($I669,8,1)="0"</formula>
    </cfRule>
    <cfRule type="expression" dxfId="3618" priority="1294">
      <formula>$N669="Excluído"</formula>
    </cfRule>
    <cfRule type="expression" dxfId="3617" priority="1295">
      <formula>$N669="Alterar"</formula>
    </cfRule>
    <cfRule type="expression" dxfId="3616" priority="1296">
      <formula>$N669="Excluir"</formula>
    </cfRule>
    <cfRule type="expression" dxfId="3615" priority="1297">
      <formula>$N669="Incluir"</formula>
    </cfRule>
  </conditionalFormatting>
  <conditionalFormatting sqref="E732">
    <cfRule type="expression" dxfId="3614" priority="1298">
      <formula>IF($I657="",FALSE,IF($I657&gt;9999999,IF($I657&lt;100000000,FALSE,TRUE),TRUE))</formula>
    </cfRule>
  </conditionalFormatting>
  <conditionalFormatting sqref="E732">
    <cfRule type="expression" dxfId="3613" priority="1299">
      <formula>MID($I657,2,7)="0000000"</formula>
    </cfRule>
    <cfRule type="expression" dxfId="3612" priority="1300">
      <formula>MID($I657,3,6)="000000"</formula>
    </cfRule>
    <cfRule type="expression" dxfId="3611" priority="1301">
      <formula>MID($I657,4,5)="00000"</formula>
    </cfRule>
    <cfRule type="expression" dxfId="3610" priority="1302">
      <formula>MID($I657,5,4)="0000"</formula>
    </cfRule>
    <cfRule type="expression" dxfId="3609" priority="1303">
      <formula>MID($I657,7,2)="00"</formula>
    </cfRule>
    <cfRule type="expression" dxfId="3608" priority="1304">
      <formula>MID($I657,8,1)="0"</formula>
    </cfRule>
    <cfRule type="expression" dxfId="3607" priority="1305">
      <formula>$N657="Excluído"</formula>
    </cfRule>
    <cfRule type="expression" dxfId="3606" priority="1306">
      <formula>$N657="Alterar"</formula>
    </cfRule>
    <cfRule type="expression" dxfId="3605" priority="1307">
      <formula>$N657="Excluir"</formula>
    </cfRule>
    <cfRule type="expression" dxfId="3604" priority="1308">
      <formula>$N657="Incluir"</formula>
    </cfRule>
  </conditionalFormatting>
  <conditionalFormatting sqref="E749">
    <cfRule type="expression" dxfId="3603" priority="1287">
      <formula>IF($I685="",FALSE,IF($I685&gt;9999999,IF($I685&lt;100000000,FALSE,TRUE),TRUE))</formula>
    </cfRule>
  </conditionalFormatting>
  <conditionalFormatting sqref="E749">
    <cfRule type="expression" dxfId="3602" priority="1266">
      <formula>MID($I685,2,7)="0000000"</formula>
    </cfRule>
    <cfRule type="expression" dxfId="3601" priority="1267">
      <formula>MID($I685,3,6)="000000"</formula>
    </cfRule>
    <cfRule type="expression" dxfId="3600" priority="1268">
      <formula>MID($I685,4,5)="00000"</formula>
    </cfRule>
    <cfRule type="expression" dxfId="3599" priority="1269">
      <formula>MID($I685,5,4)="0000"</formula>
    </cfRule>
    <cfRule type="expression" dxfId="3598" priority="1270">
      <formula>MID($I685,7,2)="00"</formula>
    </cfRule>
    <cfRule type="expression" dxfId="3597" priority="1271">
      <formula>MID($I685,8,1)="0"</formula>
    </cfRule>
    <cfRule type="expression" dxfId="3596" priority="1272">
      <formula>$N685="Excluído"</formula>
    </cfRule>
    <cfRule type="expression" dxfId="3595" priority="1273">
      <formula>$N685="Alterar"</formula>
    </cfRule>
    <cfRule type="expression" dxfId="3594" priority="1274">
      <formula>$N685="Excluir"</formula>
    </cfRule>
    <cfRule type="expression" dxfId="3593" priority="1275">
      <formula>$N685="Incluir"</formula>
    </cfRule>
  </conditionalFormatting>
  <conditionalFormatting sqref="E749">
    <cfRule type="expression" dxfId="3592" priority="1276">
      <formula>IF($I673="",FALSE,IF($I673&gt;9999999,IF($I673&lt;100000000,FALSE,TRUE),TRUE))</formula>
    </cfRule>
  </conditionalFormatting>
  <conditionalFormatting sqref="E749">
    <cfRule type="expression" dxfId="3591" priority="1277">
      <formula>MID($I673,2,7)="0000000"</formula>
    </cfRule>
    <cfRule type="expression" dxfId="3590" priority="1278">
      <formula>MID($I673,3,6)="000000"</formula>
    </cfRule>
    <cfRule type="expression" dxfId="3589" priority="1279">
      <formula>MID($I673,4,5)="00000"</formula>
    </cfRule>
    <cfRule type="expression" dxfId="3588" priority="1280">
      <formula>MID($I673,5,4)="0000"</formula>
    </cfRule>
    <cfRule type="expression" dxfId="3587" priority="1281">
      <formula>MID($I673,7,2)="00"</formula>
    </cfRule>
    <cfRule type="expression" dxfId="3586" priority="1282">
      <formula>MID($I673,8,1)="0"</formula>
    </cfRule>
    <cfRule type="expression" dxfId="3585" priority="1283">
      <formula>$N673="Excluído"</formula>
    </cfRule>
    <cfRule type="expression" dxfId="3584" priority="1284">
      <formula>$N673="Alterar"</formula>
    </cfRule>
    <cfRule type="expression" dxfId="3583" priority="1285">
      <formula>$N673="Excluir"</formula>
    </cfRule>
    <cfRule type="expression" dxfId="3582" priority="1286">
      <formula>$N673="Incluir"</formula>
    </cfRule>
  </conditionalFormatting>
  <conditionalFormatting sqref="F821">
    <cfRule type="expression" dxfId="3581" priority="1255">
      <formula>IF($I821="",FALSE,IF($I821&gt;9999999,IF($I821&lt;100000000,FALSE,TRUE),TRUE))</formula>
    </cfRule>
  </conditionalFormatting>
  <conditionalFormatting sqref="F821">
    <cfRule type="expression" dxfId="3580" priority="1256">
      <formula>MID($I821,2,7)="0000000"</formula>
    </cfRule>
    <cfRule type="expression" dxfId="3579" priority="1257">
      <formula>MID($I821,3,6)="000000"</formula>
    </cfRule>
    <cfRule type="expression" dxfId="3578" priority="1258">
      <formula>MID($I821,4,5)="00000"</formula>
    </cfRule>
    <cfRule type="expression" dxfId="3577" priority="1259">
      <formula>MID($I821,5,4)="0000"</formula>
    </cfRule>
    <cfRule type="expression" dxfId="3576" priority="1260">
      <formula>MID($I821,7,2)="00"</formula>
    </cfRule>
    <cfRule type="expression" dxfId="3575" priority="1261">
      <formula>MID($I821,8,1)="0"</formula>
    </cfRule>
    <cfRule type="expression" dxfId="3574" priority="1262">
      <formula>$N821="Excluído"</formula>
    </cfRule>
    <cfRule type="expression" dxfId="3573" priority="1263">
      <formula>$N821="Alterar"</formula>
    </cfRule>
    <cfRule type="expression" dxfId="3572" priority="1264">
      <formula>$N821="Excluir"</formula>
    </cfRule>
    <cfRule type="expression" dxfId="3571" priority="1265">
      <formula>$N821="Incluir"</formula>
    </cfRule>
  </conditionalFormatting>
  <conditionalFormatting sqref="G821">
    <cfRule type="expression" dxfId="3570" priority="1245">
      <formula>MID($I821,2,7)="0000000"</formula>
    </cfRule>
    <cfRule type="expression" dxfId="3569" priority="1246">
      <formula>MID($I821,3,6)="000000"</formula>
    </cfRule>
    <cfRule type="expression" dxfId="3568" priority="1247">
      <formula>MID($I821,4,5)="00000"</formula>
    </cfRule>
    <cfRule type="expression" dxfId="3567" priority="1248">
      <formula>MID($I821,5,4)="0000"</formula>
    </cfRule>
    <cfRule type="expression" dxfId="3566" priority="1249">
      <formula>MID($I821,7,2)="00"</formula>
    </cfRule>
    <cfRule type="expression" dxfId="3565" priority="1250">
      <formula>MID($I821,8,1)="0"</formula>
    </cfRule>
    <cfRule type="expression" dxfId="3564" priority="1251">
      <formula>$N821="Excluído"</formula>
    </cfRule>
    <cfRule type="expression" dxfId="3563" priority="1252">
      <formula>$N821="Alterar"</formula>
    </cfRule>
    <cfRule type="expression" dxfId="3562" priority="1253">
      <formula>$N821="Excluir"</formula>
    </cfRule>
    <cfRule type="expression" dxfId="3561" priority="1254">
      <formula>$N821="Incluir"</formula>
    </cfRule>
  </conditionalFormatting>
  <conditionalFormatting sqref="H828">
    <cfRule type="expression" dxfId="3560" priority="1235">
      <formula>MID($I828,2,7)="0000000"</formula>
    </cfRule>
    <cfRule type="expression" dxfId="3559" priority="1236">
      <formula>MID($I828,3,6)="000000"</formula>
    </cfRule>
    <cfRule type="expression" dxfId="3558" priority="1237">
      <formula>MID($I828,4,5)="00000"</formula>
    </cfRule>
    <cfRule type="expression" dxfId="3557" priority="1238">
      <formula>MID($I828,5,4)="0000"</formula>
    </cfRule>
    <cfRule type="expression" dxfId="3556" priority="1239">
      <formula>MID($I828,7,2)="00"</formula>
    </cfRule>
    <cfRule type="expression" dxfId="3555" priority="1240">
      <formula>MID($I828,8,1)="0"</formula>
    </cfRule>
    <cfRule type="expression" dxfId="3554" priority="1241">
      <formula>$N828="Excluído"</formula>
    </cfRule>
    <cfRule type="expression" dxfId="3553" priority="1242">
      <formula>$N828="Alterar"</formula>
    </cfRule>
    <cfRule type="expression" dxfId="3552" priority="1243">
      <formula>$N828="Excluir"</formula>
    </cfRule>
    <cfRule type="expression" dxfId="3551" priority="1244">
      <formula>$N828="Incluir"</formula>
    </cfRule>
  </conditionalFormatting>
  <conditionalFormatting sqref="F831">
    <cfRule type="expression" dxfId="3550" priority="1224">
      <formula>IF($I831="",FALSE,IF($I831&gt;9999999,IF($I831&lt;100000000,FALSE,TRUE),TRUE))</formula>
    </cfRule>
  </conditionalFormatting>
  <conditionalFormatting sqref="F831 H831">
    <cfRule type="expression" dxfId="3549" priority="1225">
      <formula>MID($I831,2,7)="0000000"</formula>
    </cfRule>
    <cfRule type="expression" dxfId="3548" priority="1226">
      <formula>MID($I831,3,6)="000000"</formula>
    </cfRule>
    <cfRule type="expression" dxfId="3547" priority="1227">
      <formula>MID($I831,4,5)="00000"</formula>
    </cfRule>
    <cfRule type="expression" dxfId="3546" priority="1228">
      <formula>MID($I831,5,4)="0000"</formula>
    </cfRule>
    <cfRule type="expression" dxfId="3545" priority="1229">
      <formula>MID($I831,7,2)="00"</formula>
    </cfRule>
    <cfRule type="expression" dxfId="3544" priority="1230">
      <formula>MID($I831,8,1)="0"</formula>
    </cfRule>
    <cfRule type="expression" dxfId="3543" priority="1231">
      <formula>$N831="Excluído"</formula>
    </cfRule>
    <cfRule type="expression" dxfId="3542" priority="1232">
      <formula>$N831="Alterar"</formula>
    </cfRule>
    <cfRule type="expression" dxfId="3541" priority="1233">
      <formula>$N831="Excluir"</formula>
    </cfRule>
    <cfRule type="expression" dxfId="3540" priority="1234">
      <formula>$N831="Incluir"</formula>
    </cfRule>
  </conditionalFormatting>
  <conditionalFormatting sqref="G831">
    <cfRule type="expression" dxfId="3539" priority="1214">
      <formula>MID($I831,2,7)="0000000"</formula>
    </cfRule>
    <cfRule type="expression" dxfId="3538" priority="1215">
      <formula>MID($I831,3,6)="000000"</formula>
    </cfRule>
    <cfRule type="expression" dxfId="3537" priority="1216">
      <formula>MID($I831,4,5)="00000"</formula>
    </cfRule>
    <cfRule type="expression" dxfId="3536" priority="1217">
      <formula>MID($I831,5,4)="0000"</formula>
    </cfRule>
    <cfRule type="expression" dxfId="3535" priority="1218">
      <formula>MID($I831,7,2)="00"</formula>
    </cfRule>
    <cfRule type="expression" dxfId="3534" priority="1219">
      <formula>MID($I831,8,1)="0"</formula>
    </cfRule>
    <cfRule type="expression" dxfId="3533" priority="1220">
      <formula>$N831="Excluído"</formula>
    </cfRule>
    <cfRule type="expression" dxfId="3532" priority="1221">
      <formula>$N831="Alterar"</formula>
    </cfRule>
    <cfRule type="expression" dxfId="3531" priority="1222">
      <formula>$N831="Excluir"</formula>
    </cfRule>
    <cfRule type="expression" dxfId="3530" priority="1223">
      <formula>$N831="Incluir"</formula>
    </cfRule>
  </conditionalFormatting>
  <conditionalFormatting sqref="G785">
    <cfRule type="expression" dxfId="3529" priority="1204">
      <formula>MID($I785,2,7)="0000000"</formula>
    </cfRule>
    <cfRule type="expression" dxfId="3528" priority="1205">
      <formula>MID($I785,3,6)="000000"</formula>
    </cfRule>
    <cfRule type="expression" dxfId="3527" priority="1206">
      <formula>MID($I785,4,5)="00000"</formula>
    </cfRule>
    <cfRule type="expression" dxfId="3526" priority="1207">
      <formula>MID($I785,5,4)="0000"</formula>
    </cfRule>
    <cfRule type="expression" dxfId="3525" priority="1208">
      <formula>MID($I785,7,2)="00"</formula>
    </cfRule>
    <cfRule type="expression" dxfId="3524" priority="1209">
      <formula>MID($I785,8,1)="0"</formula>
    </cfRule>
    <cfRule type="expression" dxfId="3523" priority="1210">
      <formula>$N785="Excluído"</formula>
    </cfRule>
    <cfRule type="expression" dxfId="3522" priority="1211">
      <formula>$N785="Alterar"</formula>
    </cfRule>
    <cfRule type="expression" dxfId="3521" priority="1212">
      <formula>$N785="Excluir"</formula>
    </cfRule>
    <cfRule type="expression" dxfId="3520" priority="1213">
      <formula>$N785="Incluir"</formula>
    </cfRule>
  </conditionalFormatting>
  <conditionalFormatting sqref="F783">
    <cfRule type="expression" dxfId="3519" priority="1193">
      <formula>IF($I783="",FALSE,IF($I783&gt;9999999,IF($I783&lt;100000000,FALSE,TRUE),TRUE))</formula>
    </cfRule>
  </conditionalFormatting>
  <conditionalFormatting sqref="F783:H783">
    <cfRule type="expression" dxfId="3518" priority="1194">
      <formula>MID($I783,2,7)="0000000"</formula>
    </cfRule>
    <cfRule type="expression" dxfId="3517" priority="1195">
      <formula>MID($I783,3,6)="000000"</formula>
    </cfRule>
    <cfRule type="expression" dxfId="3516" priority="1196">
      <formula>MID($I783,4,5)="00000"</formula>
    </cfRule>
    <cfRule type="expression" dxfId="3515" priority="1197">
      <formula>MID($I783,5,4)="0000"</formula>
    </cfRule>
    <cfRule type="expression" dxfId="3514" priority="1198">
      <formula>MID($I783,7,2)="00"</formula>
    </cfRule>
    <cfRule type="expression" dxfId="3513" priority="1199">
      <formula>MID($I783,8,1)="0"</formula>
    </cfRule>
    <cfRule type="expression" dxfId="3512" priority="1200">
      <formula>$N783="Excluído"</formula>
    </cfRule>
    <cfRule type="expression" dxfId="3511" priority="1201">
      <formula>$N783="Alterar"</formula>
    </cfRule>
    <cfRule type="expression" dxfId="3510" priority="1202">
      <formula>$N783="Excluir"</formula>
    </cfRule>
    <cfRule type="expression" dxfId="3509" priority="1203">
      <formula>$N783="Incluir"</formula>
    </cfRule>
  </conditionalFormatting>
  <conditionalFormatting sqref="H408">
    <cfRule type="expression" dxfId="3508" priority="10856">
      <formula>IF($I363="",FALSE,IF($I363&gt;9999999,IF($I363&lt;100000000,FALSE,TRUE),TRUE))</formula>
    </cfRule>
  </conditionalFormatting>
  <conditionalFormatting sqref="H408">
    <cfRule type="expression" dxfId="3507" priority="10857">
      <formula>MID($I363,2,7)="0000000"</formula>
    </cfRule>
    <cfRule type="expression" dxfId="3506" priority="10858">
      <formula>MID($I363,3,6)="000000"</formula>
    </cfRule>
    <cfRule type="expression" dxfId="3505" priority="10859">
      <formula>MID($I363,4,5)="00000"</formula>
    </cfRule>
    <cfRule type="expression" dxfId="3504" priority="10860">
      <formula>MID($I363,5,4)="0000"</formula>
    </cfRule>
    <cfRule type="expression" dxfId="3503" priority="10861">
      <formula>MID($I363,7,2)="00"</formula>
    </cfRule>
    <cfRule type="expression" dxfId="3502" priority="10862">
      <formula>MID($I363,8,1)="0"</formula>
    </cfRule>
    <cfRule type="expression" dxfId="3501" priority="10863">
      <formula>$N363="Excluído"</formula>
    </cfRule>
    <cfRule type="expression" dxfId="3500" priority="10864">
      <formula>$N363="Alterar"</formula>
    </cfRule>
    <cfRule type="expression" dxfId="3499" priority="10865">
      <formula>$N363="Excluir"</formula>
    </cfRule>
    <cfRule type="expression" dxfId="3498" priority="10866">
      <formula>$N363="Incluir"</formula>
    </cfRule>
  </conditionalFormatting>
  <conditionalFormatting sqref="H301 F301">
    <cfRule type="expression" dxfId="3497" priority="10867">
      <formula>IF($I276="",FALSE,IF($I276&gt;9999999,IF($I276&lt;100000000,FALSE,TRUE),TRUE))</formula>
    </cfRule>
  </conditionalFormatting>
  <conditionalFormatting sqref="H301 F301">
    <cfRule type="expression" dxfId="3496" priority="10868">
      <formula>MID($I276,2,7)="0000000"</formula>
    </cfRule>
    <cfRule type="expression" dxfId="3495" priority="10869">
      <formula>MID($I276,3,6)="000000"</formula>
    </cfRule>
    <cfRule type="expression" dxfId="3494" priority="10870">
      <formula>MID($I276,4,5)="00000"</formula>
    </cfRule>
    <cfRule type="expression" dxfId="3493" priority="10871">
      <formula>MID($I276,5,4)="0000"</formula>
    </cfRule>
    <cfRule type="expression" dxfId="3492" priority="10872">
      <formula>MID($I276,7,2)="00"</formula>
    </cfRule>
    <cfRule type="expression" dxfId="3491" priority="10873">
      <formula>MID($I276,8,1)="0"</formula>
    </cfRule>
    <cfRule type="expression" dxfId="3490" priority="10874">
      <formula>$N276="Excluído"</formula>
    </cfRule>
    <cfRule type="expression" dxfId="3489" priority="10875">
      <formula>$N276="Alterar"</formula>
    </cfRule>
    <cfRule type="expression" dxfId="3488" priority="10876">
      <formula>$N276="Excluir"</formula>
    </cfRule>
    <cfRule type="expression" dxfId="3487" priority="10877">
      <formula>$N276="Incluir"</formula>
    </cfRule>
  </conditionalFormatting>
  <conditionalFormatting sqref="G118">
    <cfRule type="expression" dxfId="3486" priority="1183">
      <formula>MID($I118,2,7)="0000000"</formula>
    </cfRule>
    <cfRule type="expression" dxfId="3485" priority="1184">
      <formula>MID($I118,3,6)="000000"</formula>
    </cfRule>
    <cfRule type="expression" dxfId="3484" priority="1185">
      <formula>MID($I118,4,5)="00000"</formula>
    </cfRule>
    <cfRule type="expression" dxfId="3483" priority="1186">
      <formula>MID($I118,5,4)="0000"</formula>
    </cfRule>
    <cfRule type="expression" dxfId="3482" priority="1187">
      <formula>MID($I118,7,2)="00"</formula>
    </cfRule>
    <cfRule type="expression" dxfId="3481" priority="1188">
      <formula>MID($I118,8,1)="0"</formula>
    </cfRule>
    <cfRule type="expression" dxfId="3480" priority="1189">
      <formula>$N118="Excluído"</formula>
    </cfRule>
    <cfRule type="expression" dxfId="3479" priority="1190">
      <formula>$N118="Alterar"</formula>
    </cfRule>
    <cfRule type="expression" dxfId="3478" priority="1191">
      <formula>$N118="Excluir"</formula>
    </cfRule>
    <cfRule type="expression" dxfId="3477" priority="1192">
      <formula>$N118="Incluir"</formula>
    </cfRule>
  </conditionalFormatting>
  <conditionalFormatting sqref="F107">
    <cfRule type="expression" dxfId="3476" priority="1172">
      <formula>IF($I107="",FALSE,IF($I107&gt;9999999,IF($I107&lt;100000000,FALSE,TRUE),TRUE))</formula>
    </cfRule>
  </conditionalFormatting>
  <conditionalFormatting sqref="F107 H107">
    <cfRule type="expression" dxfId="3475" priority="1173">
      <formula>MID($I107,2,7)="0000000"</formula>
    </cfRule>
    <cfRule type="expression" dxfId="3474" priority="1174">
      <formula>MID($I107,3,6)="000000"</formula>
    </cfRule>
    <cfRule type="expression" dxfId="3473" priority="1175">
      <formula>MID($I107,4,5)="00000"</formula>
    </cfRule>
    <cfRule type="expression" dxfId="3472" priority="1176">
      <formula>MID($I107,5,4)="0000"</formula>
    </cfRule>
    <cfRule type="expression" dxfId="3471" priority="1177">
      <formula>MID($I107,7,2)="00"</formula>
    </cfRule>
    <cfRule type="expression" dxfId="3470" priority="1178">
      <formula>MID($I107,8,1)="0"</formula>
    </cfRule>
    <cfRule type="expression" dxfId="3469" priority="1179">
      <formula>$N107="Excluído"</formula>
    </cfRule>
    <cfRule type="expression" dxfId="3468" priority="1180">
      <formula>$N107="Alterar"</formula>
    </cfRule>
    <cfRule type="expression" dxfId="3467" priority="1181">
      <formula>$N107="Excluir"</formula>
    </cfRule>
    <cfRule type="expression" dxfId="3466" priority="1182">
      <formula>$N107="Incluir"</formula>
    </cfRule>
  </conditionalFormatting>
  <conditionalFormatting sqref="G107">
    <cfRule type="expression" dxfId="3465" priority="1162">
      <formula>MID($I107,2,7)="0000000"</formula>
    </cfRule>
    <cfRule type="expression" dxfId="3464" priority="1163">
      <formula>MID($I107,3,6)="000000"</formula>
    </cfRule>
    <cfRule type="expression" dxfId="3463" priority="1164">
      <formula>MID($I107,4,5)="00000"</formula>
    </cfRule>
    <cfRule type="expression" dxfId="3462" priority="1165">
      <formula>MID($I107,5,4)="0000"</formula>
    </cfRule>
    <cfRule type="expression" dxfId="3461" priority="1166">
      <formula>MID($I107,7,2)="00"</formula>
    </cfRule>
    <cfRule type="expression" dxfId="3460" priority="1167">
      <formula>MID($I107,8,1)="0"</formula>
    </cfRule>
    <cfRule type="expression" dxfId="3459" priority="1168">
      <formula>$N107="Excluído"</formula>
    </cfRule>
    <cfRule type="expression" dxfId="3458" priority="1169">
      <formula>$N107="Alterar"</formula>
    </cfRule>
    <cfRule type="expression" dxfId="3457" priority="1170">
      <formula>$N107="Excluir"</formula>
    </cfRule>
    <cfRule type="expression" dxfId="3456" priority="1171">
      <formula>$N107="Incluir"</formula>
    </cfRule>
  </conditionalFormatting>
  <conditionalFormatting sqref="F117">
    <cfRule type="expression" dxfId="3455" priority="1151">
      <formula>IF($I117="",FALSE,IF($I117&gt;9999999,IF($I117&lt;100000000,FALSE,TRUE),TRUE))</formula>
    </cfRule>
  </conditionalFormatting>
  <conditionalFormatting sqref="F117 H117">
    <cfRule type="expression" dxfId="3454" priority="1152">
      <formula>MID($I117,2,7)="0000000"</formula>
    </cfRule>
    <cfRule type="expression" dxfId="3453" priority="1153">
      <formula>MID($I117,3,6)="000000"</formula>
    </cfRule>
    <cfRule type="expression" dxfId="3452" priority="1154">
      <formula>MID($I117,4,5)="00000"</formula>
    </cfRule>
    <cfRule type="expression" dxfId="3451" priority="1155">
      <formula>MID($I117,5,4)="0000"</formula>
    </cfRule>
    <cfRule type="expression" dxfId="3450" priority="1156">
      <formula>MID($I117,7,2)="00"</formula>
    </cfRule>
    <cfRule type="expression" dxfId="3449" priority="1157">
      <formula>MID($I117,8,1)="0"</formula>
    </cfRule>
    <cfRule type="expression" dxfId="3448" priority="1158">
      <formula>$N117="Excluído"</formula>
    </cfRule>
    <cfRule type="expression" dxfId="3447" priority="1159">
      <formula>$N117="Alterar"</formula>
    </cfRule>
    <cfRule type="expression" dxfId="3446" priority="1160">
      <formula>$N117="Excluir"</formula>
    </cfRule>
    <cfRule type="expression" dxfId="3445" priority="1161">
      <formula>$N117="Incluir"</formula>
    </cfRule>
  </conditionalFormatting>
  <conditionalFormatting sqref="F117">
    <cfRule type="expression" dxfId="3444" priority="1140">
      <formula>IF($I117="",FALSE,IF($I117&gt;9999999,IF($I117&lt;100000000,FALSE,TRUE),TRUE))</formula>
    </cfRule>
  </conditionalFormatting>
  <conditionalFormatting sqref="F117">
    <cfRule type="expression" dxfId="3443" priority="1141">
      <formula>MID($I117,2,7)="0000000"</formula>
    </cfRule>
    <cfRule type="expression" dxfId="3442" priority="1142">
      <formula>MID($I117,3,6)="000000"</formula>
    </cfRule>
    <cfRule type="expression" dxfId="3441" priority="1143">
      <formula>MID($I117,4,5)="00000"</formula>
    </cfRule>
    <cfRule type="expression" dxfId="3440" priority="1144">
      <formula>MID($I117,5,4)="0000"</formula>
    </cfRule>
    <cfRule type="expression" dxfId="3439" priority="1145">
      <formula>MID($I117,7,2)="00"</formula>
    </cfRule>
    <cfRule type="expression" dxfId="3438" priority="1146">
      <formula>MID($I117,8,1)="0"</formula>
    </cfRule>
    <cfRule type="expression" dxfId="3437" priority="1147">
      <formula>$N117="Excluído"</formula>
    </cfRule>
    <cfRule type="expression" dxfId="3436" priority="1148">
      <formula>$N117="Alterar"</formula>
    </cfRule>
    <cfRule type="expression" dxfId="3435" priority="1149">
      <formula>$N117="Excluir"</formula>
    </cfRule>
    <cfRule type="expression" dxfId="3434" priority="1150">
      <formula>$N117="Incluir"</formula>
    </cfRule>
  </conditionalFormatting>
  <conditionalFormatting sqref="G117">
    <cfRule type="expression" dxfId="3433" priority="1130">
      <formula>MID($I117,2,7)="0000000"</formula>
    </cfRule>
    <cfRule type="expression" dxfId="3432" priority="1131">
      <formula>MID($I117,3,6)="000000"</formula>
    </cfRule>
    <cfRule type="expression" dxfId="3431" priority="1132">
      <formula>MID($I117,4,5)="00000"</formula>
    </cfRule>
    <cfRule type="expression" dxfId="3430" priority="1133">
      <formula>MID($I117,5,4)="0000"</formula>
    </cfRule>
    <cfRule type="expression" dxfId="3429" priority="1134">
      <formula>MID($I117,7,2)="00"</formula>
    </cfRule>
    <cfRule type="expression" dxfId="3428" priority="1135">
      <formula>MID($I117,8,1)="0"</formula>
    </cfRule>
    <cfRule type="expression" dxfId="3427" priority="1136">
      <formula>$N117="Excluído"</formula>
    </cfRule>
    <cfRule type="expression" dxfId="3426" priority="1137">
      <formula>$N117="Alterar"</formula>
    </cfRule>
    <cfRule type="expression" dxfId="3425" priority="1138">
      <formula>$N117="Excluir"</formula>
    </cfRule>
    <cfRule type="expression" dxfId="3424" priority="1139">
      <formula>$N117="Incluir"</formula>
    </cfRule>
  </conditionalFormatting>
  <conditionalFormatting sqref="F126">
    <cfRule type="expression" dxfId="3423" priority="1119">
      <formula>IF($I126="",FALSE,IF($I126&gt;9999999,IF($I126&lt;100000000,FALSE,TRUE),TRUE))</formula>
    </cfRule>
  </conditionalFormatting>
  <conditionalFormatting sqref="F126 H126">
    <cfRule type="expression" dxfId="3422" priority="1120">
      <formula>MID($I126,2,7)="0000000"</formula>
    </cfRule>
    <cfRule type="expression" dxfId="3421" priority="1121">
      <formula>MID($I126,3,6)="000000"</formula>
    </cfRule>
    <cfRule type="expression" dxfId="3420" priority="1122">
      <formula>MID($I126,4,5)="00000"</formula>
    </cfRule>
    <cfRule type="expression" dxfId="3419" priority="1123">
      <formula>MID($I126,5,4)="0000"</formula>
    </cfRule>
    <cfRule type="expression" dxfId="3418" priority="1124">
      <formula>MID($I126,7,2)="00"</formula>
    </cfRule>
    <cfRule type="expression" dxfId="3417" priority="1125">
      <formula>MID($I126,8,1)="0"</formula>
    </cfRule>
    <cfRule type="expression" dxfId="3416" priority="1126">
      <formula>$N126="Excluído"</formula>
    </cfRule>
    <cfRule type="expression" dxfId="3415" priority="1127">
      <formula>$N126="Alterar"</formula>
    </cfRule>
    <cfRule type="expression" dxfId="3414" priority="1128">
      <formula>$N126="Excluir"</formula>
    </cfRule>
    <cfRule type="expression" dxfId="3413" priority="1129">
      <formula>$N126="Incluir"</formula>
    </cfRule>
  </conditionalFormatting>
  <conditionalFormatting sqref="G126">
    <cfRule type="expression" dxfId="3412" priority="1109">
      <formula>MID($I126,2,7)="0000000"</formula>
    </cfRule>
    <cfRule type="expression" dxfId="3411" priority="1110">
      <formula>MID($I126,3,6)="000000"</formula>
    </cfRule>
    <cfRule type="expression" dxfId="3410" priority="1111">
      <formula>MID($I126,4,5)="00000"</formula>
    </cfRule>
    <cfRule type="expression" dxfId="3409" priority="1112">
      <formula>MID($I126,5,4)="0000"</formula>
    </cfRule>
    <cfRule type="expression" dxfId="3408" priority="1113">
      <formula>MID($I126,7,2)="00"</formula>
    </cfRule>
    <cfRule type="expression" dxfId="3407" priority="1114">
      <formula>MID($I126,8,1)="0"</formula>
    </cfRule>
    <cfRule type="expression" dxfId="3406" priority="1115">
      <formula>$N126="Excluído"</formula>
    </cfRule>
    <cfRule type="expression" dxfId="3405" priority="1116">
      <formula>$N126="Alterar"</formula>
    </cfRule>
    <cfRule type="expression" dxfId="3404" priority="1117">
      <formula>$N126="Excluir"</formula>
    </cfRule>
    <cfRule type="expression" dxfId="3403" priority="1118">
      <formula>$N126="Incluir"</formula>
    </cfRule>
  </conditionalFormatting>
  <conditionalFormatting sqref="E126">
    <cfRule type="expression" dxfId="3402" priority="1098">
      <formula>IF($I125="",FALSE,IF($I125&gt;9999999,IF($I125&lt;100000000,FALSE,TRUE),TRUE))</formula>
    </cfRule>
  </conditionalFormatting>
  <conditionalFormatting sqref="E126">
    <cfRule type="expression" dxfId="3401" priority="1099">
      <formula>MID($I125,2,7)="0000000"</formula>
    </cfRule>
    <cfRule type="expression" dxfId="3400" priority="1100">
      <formula>MID($I125,3,6)="000000"</formula>
    </cfRule>
    <cfRule type="expression" dxfId="3399" priority="1101">
      <formula>MID($I125,4,5)="00000"</formula>
    </cfRule>
    <cfRule type="expression" dxfId="3398" priority="1102">
      <formula>MID($I125,5,4)="0000"</formula>
    </cfRule>
    <cfRule type="expression" dxfId="3397" priority="1103">
      <formula>MID($I125,7,2)="00"</formula>
    </cfRule>
    <cfRule type="expression" dxfId="3396" priority="1104">
      <formula>MID($I125,8,1)="0"</formula>
    </cfRule>
    <cfRule type="expression" dxfId="3395" priority="1105">
      <formula>$N125="Excluído"</formula>
    </cfRule>
    <cfRule type="expression" dxfId="3394" priority="1106">
      <formula>$N125="Alterar"</formula>
    </cfRule>
    <cfRule type="expression" dxfId="3393" priority="1107">
      <formula>$N125="Excluir"</formula>
    </cfRule>
    <cfRule type="expression" dxfId="3392" priority="1108">
      <formula>$N125="Incluir"</formula>
    </cfRule>
  </conditionalFormatting>
  <conditionalFormatting sqref="F131">
    <cfRule type="expression" dxfId="3391" priority="1087">
      <formula>IF($I131="",FALSE,IF($I131&gt;9999999,IF($I131&lt;100000000,FALSE,TRUE),TRUE))</formula>
    </cfRule>
  </conditionalFormatting>
  <conditionalFormatting sqref="F131">
    <cfRule type="expression" dxfId="3390" priority="1086">
      <formula>IF($I131="",FALSE,IF($I131&gt;9999999,IF($I131&lt;100000000,FALSE,TRUE),TRUE))</formula>
    </cfRule>
  </conditionalFormatting>
  <conditionalFormatting sqref="F131 H131">
    <cfRule type="expression" dxfId="3389" priority="1088">
      <formula>MID($I131,2,7)="0000000"</formula>
    </cfRule>
    <cfRule type="expression" dxfId="3388" priority="1089">
      <formula>MID($I131,3,6)="000000"</formula>
    </cfRule>
    <cfRule type="expression" dxfId="3387" priority="1090">
      <formula>MID($I131,4,5)="00000"</formula>
    </cfRule>
    <cfRule type="expression" dxfId="3386" priority="1091">
      <formula>MID($I131,5,4)="0000"</formula>
    </cfRule>
    <cfRule type="expression" dxfId="3385" priority="1092">
      <formula>MID($I131,7,2)="00"</formula>
    </cfRule>
    <cfRule type="expression" dxfId="3384" priority="1093">
      <formula>MID($I131,8,1)="0"</formula>
    </cfRule>
    <cfRule type="expression" dxfId="3383" priority="1094">
      <formula>$N131="Excluído"</formula>
    </cfRule>
    <cfRule type="expression" dxfId="3382" priority="1095">
      <formula>$N131="Alterar"</formula>
    </cfRule>
    <cfRule type="expression" dxfId="3381" priority="1096">
      <formula>$N131="Excluir"</formula>
    </cfRule>
    <cfRule type="expression" dxfId="3380" priority="1097">
      <formula>$N131="Incluir"</formula>
    </cfRule>
  </conditionalFormatting>
  <conditionalFormatting sqref="G131">
    <cfRule type="expression" dxfId="3379" priority="1076">
      <formula>MID($I131,2,7)="0000000"</formula>
    </cfRule>
    <cfRule type="expression" dxfId="3378" priority="1077">
      <formula>MID($I131,3,6)="000000"</formula>
    </cfRule>
    <cfRule type="expression" dxfId="3377" priority="1078">
      <formula>MID($I131,4,5)="00000"</formula>
    </cfRule>
    <cfRule type="expression" dxfId="3376" priority="1079">
      <formula>MID($I131,5,4)="0000"</formula>
    </cfRule>
    <cfRule type="expression" dxfId="3375" priority="1080">
      <formula>MID($I131,7,2)="00"</formula>
    </cfRule>
    <cfRule type="expression" dxfId="3374" priority="1081">
      <formula>MID($I131,8,1)="0"</formula>
    </cfRule>
    <cfRule type="expression" dxfId="3373" priority="1082">
      <formula>$N131="Excluído"</formula>
    </cfRule>
    <cfRule type="expression" dxfId="3372" priority="1083">
      <formula>$N131="Alterar"</formula>
    </cfRule>
    <cfRule type="expression" dxfId="3371" priority="1084">
      <formula>$N131="Excluir"</formula>
    </cfRule>
    <cfRule type="expression" dxfId="3370" priority="1085">
      <formula>$N131="Incluir"</formula>
    </cfRule>
  </conditionalFormatting>
  <conditionalFormatting sqref="B107">
    <cfRule type="expression" dxfId="3369" priority="10878">
      <formula>IF($I113="",FALSE,IF($I113&gt;9999999,IF($I113&lt;100000000,FALSE,TRUE),TRUE))</formula>
    </cfRule>
  </conditionalFormatting>
  <conditionalFormatting sqref="B107:D107">
    <cfRule type="expression" dxfId="3368" priority="10879">
      <formula>MID($I113,2,7)="0000000"</formula>
    </cfRule>
    <cfRule type="expression" dxfId="3367" priority="10880">
      <formula>MID($I113,3,6)="000000"</formula>
    </cfRule>
    <cfRule type="expression" dxfId="3366" priority="10881">
      <formula>MID($I113,4,5)="00000"</formula>
    </cfRule>
    <cfRule type="expression" dxfId="3365" priority="10882">
      <formula>MID($I113,5,4)="0000"</formula>
    </cfRule>
    <cfRule type="expression" dxfId="3364" priority="10883">
      <formula>MID($I113,7,2)="00"</formula>
    </cfRule>
    <cfRule type="expression" dxfId="3363" priority="10884">
      <formula>MID($I113,8,1)="0"</formula>
    </cfRule>
    <cfRule type="expression" dxfId="3362" priority="10885">
      <formula>$N113="Excluído"</formula>
    </cfRule>
    <cfRule type="expression" dxfId="3361" priority="10886">
      <formula>$N113="Alterar"</formula>
    </cfRule>
    <cfRule type="expression" dxfId="3360" priority="10887">
      <formula>$N113="Excluir"</formula>
    </cfRule>
    <cfRule type="expression" dxfId="3359" priority="10888">
      <formula>$N113="Incluir"</formula>
    </cfRule>
  </conditionalFormatting>
  <conditionalFormatting sqref="F113">
    <cfRule type="expression" dxfId="3358" priority="1065">
      <formula>IF($I113="",FALSE,IF($I113&gt;9999999,IF($I113&lt;100000000,FALSE,TRUE),TRUE))</formula>
    </cfRule>
  </conditionalFormatting>
  <conditionalFormatting sqref="F113 H113">
    <cfRule type="expression" dxfId="3357" priority="1066">
      <formula>MID($I113,2,7)="0000000"</formula>
    </cfRule>
    <cfRule type="expression" dxfId="3356" priority="1067">
      <formula>MID($I113,3,6)="000000"</formula>
    </cfRule>
    <cfRule type="expression" dxfId="3355" priority="1068">
      <formula>MID($I113,4,5)="00000"</formula>
    </cfRule>
    <cfRule type="expression" dxfId="3354" priority="1069">
      <formula>MID($I113,5,4)="0000"</formula>
    </cfRule>
    <cfRule type="expression" dxfId="3353" priority="1070">
      <formula>MID($I113,7,2)="00"</formula>
    </cfRule>
    <cfRule type="expression" dxfId="3352" priority="1071">
      <formula>MID($I113,8,1)="0"</formula>
    </cfRule>
    <cfRule type="expression" dxfId="3351" priority="1072">
      <formula>$N113="Excluído"</formula>
    </cfRule>
    <cfRule type="expression" dxfId="3350" priority="1073">
      <formula>$N113="Alterar"</formula>
    </cfRule>
    <cfRule type="expression" dxfId="3349" priority="1074">
      <formula>$N113="Excluir"</formula>
    </cfRule>
    <cfRule type="expression" dxfId="3348" priority="1075">
      <formula>$N113="Incluir"</formula>
    </cfRule>
  </conditionalFormatting>
  <conditionalFormatting sqref="G113">
    <cfRule type="expression" dxfId="3347" priority="1055">
      <formula>MID($I113,2,7)="0000000"</formula>
    </cfRule>
    <cfRule type="expression" dxfId="3346" priority="1056">
      <formula>MID($I113,3,6)="000000"</formula>
    </cfRule>
    <cfRule type="expression" dxfId="3345" priority="1057">
      <formula>MID($I113,4,5)="00000"</formula>
    </cfRule>
    <cfRule type="expression" dxfId="3344" priority="1058">
      <formula>MID($I113,5,4)="0000"</formula>
    </cfRule>
    <cfRule type="expression" dxfId="3343" priority="1059">
      <formula>MID($I113,7,2)="00"</formula>
    </cfRule>
    <cfRule type="expression" dxfId="3342" priority="1060">
      <formula>MID($I113,8,1)="0"</formula>
    </cfRule>
    <cfRule type="expression" dxfId="3341" priority="1061">
      <formula>$N113="Excluído"</formula>
    </cfRule>
    <cfRule type="expression" dxfId="3340" priority="1062">
      <formula>$N113="Alterar"</formula>
    </cfRule>
    <cfRule type="expression" dxfId="3339" priority="1063">
      <formula>$N113="Excluir"</formula>
    </cfRule>
    <cfRule type="expression" dxfId="3338" priority="1064">
      <formula>$N113="Incluir"</formula>
    </cfRule>
  </conditionalFormatting>
  <conditionalFormatting sqref="H321">
    <cfRule type="expression" dxfId="3337" priority="1045">
      <formula>MID($I321,2,7)="0000000"</formula>
    </cfRule>
    <cfRule type="expression" dxfId="3336" priority="1046">
      <formula>MID($I321,3,6)="000000"</formula>
    </cfRule>
    <cfRule type="expression" dxfId="3335" priority="1047">
      <formula>MID($I321,4,5)="00000"</formula>
    </cfRule>
    <cfRule type="expression" dxfId="3334" priority="1048">
      <formula>MID($I321,5,4)="0000"</formula>
    </cfRule>
    <cfRule type="expression" dxfId="3333" priority="1049">
      <formula>MID($I321,7,2)="00"</formula>
    </cfRule>
    <cfRule type="expression" dxfId="3332" priority="1050">
      <formula>MID($I321,8,1)="0"</formula>
    </cfRule>
    <cfRule type="expression" dxfId="3331" priority="1051">
      <formula>$N321="Excluído"</formula>
    </cfRule>
    <cfRule type="expression" dxfId="3330" priority="1052">
      <formula>$N321="Alterar"</formula>
    </cfRule>
    <cfRule type="expression" dxfId="3329" priority="1053">
      <formula>$N321="Excluir"</formula>
    </cfRule>
    <cfRule type="expression" dxfId="3328" priority="1054">
      <formula>$N321="Incluir"</formula>
    </cfRule>
  </conditionalFormatting>
  <conditionalFormatting sqref="F321">
    <cfRule type="expression" dxfId="3327" priority="1034">
      <formula>IF($I321="",FALSE,IF($I321&gt;9999999,IF($I321&lt;100000000,FALSE,TRUE),TRUE))</formula>
    </cfRule>
  </conditionalFormatting>
  <conditionalFormatting sqref="F321">
    <cfRule type="expression" dxfId="3326" priority="1035">
      <formula>MID($I321,2,7)="0000000"</formula>
    </cfRule>
    <cfRule type="expression" dxfId="3325" priority="1036">
      <formula>MID($I321,3,6)="000000"</formula>
    </cfRule>
    <cfRule type="expression" dxfId="3324" priority="1037">
      <formula>MID($I321,4,5)="00000"</formula>
    </cfRule>
    <cfRule type="expression" dxfId="3323" priority="1038">
      <formula>MID($I321,5,4)="0000"</formula>
    </cfRule>
    <cfRule type="expression" dxfId="3322" priority="1039">
      <formula>MID($I321,7,2)="00"</formula>
    </cfRule>
    <cfRule type="expression" dxfId="3321" priority="1040">
      <formula>MID($I321,8,1)="0"</formula>
    </cfRule>
    <cfRule type="expression" dxfId="3320" priority="1041">
      <formula>$N321="Excluído"</formula>
    </cfRule>
    <cfRule type="expression" dxfId="3319" priority="1042">
      <formula>$N321="Alterar"</formula>
    </cfRule>
    <cfRule type="expression" dxfId="3318" priority="1043">
      <formula>$N321="Excluir"</formula>
    </cfRule>
    <cfRule type="expression" dxfId="3317" priority="1044">
      <formula>$N321="Incluir"</formula>
    </cfRule>
  </conditionalFormatting>
  <conditionalFormatting sqref="H389:H390">
    <cfRule type="expression" dxfId="3316" priority="10889">
      <formula>IF($I351="",FALSE,IF($I351&gt;9999999,IF($I351&lt;100000000,FALSE,TRUE),TRUE))</formula>
    </cfRule>
  </conditionalFormatting>
  <conditionalFormatting sqref="F393:F397">
    <cfRule type="expression" dxfId="3315" priority="10890">
      <formula>IF($I366="",FALSE,IF($I366&gt;9999999,IF($I366&lt;100000000,FALSE,TRUE),TRUE))</formula>
    </cfRule>
  </conditionalFormatting>
  <conditionalFormatting sqref="F393:H397">
    <cfRule type="expression" dxfId="3314" priority="10891">
      <formula>MID($I366,2,7)="0000000"</formula>
    </cfRule>
    <cfRule type="expression" dxfId="3313" priority="10892">
      <formula>MID($I366,3,6)="000000"</formula>
    </cfRule>
    <cfRule type="expression" dxfId="3312" priority="10893">
      <formula>MID($I366,4,5)="00000"</formula>
    </cfRule>
    <cfRule type="expression" dxfId="3311" priority="10894">
      <formula>MID($I366,5,4)="0000"</formula>
    </cfRule>
    <cfRule type="expression" dxfId="3310" priority="10895">
      <formula>MID($I366,7,2)="00"</formula>
    </cfRule>
    <cfRule type="expression" dxfId="3309" priority="10896">
      <formula>MID($I366,8,1)="0"</formula>
    </cfRule>
    <cfRule type="expression" dxfId="3308" priority="10897">
      <formula>$N366="Excluído"</formula>
    </cfRule>
    <cfRule type="expression" dxfId="3307" priority="10898">
      <formula>$N366="Alterar"</formula>
    </cfRule>
    <cfRule type="expression" dxfId="3306" priority="10899">
      <formula>$N366="Excluir"</formula>
    </cfRule>
    <cfRule type="expression" dxfId="3305" priority="10900">
      <formula>$N366="Incluir"</formula>
    </cfRule>
  </conditionalFormatting>
  <conditionalFormatting sqref="G373">
    <cfRule type="expression" dxfId="3304" priority="990">
      <formula>IF($I373="",FALSE,IF($I373&gt;9999999,IF($I373&lt;100000000,FALSE,TRUE),TRUE))</formula>
    </cfRule>
  </conditionalFormatting>
  <conditionalFormatting sqref="F371:F373">
    <cfRule type="expression" dxfId="3303" priority="1023">
      <formula>IF($I371="",FALSE,IF($I371&gt;9999999,IF($I371&lt;100000000,FALSE,TRUE),TRUE))</formula>
    </cfRule>
  </conditionalFormatting>
  <conditionalFormatting sqref="F371:F373">
    <cfRule type="expression" dxfId="3302" priority="1024">
      <formula>MID($I371,2,7)="0000000"</formula>
    </cfRule>
    <cfRule type="expression" dxfId="3301" priority="1025">
      <formula>MID($I371,3,6)="000000"</formula>
    </cfRule>
    <cfRule type="expression" dxfId="3300" priority="1026">
      <formula>MID($I371,4,5)="00000"</formula>
    </cfRule>
    <cfRule type="expression" dxfId="3299" priority="1027">
      <formula>MID($I371,5,4)="0000"</formula>
    </cfRule>
    <cfRule type="expression" dxfId="3298" priority="1028">
      <formula>MID($I371,7,2)="00"</formula>
    </cfRule>
    <cfRule type="expression" dxfId="3297" priority="1029">
      <formula>MID($I371,8,1)="0"</formula>
    </cfRule>
    <cfRule type="expression" dxfId="3296" priority="1030">
      <formula>$N371="Excluído"</formula>
    </cfRule>
    <cfRule type="expression" dxfId="3295" priority="1031">
      <formula>$N371="Alterar"</formula>
    </cfRule>
    <cfRule type="expression" dxfId="3294" priority="1032">
      <formula>$N371="Excluir"</formula>
    </cfRule>
    <cfRule type="expression" dxfId="3293" priority="1033">
      <formula>$N371="Incluir"</formula>
    </cfRule>
  </conditionalFormatting>
  <conditionalFormatting sqref="G371">
    <cfRule type="expression" dxfId="3292" priority="1012">
      <formula>IF($I371="",FALSE,IF($I371&gt;9999999,IF($I371&lt;100000000,FALSE,TRUE),TRUE))</formula>
    </cfRule>
  </conditionalFormatting>
  <conditionalFormatting sqref="G371">
    <cfRule type="expression" dxfId="3291" priority="1013">
      <formula>MID($I371,2,7)="0000000"</formula>
    </cfRule>
    <cfRule type="expression" dxfId="3290" priority="1014">
      <formula>MID($I371,3,6)="000000"</formula>
    </cfRule>
    <cfRule type="expression" dxfId="3289" priority="1015">
      <formula>MID($I371,4,5)="00000"</formula>
    </cfRule>
    <cfRule type="expression" dxfId="3288" priority="1016">
      <formula>MID($I371,5,4)="0000"</formula>
    </cfRule>
    <cfRule type="expression" dxfId="3287" priority="1017">
      <formula>MID($I371,7,2)="00"</formula>
    </cfRule>
    <cfRule type="expression" dxfId="3286" priority="1018">
      <formula>MID($I371,8,1)="0"</formula>
    </cfRule>
    <cfRule type="expression" dxfId="3285" priority="1019">
      <formula>$N371="Excluído"</formula>
    </cfRule>
    <cfRule type="expression" dxfId="3284" priority="1020">
      <formula>$N371="Alterar"</formula>
    </cfRule>
    <cfRule type="expression" dxfId="3283" priority="1021">
      <formula>$N371="Excluir"</formula>
    </cfRule>
    <cfRule type="expression" dxfId="3282" priority="1022">
      <formula>$N371="Incluir"</formula>
    </cfRule>
  </conditionalFormatting>
  <conditionalFormatting sqref="G372">
    <cfRule type="expression" dxfId="3281" priority="1001">
      <formula>IF($I372="",FALSE,IF($I372&gt;9999999,IF($I372&lt;100000000,FALSE,TRUE),TRUE))</formula>
    </cfRule>
  </conditionalFormatting>
  <conditionalFormatting sqref="G372">
    <cfRule type="expression" dxfId="3280" priority="1002">
      <formula>MID($I372,2,7)="0000000"</formula>
    </cfRule>
    <cfRule type="expression" dxfId="3279" priority="1003">
      <formula>MID($I372,3,6)="000000"</formula>
    </cfRule>
    <cfRule type="expression" dxfId="3278" priority="1004">
      <formula>MID($I372,4,5)="00000"</formula>
    </cfRule>
    <cfRule type="expression" dxfId="3277" priority="1005">
      <formula>MID($I372,5,4)="0000"</formula>
    </cfRule>
    <cfRule type="expression" dxfId="3276" priority="1006">
      <formula>MID($I372,7,2)="00"</formula>
    </cfRule>
    <cfRule type="expression" dxfId="3275" priority="1007">
      <formula>MID($I372,8,1)="0"</formula>
    </cfRule>
    <cfRule type="expression" dxfId="3274" priority="1008">
      <formula>$N372="Excluído"</formula>
    </cfRule>
    <cfRule type="expression" dxfId="3273" priority="1009">
      <formula>$N372="Alterar"</formula>
    </cfRule>
    <cfRule type="expression" dxfId="3272" priority="1010">
      <formula>$N372="Excluir"</formula>
    </cfRule>
    <cfRule type="expression" dxfId="3271" priority="1011">
      <formula>$N372="Incluir"</formula>
    </cfRule>
  </conditionalFormatting>
  <conditionalFormatting sqref="G373">
    <cfRule type="expression" dxfId="3270" priority="991">
      <formula>MID($I373,2,7)="0000000"</formula>
    </cfRule>
    <cfRule type="expression" dxfId="3269" priority="992">
      <formula>MID($I373,3,6)="000000"</formula>
    </cfRule>
    <cfRule type="expression" dxfId="3268" priority="993">
      <formula>MID($I373,4,5)="00000"</formula>
    </cfRule>
    <cfRule type="expression" dxfId="3267" priority="994">
      <formula>MID($I373,5,4)="0000"</formula>
    </cfRule>
    <cfRule type="expression" dxfId="3266" priority="995">
      <formula>MID($I373,7,2)="00"</formula>
    </cfRule>
    <cfRule type="expression" dxfId="3265" priority="996">
      <formula>MID($I373,8,1)="0"</formula>
    </cfRule>
    <cfRule type="expression" dxfId="3264" priority="997">
      <formula>$N373="Excluído"</formula>
    </cfRule>
    <cfRule type="expression" dxfId="3263" priority="998">
      <formula>$N373="Alterar"</formula>
    </cfRule>
    <cfRule type="expression" dxfId="3262" priority="999">
      <formula>$N373="Excluir"</formula>
    </cfRule>
    <cfRule type="expression" dxfId="3261" priority="1000">
      <formula>$N373="Incluir"</formula>
    </cfRule>
  </conditionalFormatting>
  <conditionalFormatting sqref="E368">
    <cfRule type="expression" dxfId="3260" priority="979">
      <formula>IF($I367="",FALSE,IF($I367&gt;9999999,IF($I367&lt;100000000,FALSE,TRUE),TRUE))</formula>
    </cfRule>
  </conditionalFormatting>
  <conditionalFormatting sqref="E368">
    <cfRule type="expression" dxfId="3259" priority="980">
      <formula>MID($I367,2,7)="0000000"</formula>
    </cfRule>
    <cfRule type="expression" dxfId="3258" priority="981">
      <formula>MID($I367,3,6)="000000"</formula>
    </cfRule>
    <cfRule type="expression" dxfId="3257" priority="982">
      <formula>MID($I367,4,5)="00000"</formula>
    </cfRule>
    <cfRule type="expression" dxfId="3256" priority="983">
      <formula>MID($I367,5,4)="0000"</formula>
    </cfRule>
    <cfRule type="expression" dxfId="3255" priority="984">
      <formula>MID($I367,7,2)="00"</formula>
    </cfRule>
    <cfRule type="expression" dxfId="3254" priority="985">
      <formula>MID($I367,8,1)="0"</formula>
    </cfRule>
    <cfRule type="expression" dxfId="3253" priority="986">
      <formula>$N367="Excluído"</formula>
    </cfRule>
    <cfRule type="expression" dxfId="3252" priority="987">
      <formula>$N367="Alterar"</formula>
    </cfRule>
    <cfRule type="expression" dxfId="3251" priority="988">
      <formula>$N367="Excluir"</formula>
    </cfRule>
    <cfRule type="expression" dxfId="3250" priority="989">
      <formula>$N367="Incluir"</formula>
    </cfRule>
  </conditionalFormatting>
  <conditionalFormatting sqref="E369">
    <cfRule type="expression" dxfId="3249" priority="968">
      <formula>IF($I368="",FALSE,IF($I368&gt;9999999,IF($I368&lt;100000000,FALSE,TRUE),TRUE))</formula>
    </cfRule>
  </conditionalFormatting>
  <conditionalFormatting sqref="E369">
    <cfRule type="expression" dxfId="3248" priority="969">
      <formula>MID($I368,2,7)="0000000"</formula>
    </cfRule>
    <cfRule type="expression" dxfId="3247" priority="970">
      <formula>MID($I368,3,6)="000000"</formula>
    </cfRule>
    <cfRule type="expression" dxfId="3246" priority="971">
      <formula>MID($I368,4,5)="00000"</formula>
    </cfRule>
    <cfRule type="expression" dxfId="3245" priority="972">
      <formula>MID($I368,5,4)="0000"</formula>
    </cfRule>
    <cfRule type="expression" dxfId="3244" priority="973">
      <formula>MID($I368,7,2)="00"</formula>
    </cfRule>
    <cfRule type="expression" dxfId="3243" priority="974">
      <formula>MID($I368,8,1)="0"</formula>
    </cfRule>
    <cfRule type="expression" dxfId="3242" priority="975">
      <formula>$N368="Excluído"</formula>
    </cfRule>
    <cfRule type="expression" dxfId="3241" priority="976">
      <formula>$N368="Alterar"</formula>
    </cfRule>
    <cfRule type="expression" dxfId="3240" priority="977">
      <formula>$N368="Excluir"</formula>
    </cfRule>
    <cfRule type="expression" dxfId="3239" priority="978">
      <formula>$N368="Incluir"</formula>
    </cfRule>
  </conditionalFormatting>
  <conditionalFormatting sqref="E370">
    <cfRule type="expression" dxfId="3238" priority="957">
      <formula>IF($I369="",FALSE,IF($I369&gt;9999999,IF($I369&lt;100000000,FALSE,TRUE),TRUE))</formula>
    </cfRule>
  </conditionalFormatting>
  <conditionalFormatting sqref="E370">
    <cfRule type="expression" dxfId="3237" priority="958">
      <formula>MID($I369,2,7)="0000000"</formula>
    </cfRule>
    <cfRule type="expression" dxfId="3236" priority="959">
      <formula>MID($I369,3,6)="000000"</formula>
    </cfRule>
    <cfRule type="expression" dxfId="3235" priority="960">
      <formula>MID($I369,4,5)="00000"</formula>
    </cfRule>
    <cfRule type="expression" dxfId="3234" priority="961">
      <formula>MID($I369,5,4)="0000"</formula>
    </cfRule>
    <cfRule type="expression" dxfId="3233" priority="962">
      <formula>MID($I369,7,2)="00"</formula>
    </cfRule>
    <cfRule type="expression" dxfId="3232" priority="963">
      <formula>MID($I369,8,1)="0"</formula>
    </cfRule>
    <cfRule type="expression" dxfId="3231" priority="964">
      <formula>$N369="Excluído"</formula>
    </cfRule>
    <cfRule type="expression" dxfId="3230" priority="965">
      <formula>$N369="Alterar"</formula>
    </cfRule>
    <cfRule type="expression" dxfId="3229" priority="966">
      <formula>$N369="Excluir"</formula>
    </cfRule>
    <cfRule type="expression" dxfId="3228" priority="967">
      <formula>$N369="Incluir"</formula>
    </cfRule>
  </conditionalFormatting>
  <conditionalFormatting sqref="H448">
    <cfRule type="expression" dxfId="3227" priority="10901">
      <formula>IF($I408="",FALSE,IF($I408&gt;9999999,IF($I408&lt;100000000,FALSE,TRUE),TRUE))</formula>
    </cfRule>
  </conditionalFormatting>
  <conditionalFormatting sqref="F448:H448">
    <cfRule type="expression" dxfId="3226" priority="10902">
      <formula>MID($I408,2,7)="0000000"</formula>
    </cfRule>
    <cfRule type="expression" dxfId="3225" priority="10903">
      <formula>MID($I408,3,6)="000000"</formula>
    </cfRule>
    <cfRule type="expression" dxfId="3224" priority="10904">
      <formula>MID($I408,4,5)="00000"</formula>
    </cfRule>
    <cfRule type="expression" dxfId="3223" priority="10905">
      <formula>MID($I408,5,4)="0000"</formula>
    </cfRule>
    <cfRule type="expression" dxfId="3222" priority="10906">
      <formula>MID($I408,7,2)="00"</formula>
    </cfRule>
    <cfRule type="expression" dxfId="3221" priority="10907">
      <formula>MID($I408,8,1)="0"</formula>
    </cfRule>
    <cfRule type="expression" dxfId="3220" priority="10908">
      <formula>$N408="Excluído"</formula>
    </cfRule>
    <cfRule type="expression" dxfId="3219" priority="10909">
      <formula>$N408="Alterar"</formula>
    </cfRule>
    <cfRule type="expression" dxfId="3218" priority="10910">
      <formula>$N408="Excluir"</formula>
    </cfRule>
    <cfRule type="expression" dxfId="3217" priority="10911">
      <formula>$N408="Incluir"</formula>
    </cfRule>
  </conditionalFormatting>
  <conditionalFormatting sqref="F413">
    <cfRule type="expression" dxfId="3216" priority="946">
      <formula>IF($I409="",FALSE,IF($I409&gt;9999999,IF($I409&lt;100000000,FALSE,TRUE),TRUE))</formula>
    </cfRule>
  </conditionalFormatting>
  <conditionalFormatting sqref="F413">
    <cfRule type="expression" dxfId="3215" priority="947">
      <formula>MID($I409,2,7)="0000000"</formula>
    </cfRule>
    <cfRule type="expression" dxfId="3214" priority="948">
      <formula>MID($I409,3,6)="000000"</formula>
    </cfRule>
    <cfRule type="expression" dxfId="3213" priority="949">
      <formula>MID($I409,4,5)="00000"</formula>
    </cfRule>
    <cfRule type="expression" dxfId="3212" priority="950">
      <formula>MID($I409,5,4)="0000"</formula>
    </cfRule>
    <cfRule type="expression" dxfId="3211" priority="951">
      <formula>MID($I409,7,2)="00"</formula>
    </cfRule>
    <cfRule type="expression" dxfId="3210" priority="952">
      <formula>MID($I409,8,1)="0"</formula>
    </cfRule>
    <cfRule type="expression" dxfId="3209" priority="953">
      <formula>$N409="Excluído"</formula>
    </cfRule>
    <cfRule type="expression" dxfId="3208" priority="954">
      <formula>$N409="Alterar"</formula>
    </cfRule>
    <cfRule type="expression" dxfId="3207" priority="955">
      <formula>$N409="Excluir"</formula>
    </cfRule>
    <cfRule type="expression" dxfId="3206" priority="956">
      <formula>$N409="Incluir"</formula>
    </cfRule>
  </conditionalFormatting>
  <conditionalFormatting sqref="G413">
    <cfRule type="expression" dxfId="3205" priority="936">
      <formula>MID($I413,2,7)="0000000"</formula>
    </cfRule>
    <cfRule type="expression" dxfId="3204" priority="937">
      <formula>MID($I413,3,6)="000000"</formula>
    </cfRule>
    <cfRule type="expression" dxfId="3203" priority="938">
      <formula>MID($I413,4,5)="00000"</formula>
    </cfRule>
    <cfRule type="expression" dxfId="3202" priority="939">
      <formula>MID($I413,5,4)="0000"</formula>
    </cfRule>
    <cfRule type="expression" dxfId="3201" priority="940">
      <formula>MID($I413,7,2)="00"</formula>
    </cfRule>
    <cfRule type="expression" dxfId="3200" priority="941">
      <formula>MID($I413,8,1)="0"</formula>
    </cfRule>
    <cfRule type="expression" dxfId="3199" priority="942">
      <formula>$N413="Excluído"</formula>
    </cfRule>
    <cfRule type="expression" dxfId="3198" priority="943">
      <formula>$N413="Alterar"</formula>
    </cfRule>
    <cfRule type="expression" dxfId="3197" priority="944">
      <formula>$N413="Excluir"</formula>
    </cfRule>
    <cfRule type="expression" dxfId="3196" priority="945">
      <formula>$N413="Incluir"</formula>
    </cfRule>
  </conditionalFormatting>
  <conditionalFormatting sqref="G321">
    <cfRule type="expression" dxfId="3195" priority="926">
      <formula>MID($I321,2,7)="0000000"</formula>
    </cfRule>
    <cfRule type="expression" dxfId="3194" priority="927">
      <formula>MID($I321,3,6)="000000"</formula>
    </cfRule>
    <cfRule type="expression" dxfId="3193" priority="928">
      <formula>MID($I321,4,5)="00000"</formula>
    </cfRule>
    <cfRule type="expression" dxfId="3192" priority="929">
      <formula>MID($I321,5,4)="0000"</formula>
    </cfRule>
    <cfRule type="expression" dxfId="3191" priority="930">
      <formula>MID($I321,7,2)="00"</formula>
    </cfRule>
    <cfRule type="expression" dxfId="3190" priority="931">
      <formula>MID($I321,8,1)="0"</formula>
    </cfRule>
    <cfRule type="expression" dxfId="3189" priority="932">
      <formula>$N321="Excluído"</formula>
    </cfRule>
    <cfRule type="expression" dxfId="3188" priority="933">
      <formula>$N321="Alterar"</formula>
    </cfRule>
    <cfRule type="expression" dxfId="3187" priority="934">
      <formula>$N321="Excluir"</formula>
    </cfRule>
    <cfRule type="expression" dxfId="3186" priority="935">
      <formula>$N321="Incluir"</formula>
    </cfRule>
  </conditionalFormatting>
  <conditionalFormatting sqref="F399:F401">
    <cfRule type="expression" dxfId="3185" priority="915">
      <formula>IF($I395="",FALSE,IF($I395&gt;9999999,IF($I395&lt;100000000,FALSE,TRUE),TRUE))</formula>
    </cfRule>
  </conditionalFormatting>
  <conditionalFormatting sqref="F399:F401">
    <cfRule type="expression" dxfId="3184" priority="916">
      <formula>MID($I395,2,7)="0000000"</formula>
    </cfRule>
    <cfRule type="expression" dxfId="3183" priority="917">
      <formula>MID($I395,3,6)="000000"</formula>
    </cfRule>
    <cfRule type="expression" dxfId="3182" priority="918">
      <formula>MID($I395,4,5)="00000"</formula>
    </cfRule>
    <cfRule type="expression" dxfId="3181" priority="919">
      <formula>MID($I395,5,4)="0000"</formula>
    </cfRule>
    <cfRule type="expression" dxfId="3180" priority="920">
      <formula>MID($I395,7,2)="00"</formula>
    </cfRule>
    <cfRule type="expression" dxfId="3179" priority="921">
      <formula>MID($I395,8,1)="0"</formula>
    </cfRule>
    <cfRule type="expression" dxfId="3178" priority="922">
      <formula>$N395="Excluído"</formula>
    </cfRule>
    <cfRule type="expression" dxfId="3177" priority="923">
      <formula>$N395="Alterar"</formula>
    </cfRule>
    <cfRule type="expression" dxfId="3176" priority="924">
      <formula>$N395="Excluir"</formula>
    </cfRule>
    <cfRule type="expression" dxfId="3175" priority="925">
      <formula>$N395="Incluir"</formula>
    </cfRule>
  </conditionalFormatting>
  <conditionalFormatting sqref="G400">
    <cfRule type="expression" dxfId="3174" priority="895">
      <formula>MID($I396,2,7)="0000000"</formula>
    </cfRule>
    <cfRule type="expression" dxfId="3173" priority="896">
      <formula>MID($I396,3,6)="000000"</formula>
    </cfRule>
    <cfRule type="expression" dxfId="3172" priority="897">
      <formula>MID($I396,4,5)="00000"</formula>
    </cfRule>
    <cfRule type="expression" dxfId="3171" priority="898">
      <formula>MID($I396,5,4)="0000"</formula>
    </cfRule>
    <cfRule type="expression" dxfId="3170" priority="899">
      <formula>MID($I396,7,2)="00"</formula>
    </cfRule>
    <cfRule type="expression" dxfId="3169" priority="900">
      <formula>MID($I396,8,1)="0"</formula>
    </cfRule>
    <cfRule type="expression" dxfId="3168" priority="901">
      <formula>$N396="Excluído"</formula>
    </cfRule>
    <cfRule type="expression" dxfId="3167" priority="902">
      <formula>$N396="Alterar"</formula>
    </cfRule>
    <cfRule type="expression" dxfId="3166" priority="903">
      <formula>$N396="Excluir"</formula>
    </cfRule>
    <cfRule type="expression" dxfId="3165" priority="904">
      <formula>$N396="Incluir"</formula>
    </cfRule>
  </conditionalFormatting>
  <conditionalFormatting sqref="G401">
    <cfRule type="expression" dxfId="3164" priority="905">
      <formula>MID($I397,2,7)="0000000"</formula>
    </cfRule>
    <cfRule type="expression" dxfId="3163" priority="906">
      <formula>MID($I397,3,6)="000000"</formula>
    </cfRule>
    <cfRule type="expression" dxfId="3162" priority="907">
      <formula>MID($I397,4,5)="00000"</formula>
    </cfRule>
    <cfRule type="expression" dxfId="3161" priority="908">
      <formula>MID($I397,5,4)="0000"</formula>
    </cfRule>
    <cfRule type="expression" dxfId="3160" priority="909">
      <formula>MID($I397,7,2)="00"</formula>
    </cfRule>
    <cfRule type="expression" dxfId="3159" priority="910">
      <formula>MID($I397,8,1)="0"</formula>
    </cfRule>
    <cfRule type="expression" dxfId="3158" priority="911">
      <formula>$N397="Excluído"</formula>
    </cfRule>
    <cfRule type="expression" dxfId="3157" priority="912">
      <formula>$N397="Alterar"</formula>
    </cfRule>
    <cfRule type="expression" dxfId="3156" priority="913">
      <formula>$N397="Excluir"</formula>
    </cfRule>
    <cfRule type="expression" dxfId="3155" priority="914">
      <formula>$N397="Incluir"</formula>
    </cfRule>
  </conditionalFormatting>
  <conditionalFormatting sqref="F409:F412 H409:H413">
    <cfRule type="expression" dxfId="3154" priority="10912">
      <formula>IF($I366="",FALSE,IF($I366&gt;9999999,IF($I366&lt;100000000,FALSE,TRUE),TRUE))</formula>
    </cfRule>
  </conditionalFormatting>
  <conditionalFormatting sqref="F409:F412 H409:H413">
    <cfRule type="expression" dxfId="3153" priority="10913">
      <formula>MID($I366,2,7)="0000000"</formula>
    </cfRule>
    <cfRule type="expression" dxfId="3152" priority="10914">
      <formula>MID($I366,3,6)="000000"</formula>
    </cfRule>
    <cfRule type="expression" dxfId="3151" priority="10915">
      <formula>MID($I366,4,5)="00000"</formula>
    </cfRule>
    <cfRule type="expression" dxfId="3150" priority="10916">
      <formula>MID($I366,5,4)="0000"</formula>
    </cfRule>
    <cfRule type="expression" dxfId="3149" priority="10917">
      <formula>MID($I366,7,2)="00"</formula>
    </cfRule>
    <cfRule type="expression" dxfId="3148" priority="10918">
      <formula>MID($I366,8,1)="0"</formula>
    </cfRule>
    <cfRule type="expression" dxfId="3147" priority="10919">
      <formula>$N366="Excluído"</formula>
    </cfRule>
    <cfRule type="expression" dxfId="3146" priority="10920">
      <formula>$N366="Alterar"</formula>
    </cfRule>
    <cfRule type="expression" dxfId="3145" priority="10921">
      <formula>$N366="Excluir"</formula>
    </cfRule>
    <cfRule type="expression" dxfId="3144" priority="10922">
      <formula>$N366="Incluir"</formula>
    </cfRule>
  </conditionalFormatting>
  <conditionalFormatting sqref="G399">
    <cfRule type="expression" dxfId="3143" priority="875">
      <formula>MID($I395,2,7)="0000000"</formula>
    </cfRule>
    <cfRule type="expression" dxfId="3142" priority="876">
      <formula>MID($I395,3,6)="000000"</formula>
    </cfRule>
    <cfRule type="expression" dxfId="3141" priority="877">
      <formula>MID($I395,4,5)="00000"</formula>
    </cfRule>
    <cfRule type="expression" dxfId="3140" priority="878">
      <formula>MID($I395,5,4)="0000"</formula>
    </cfRule>
    <cfRule type="expression" dxfId="3139" priority="879">
      <formula>MID($I395,7,2)="00"</formula>
    </cfRule>
    <cfRule type="expression" dxfId="3138" priority="880">
      <formula>MID($I395,8,1)="0"</formula>
    </cfRule>
    <cfRule type="expression" dxfId="3137" priority="881">
      <formula>$N395="Excluído"</formula>
    </cfRule>
    <cfRule type="expression" dxfId="3136" priority="882">
      <formula>$N395="Alterar"</formula>
    </cfRule>
    <cfRule type="expression" dxfId="3135" priority="883">
      <formula>$N395="Excluir"</formula>
    </cfRule>
    <cfRule type="expression" dxfId="3134" priority="884">
      <formula>$N395="Incluir"</formula>
    </cfRule>
  </conditionalFormatting>
  <conditionalFormatting sqref="G400">
    <cfRule type="expression" dxfId="3133" priority="885">
      <formula>MID($I396,2,7)="0000000"</formula>
    </cfRule>
    <cfRule type="expression" dxfId="3132" priority="886">
      <formula>MID($I396,3,6)="000000"</formula>
    </cfRule>
    <cfRule type="expression" dxfId="3131" priority="887">
      <formula>MID($I396,4,5)="00000"</formula>
    </cfRule>
    <cfRule type="expression" dxfId="3130" priority="888">
      <formula>MID($I396,5,4)="0000"</formula>
    </cfRule>
    <cfRule type="expression" dxfId="3129" priority="889">
      <formula>MID($I396,7,2)="00"</formula>
    </cfRule>
    <cfRule type="expression" dxfId="3128" priority="890">
      <formula>MID($I396,8,1)="0"</formula>
    </cfRule>
    <cfRule type="expression" dxfId="3127" priority="891">
      <formula>$N396="Excluído"</formula>
    </cfRule>
    <cfRule type="expression" dxfId="3126" priority="892">
      <formula>$N396="Alterar"</formula>
    </cfRule>
    <cfRule type="expression" dxfId="3125" priority="893">
      <formula>$N396="Excluir"</formula>
    </cfRule>
    <cfRule type="expression" dxfId="3124" priority="894">
      <formula>$N396="Incluir"</formula>
    </cfRule>
  </conditionalFormatting>
  <conditionalFormatting sqref="H400">
    <cfRule type="expression" dxfId="3123" priority="842">
      <formula>IF($I376="",FALSE,IF($I376&gt;9999999,IF($I376&lt;100000000,FALSE,TRUE),TRUE))</formula>
    </cfRule>
  </conditionalFormatting>
  <conditionalFormatting sqref="H400">
    <cfRule type="expression" dxfId="3122" priority="843">
      <formula>MID($I376,2,7)="0000000"</formula>
    </cfRule>
    <cfRule type="expression" dxfId="3121" priority="844">
      <formula>MID($I376,3,6)="000000"</formula>
    </cfRule>
    <cfRule type="expression" dxfId="3120" priority="845">
      <formula>MID($I376,4,5)="00000"</formula>
    </cfRule>
    <cfRule type="expression" dxfId="3119" priority="846">
      <formula>MID($I376,5,4)="0000"</formula>
    </cfRule>
    <cfRule type="expression" dxfId="3118" priority="847">
      <formula>MID($I376,7,2)="00"</formula>
    </cfRule>
    <cfRule type="expression" dxfId="3117" priority="848">
      <formula>MID($I376,8,1)="0"</formula>
    </cfRule>
    <cfRule type="expression" dxfId="3116" priority="849">
      <formula>$N376="Excluído"</formula>
    </cfRule>
    <cfRule type="expression" dxfId="3115" priority="850">
      <formula>$N376="Alterar"</formula>
    </cfRule>
    <cfRule type="expression" dxfId="3114" priority="851">
      <formula>$N376="Excluir"</formula>
    </cfRule>
    <cfRule type="expression" dxfId="3113" priority="852">
      <formula>$N376="Incluir"</formula>
    </cfRule>
  </conditionalFormatting>
  <conditionalFormatting sqref="H399">
    <cfRule type="expression" dxfId="3112" priority="853">
      <formula>IF($I372="",FALSE,IF($I372&gt;9999999,IF($I372&lt;100000000,FALSE,TRUE),TRUE))</formula>
    </cfRule>
  </conditionalFormatting>
  <conditionalFormatting sqref="H399:H400">
    <cfRule type="expression" dxfId="3111" priority="854">
      <formula>IF($I359="",FALSE,IF($I359&gt;9999999,IF($I359&lt;100000000,FALSE,TRUE),TRUE))</formula>
    </cfRule>
  </conditionalFormatting>
  <conditionalFormatting sqref="H399:H400">
    <cfRule type="expression" dxfId="3110" priority="855">
      <formula>MID($I359,2,7)="0000000"</formula>
    </cfRule>
    <cfRule type="expression" dxfId="3109" priority="856">
      <formula>MID($I359,3,6)="000000"</formula>
    </cfRule>
    <cfRule type="expression" dxfId="3108" priority="857">
      <formula>MID($I359,4,5)="00000"</formula>
    </cfRule>
    <cfRule type="expression" dxfId="3107" priority="858">
      <formula>MID($I359,5,4)="0000"</formula>
    </cfRule>
    <cfRule type="expression" dxfId="3106" priority="859">
      <formula>MID($I359,7,2)="00"</formula>
    </cfRule>
    <cfRule type="expression" dxfId="3105" priority="860">
      <formula>MID($I359,8,1)="0"</formula>
    </cfRule>
    <cfRule type="expression" dxfId="3104" priority="861">
      <formula>$N359="Excluído"</formula>
    </cfRule>
    <cfRule type="expression" dxfId="3103" priority="862">
      <formula>$N359="Alterar"</formula>
    </cfRule>
    <cfRule type="expression" dxfId="3102" priority="863">
      <formula>$N359="Excluir"</formula>
    </cfRule>
    <cfRule type="expression" dxfId="3101" priority="864">
      <formula>$N359="Incluir"</formula>
    </cfRule>
  </conditionalFormatting>
  <conditionalFormatting sqref="H399">
    <cfRule type="expression" dxfId="3100" priority="865">
      <formula>MID($I372,2,7)="0000000"</formula>
    </cfRule>
    <cfRule type="expression" dxfId="3099" priority="866">
      <formula>MID($I372,3,6)="000000"</formula>
    </cfRule>
    <cfRule type="expression" dxfId="3098" priority="867">
      <formula>MID($I372,4,5)="00000"</formula>
    </cfRule>
    <cfRule type="expression" dxfId="3097" priority="868">
      <formula>MID($I372,5,4)="0000"</formula>
    </cfRule>
    <cfRule type="expression" dxfId="3096" priority="869">
      <formula>MID($I372,7,2)="00"</formula>
    </cfRule>
    <cfRule type="expression" dxfId="3095" priority="870">
      <formula>MID($I372,8,1)="0"</formula>
    </cfRule>
    <cfRule type="expression" dxfId="3094" priority="871">
      <formula>$N372="Excluído"</formula>
    </cfRule>
    <cfRule type="expression" dxfId="3093" priority="872">
      <formula>$N372="Alterar"</formula>
    </cfRule>
    <cfRule type="expression" dxfId="3092" priority="873">
      <formula>$N372="Excluir"</formula>
    </cfRule>
    <cfRule type="expression" dxfId="3091" priority="874">
      <formula>$N372="Incluir"</formula>
    </cfRule>
  </conditionalFormatting>
  <conditionalFormatting sqref="H454">
    <cfRule type="expression" dxfId="3090" priority="10923">
      <formula>IF($I415="",FALSE,IF($I415&gt;9999999,IF($I415&lt;100000000,FALSE,TRUE),TRUE))</formula>
    </cfRule>
  </conditionalFormatting>
  <conditionalFormatting sqref="F454:H454">
    <cfRule type="expression" dxfId="3089" priority="10924">
      <formula>MID($I415,2,7)="0000000"</formula>
    </cfRule>
    <cfRule type="expression" dxfId="3088" priority="10925">
      <formula>MID($I415,3,6)="000000"</formula>
    </cfRule>
    <cfRule type="expression" dxfId="3087" priority="10926">
      <formula>MID($I415,4,5)="00000"</formula>
    </cfRule>
    <cfRule type="expression" dxfId="3086" priority="10927">
      <formula>MID($I415,5,4)="0000"</formula>
    </cfRule>
    <cfRule type="expression" dxfId="3085" priority="10928">
      <formula>MID($I415,7,2)="00"</formula>
    </cfRule>
    <cfRule type="expression" dxfId="3084" priority="10929">
      <formula>MID($I415,8,1)="0"</formula>
    </cfRule>
    <cfRule type="expression" dxfId="3083" priority="10930">
      <formula>$N415="Excluído"</formula>
    </cfRule>
    <cfRule type="expression" dxfId="3082" priority="10931">
      <formula>$N415="Alterar"</formula>
    </cfRule>
    <cfRule type="expression" dxfId="3081" priority="10932">
      <formula>$N415="Excluir"</formula>
    </cfRule>
    <cfRule type="expression" dxfId="3080" priority="10933">
      <formula>$N415="Incluir"</formula>
    </cfRule>
  </conditionalFormatting>
  <conditionalFormatting sqref="G424:G425">
    <cfRule type="expression" dxfId="3079" priority="789">
      <formula>MID($I423,2,7)="0000000"</formula>
    </cfRule>
    <cfRule type="expression" dxfId="3078" priority="790">
      <formula>MID($I423,3,6)="000000"</formula>
    </cfRule>
    <cfRule type="expression" dxfId="3077" priority="791">
      <formula>MID($I423,4,5)="00000"</formula>
    </cfRule>
    <cfRule type="expression" dxfId="3076" priority="792">
      <formula>MID($I423,5,4)="0000"</formula>
    </cfRule>
    <cfRule type="expression" dxfId="3075" priority="793">
      <formula>MID($I423,7,2)="00"</formula>
    </cfRule>
    <cfRule type="expression" dxfId="3074" priority="794">
      <formula>MID($I423,8,1)="0"</formula>
    </cfRule>
    <cfRule type="expression" dxfId="3073" priority="795">
      <formula>$N423="Excluído"</formula>
    </cfRule>
    <cfRule type="expression" dxfId="3072" priority="796">
      <formula>$N423="Alterar"</formula>
    </cfRule>
    <cfRule type="expression" dxfId="3071" priority="797">
      <formula>$N423="Excluir"</formula>
    </cfRule>
    <cfRule type="expression" dxfId="3070" priority="798">
      <formula>$N423="Incluir"</formula>
    </cfRule>
  </conditionalFormatting>
  <conditionalFormatting sqref="F423:F425">
    <cfRule type="expression" dxfId="3069" priority="831">
      <formula>IF($I422="",FALSE,IF($I422&gt;9999999,IF($I422&lt;100000000,FALSE,TRUE),TRUE))</formula>
    </cfRule>
  </conditionalFormatting>
  <conditionalFormatting sqref="F423:F425">
    <cfRule type="expression" dxfId="3068" priority="832">
      <formula>MID($I422,2,7)="0000000"</formula>
    </cfRule>
    <cfRule type="expression" dxfId="3067" priority="833">
      <formula>MID($I422,3,6)="000000"</formula>
    </cfRule>
    <cfRule type="expression" dxfId="3066" priority="834">
      <formula>MID($I422,4,5)="00000"</formula>
    </cfRule>
    <cfRule type="expression" dxfId="3065" priority="835">
      <formula>MID($I422,5,4)="0000"</formula>
    </cfRule>
    <cfRule type="expression" dxfId="3064" priority="836">
      <formula>MID($I422,7,2)="00"</formula>
    </cfRule>
    <cfRule type="expression" dxfId="3063" priority="837">
      <formula>MID($I422,8,1)="0"</formula>
    </cfRule>
    <cfRule type="expression" dxfId="3062" priority="838">
      <formula>$N422="Excluído"</formula>
    </cfRule>
    <cfRule type="expression" dxfId="3061" priority="839">
      <formula>$N422="Alterar"</formula>
    </cfRule>
    <cfRule type="expression" dxfId="3060" priority="840">
      <formula>$N422="Excluir"</formula>
    </cfRule>
    <cfRule type="expression" dxfId="3059" priority="841">
      <formula>$N422="Incluir"</formula>
    </cfRule>
  </conditionalFormatting>
  <conditionalFormatting sqref="F422">
    <cfRule type="expression" dxfId="3058" priority="820">
      <formula>IF($I421="",FALSE,IF($I421&gt;9999999,IF($I421&lt;100000000,FALSE,TRUE),TRUE))</formula>
    </cfRule>
  </conditionalFormatting>
  <conditionalFormatting sqref="F422">
    <cfRule type="expression" dxfId="3057" priority="819">
      <formula>IF($I421="",FALSE,IF($I421&gt;9999999,IF($I421&lt;100000000,FALSE,TRUE),TRUE))</formula>
    </cfRule>
  </conditionalFormatting>
  <conditionalFormatting sqref="F422">
    <cfRule type="expression" dxfId="3056" priority="821">
      <formula>MID($I421,2,7)="0000000"</formula>
    </cfRule>
    <cfRule type="expression" dxfId="3055" priority="822">
      <formula>MID($I421,3,6)="000000"</formula>
    </cfRule>
    <cfRule type="expression" dxfId="3054" priority="823">
      <formula>MID($I421,4,5)="00000"</formula>
    </cfRule>
    <cfRule type="expression" dxfId="3053" priority="824">
      <formula>MID($I421,5,4)="0000"</formula>
    </cfRule>
    <cfRule type="expression" dxfId="3052" priority="825">
      <formula>MID($I421,7,2)="00"</formula>
    </cfRule>
    <cfRule type="expression" dxfId="3051" priority="826">
      <formula>MID($I421,8,1)="0"</formula>
    </cfRule>
    <cfRule type="expression" dxfId="3050" priority="827">
      <formula>$N421="Excluído"</formula>
    </cfRule>
    <cfRule type="expression" dxfId="3049" priority="828">
      <formula>$N421="Alterar"</formula>
    </cfRule>
    <cfRule type="expression" dxfId="3048" priority="829">
      <formula>$N421="Excluir"</formula>
    </cfRule>
    <cfRule type="expression" dxfId="3047" priority="830">
      <formula>$N421="Incluir"</formula>
    </cfRule>
  </conditionalFormatting>
  <conditionalFormatting sqref="G422">
    <cfRule type="expression" dxfId="3046" priority="809">
      <formula>MID($I421,2,7)="0000000"</formula>
    </cfRule>
    <cfRule type="expression" dxfId="3045" priority="810">
      <formula>MID($I421,3,6)="000000"</formula>
    </cfRule>
    <cfRule type="expression" dxfId="3044" priority="811">
      <formula>MID($I421,4,5)="00000"</formula>
    </cfRule>
    <cfRule type="expression" dxfId="3043" priority="812">
      <formula>MID($I421,5,4)="0000"</formula>
    </cfRule>
    <cfRule type="expression" dxfId="3042" priority="813">
      <formula>MID($I421,7,2)="00"</formula>
    </cfRule>
    <cfRule type="expression" dxfId="3041" priority="814">
      <formula>MID($I421,8,1)="0"</formula>
    </cfRule>
    <cfRule type="expression" dxfId="3040" priority="815">
      <formula>$N421="Excluído"</formula>
    </cfRule>
    <cfRule type="expression" dxfId="3039" priority="816">
      <formula>$N421="Alterar"</formula>
    </cfRule>
    <cfRule type="expression" dxfId="3038" priority="817">
      <formula>$N421="Excluir"</formula>
    </cfRule>
    <cfRule type="expression" dxfId="3037" priority="818">
      <formula>$N421="Incluir"</formula>
    </cfRule>
  </conditionalFormatting>
  <conditionalFormatting sqref="G423">
    <cfRule type="expression" dxfId="3036" priority="799">
      <formula>MID($I422,2,7)="0000000"</formula>
    </cfRule>
    <cfRule type="expression" dxfId="3035" priority="800">
      <formula>MID($I422,3,6)="000000"</formula>
    </cfRule>
    <cfRule type="expression" dxfId="3034" priority="801">
      <formula>MID($I422,4,5)="00000"</formula>
    </cfRule>
    <cfRule type="expression" dxfId="3033" priority="802">
      <formula>MID($I422,5,4)="0000"</formula>
    </cfRule>
    <cfRule type="expression" dxfId="3032" priority="803">
      <formula>MID($I422,7,2)="00"</formula>
    </cfRule>
    <cfRule type="expression" dxfId="3031" priority="804">
      <formula>MID($I422,8,1)="0"</formula>
    </cfRule>
    <cfRule type="expression" dxfId="3030" priority="805">
      <formula>$N422="Excluído"</formula>
    </cfRule>
    <cfRule type="expression" dxfId="3029" priority="806">
      <formula>$N422="Alterar"</formula>
    </cfRule>
    <cfRule type="expression" dxfId="3028" priority="807">
      <formula>$N422="Excluir"</formula>
    </cfRule>
    <cfRule type="expression" dxfId="3027" priority="808">
      <formula>$N422="Incluir"</formula>
    </cfRule>
  </conditionalFormatting>
  <conditionalFormatting sqref="H422">
    <cfRule type="expression" dxfId="3026" priority="779">
      <formula>MID($I422,2,7)="0000000"</formula>
    </cfRule>
    <cfRule type="expression" dxfId="3025" priority="780">
      <formula>MID($I422,3,6)="000000"</formula>
    </cfRule>
    <cfRule type="expression" dxfId="3024" priority="781">
      <formula>MID($I422,4,5)="00000"</formula>
    </cfRule>
    <cfRule type="expression" dxfId="3023" priority="782">
      <formula>MID($I422,5,4)="0000"</formula>
    </cfRule>
    <cfRule type="expression" dxfId="3022" priority="783">
      <formula>MID($I422,7,2)="00"</formula>
    </cfRule>
    <cfRule type="expression" dxfId="3021" priority="784">
      <formula>MID($I422,8,1)="0"</formula>
    </cfRule>
    <cfRule type="expression" dxfId="3020" priority="785">
      <formula>$N422="Excluído"</formula>
    </cfRule>
    <cfRule type="expression" dxfId="3019" priority="786">
      <formula>$N422="Alterar"</formula>
    </cfRule>
    <cfRule type="expression" dxfId="3018" priority="787">
      <formula>$N422="Excluir"</formula>
    </cfRule>
    <cfRule type="expression" dxfId="3017" priority="788">
      <formula>$N422="Incluir"</formula>
    </cfRule>
  </conditionalFormatting>
  <conditionalFormatting sqref="H423">
    <cfRule type="expression" dxfId="3016" priority="769">
      <formula>MID($I423,2,7)="0000000"</formula>
    </cfRule>
    <cfRule type="expression" dxfId="3015" priority="770">
      <formula>MID($I423,3,6)="000000"</formula>
    </cfRule>
    <cfRule type="expression" dxfId="3014" priority="771">
      <formula>MID($I423,4,5)="00000"</formula>
    </cfRule>
    <cfRule type="expression" dxfId="3013" priority="772">
      <formula>MID($I423,5,4)="0000"</formula>
    </cfRule>
    <cfRule type="expression" dxfId="3012" priority="773">
      <formula>MID($I423,7,2)="00"</formula>
    </cfRule>
    <cfRule type="expression" dxfId="3011" priority="774">
      <formula>MID($I423,8,1)="0"</formula>
    </cfRule>
    <cfRule type="expression" dxfId="3010" priority="775">
      <formula>$N423="Excluído"</formula>
    </cfRule>
    <cfRule type="expression" dxfId="3009" priority="776">
      <formula>$N423="Alterar"</formula>
    </cfRule>
    <cfRule type="expression" dxfId="3008" priority="777">
      <formula>$N423="Excluir"</formula>
    </cfRule>
    <cfRule type="expression" dxfId="3007" priority="778">
      <formula>$N423="Incluir"</formula>
    </cfRule>
  </conditionalFormatting>
  <conditionalFormatting sqref="H424">
    <cfRule type="expression" dxfId="3006" priority="759">
      <formula>MID($I424,2,7)="0000000"</formula>
    </cfRule>
    <cfRule type="expression" dxfId="3005" priority="760">
      <formula>MID($I424,3,6)="000000"</formula>
    </cfRule>
    <cfRule type="expression" dxfId="3004" priority="761">
      <formula>MID($I424,4,5)="00000"</formula>
    </cfRule>
    <cfRule type="expression" dxfId="3003" priority="762">
      <formula>MID($I424,5,4)="0000"</formula>
    </cfRule>
    <cfRule type="expression" dxfId="3002" priority="763">
      <formula>MID($I424,7,2)="00"</formula>
    </cfRule>
    <cfRule type="expression" dxfId="3001" priority="764">
      <formula>MID($I424,8,1)="0"</formula>
    </cfRule>
    <cfRule type="expression" dxfId="3000" priority="765">
      <formula>$N424="Excluído"</formula>
    </cfRule>
    <cfRule type="expression" dxfId="2999" priority="766">
      <formula>$N424="Alterar"</formula>
    </cfRule>
    <cfRule type="expression" dxfId="2998" priority="767">
      <formula>$N424="Excluir"</formula>
    </cfRule>
    <cfRule type="expression" dxfId="2997" priority="768">
      <formula>$N424="Incluir"</formula>
    </cfRule>
  </conditionalFormatting>
  <conditionalFormatting sqref="H425">
    <cfRule type="expression" dxfId="2996" priority="749">
      <formula>MID($I425,2,7)="0000000"</formula>
    </cfRule>
    <cfRule type="expression" dxfId="2995" priority="750">
      <formula>MID($I425,3,6)="000000"</formula>
    </cfRule>
    <cfRule type="expression" dxfId="2994" priority="751">
      <formula>MID($I425,4,5)="00000"</formula>
    </cfRule>
    <cfRule type="expression" dxfId="2993" priority="752">
      <formula>MID($I425,5,4)="0000"</formula>
    </cfRule>
    <cfRule type="expression" dxfId="2992" priority="753">
      <formula>MID($I425,7,2)="00"</formula>
    </cfRule>
    <cfRule type="expression" dxfId="2991" priority="754">
      <formula>MID($I425,8,1)="0"</formula>
    </cfRule>
    <cfRule type="expression" dxfId="2990" priority="755">
      <formula>$N425="Excluído"</formula>
    </cfRule>
    <cfRule type="expression" dxfId="2989" priority="756">
      <formula>$N425="Alterar"</formula>
    </cfRule>
    <cfRule type="expression" dxfId="2988" priority="757">
      <formula>$N425="Excluir"</formula>
    </cfRule>
    <cfRule type="expression" dxfId="2987" priority="758">
      <formula>$N425="Incluir"</formula>
    </cfRule>
  </conditionalFormatting>
  <conditionalFormatting sqref="F438:F439">
    <cfRule type="expression" dxfId="2986" priority="10934">
      <formula>IF($I403="",FALSE,IF($I403&gt;9999999,IF($I403&lt;100000000,FALSE,TRUE),TRUE))</formula>
    </cfRule>
  </conditionalFormatting>
  <conditionalFormatting sqref="F438:H439">
    <cfRule type="expression" dxfId="2985" priority="10935">
      <formula>MID($I403,2,7)="0000000"</formula>
    </cfRule>
    <cfRule type="expression" dxfId="2984" priority="10936">
      <formula>MID($I403,3,6)="000000"</formula>
    </cfRule>
    <cfRule type="expression" dxfId="2983" priority="10937">
      <formula>MID($I403,4,5)="00000"</formula>
    </cfRule>
    <cfRule type="expression" dxfId="2982" priority="10938">
      <formula>MID($I403,5,4)="0000"</formula>
    </cfRule>
    <cfRule type="expression" dxfId="2981" priority="10939">
      <formula>MID($I403,7,2)="00"</formula>
    </cfRule>
    <cfRule type="expression" dxfId="2980" priority="10940">
      <formula>MID($I403,8,1)="0"</formula>
    </cfRule>
    <cfRule type="expression" dxfId="2979" priority="10941">
      <formula>$N403="Excluído"</formula>
    </cfRule>
    <cfRule type="expression" dxfId="2978" priority="10942">
      <formula>$N403="Alterar"</formula>
    </cfRule>
    <cfRule type="expression" dxfId="2977" priority="10943">
      <formula>$N403="Excluir"</formula>
    </cfRule>
    <cfRule type="expression" dxfId="2976" priority="10944">
      <formula>$N403="Incluir"</formula>
    </cfRule>
  </conditionalFormatting>
  <conditionalFormatting sqref="G441">
    <cfRule type="expression" dxfId="2975" priority="728">
      <formula>MID($I433,2,7)="0000000"</formula>
    </cfRule>
    <cfRule type="expression" dxfId="2974" priority="729">
      <formula>MID($I433,3,6)="000000"</formula>
    </cfRule>
    <cfRule type="expression" dxfId="2973" priority="730">
      <formula>MID($I433,4,5)="00000"</formula>
    </cfRule>
    <cfRule type="expression" dxfId="2972" priority="731">
      <formula>MID($I433,5,4)="0000"</formula>
    </cfRule>
    <cfRule type="expression" dxfId="2971" priority="732">
      <formula>MID($I433,7,2)="00"</formula>
    </cfRule>
    <cfRule type="expression" dxfId="2970" priority="733">
      <formula>MID($I433,8,1)="0"</formula>
    </cfRule>
    <cfRule type="expression" dxfId="2969" priority="734">
      <formula>$N433="Excluído"</formula>
    </cfRule>
    <cfRule type="expression" dxfId="2968" priority="735">
      <formula>$N433="Alterar"</formula>
    </cfRule>
    <cfRule type="expression" dxfId="2967" priority="736">
      <formula>$N433="Excluir"</formula>
    </cfRule>
    <cfRule type="expression" dxfId="2966" priority="737">
      <formula>$N433="Incluir"</formula>
    </cfRule>
  </conditionalFormatting>
  <conditionalFormatting sqref="F441">
    <cfRule type="expression" dxfId="2965" priority="738">
      <formula>IF($I433="",FALSE,IF($I433&gt;9999999,IF($I433&lt;100000000,FALSE,TRUE),TRUE))</formula>
    </cfRule>
  </conditionalFormatting>
  <conditionalFormatting sqref="F441">
    <cfRule type="expression" dxfId="2964" priority="739">
      <formula>MID($I433,2,7)="0000000"</formula>
    </cfRule>
    <cfRule type="expression" dxfId="2963" priority="740">
      <formula>MID($I433,3,6)="000000"</formula>
    </cfRule>
    <cfRule type="expression" dxfId="2962" priority="741">
      <formula>MID($I433,4,5)="00000"</formula>
    </cfRule>
    <cfRule type="expression" dxfId="2961" priority="742">
      <formula>MID($I433,5,4)="0000"</formula>
    </cfRule>
    <cfRule type="expression" dxfId="2960" priority="743">
      <formula>MID($I433,7,2)="00"</formula>
    </cfRule>
    <cfRule type="expression" dxfId="2959" priority="744">
      <formula>MID($I433,8,1)="0"</formula>
    </cfRule>
    <cfRule type="expression" dxfId="2958" priority="745">
      <formula>$N433="Excluído"</formula>
    </cfRule>
    <cfRule type="expression" dxfId="2957" priority="746">
      <formula>$N433="Alterar"</formula>
    </cfRule>
    <cfRule type="expression" dxfId="2956" priority="747">
      <formula>$N433="Excluir"</formula>
    </cfRule>
    <cfRule type="expression" dxfId="2955" priority="748">
      <formula>$N433="Incluir"</formula>
    </cfRule>
  </conditionalFormatting>
  <conditionalFormatting sqref="B439:B441">
    <cfRule type="expression" dxfId="2954" priority="10945">
      <formula>IF($I447="",FALSE,IF($I447&gt;9999999,IF($I447&lt;100000000,FALSE,TRUE),TRUE))</formula>
    </cfRule>
  </conditionalFormatting>
  <conditionalFormatting sqref="B439:D441">
    <cfRule type="expression" dxfId="2953" priority="10946">
      <formula>MID($I447,2,7)="0000000"</formula>
    </cfRule>
    <cfRule type="expression" dxfId="2952" priority="10947">
      <formula>MID($I447,3,6)="000000"</formula>
    </cfRule>
    <cfRule type="expression" dxfId="2951" priority="10948">
      <formula>MID($I447,4,5)="00000"</formula>
    </cfRule>
    <cfRule type="expression" dxfId="2950" priority="10949">
      <formula>MID($I447,5,4)="0000"</formula>
    </cfRule>
    <cfRule type="expression" dxfId="2949" priority="10950">
      <formula>MID($I447,7,2)="00"</formula>
    </cfRule>
    <cfRule type="expression" dxfId="2948" priority="10951">
      <formula>MID($I447,8,1)="0"</formula>
    </cfRule>
    <cfRule type="expression" dxfId="2947" priority="10952">
      <formula>$N447="Excluído"</formula>
    </cfRule>
    <cfRule type="expression" dxfId="2946" priority="10953">
      <formula>$N447="Alterar"</formula>
    </cfRule>
    <cfRule type="expression" dxfId="2945" priority="10954">
      <formula>$N447="Excluir"</formula>
    </cfRule>
    <cfRule type="expression" dxfId="2944" priority="10955">
      <formula>$N447="Incluir"</formula>
    </cfRule>
  </conditionalFormatting>
  <conditionalFormatting sqref="H440:H441">
    <cfRule type="expression" dxfId="2943" priority="10956">
      <formula>IF($I404="",FALSE,IF($I404&gt;9999999,IF($I404&lt;100000000,FALSE,TRUE),TRUE))</formula>
    </cfRule>
  </conditionalFormatting>
  <conditionalFormatting sqref="F440:H441">
    <cfRule type="expression" dxfId="2942" priority="10957">
      <formula>MID($I404,2,7)="0000000"</formula>
    </cfRule>
    <cfRule type="expression" dxfId="2941" priority="10958">
      <formula>MID($I404,3,6)="000000"</formula>
    </cfRule>
    <cfRule type="expression" dxfId="2940" priority="10959">
      <formula>MID($I404,4,5)="00000"</formula>
    </cfRule>
    <cfRule type="expression" dxfId="2939" priority="10960">
      <formula>MID($I404,5,4)="0000"</formula>
    </cfRule>
    <cfRule type="expression" dxfId="2938" priority="10961">
      <formula>MID($I404,7,2)="00"</formula>
    </cfRule>
    <cfRule type="expression" dxfId="2937" priority="10962">
      <formula>MID($I404,8,1)="0"</formula>
    </cfRule>
    <cfRule type="expression" dxfId="2936" priority="10963">
      <formula>$N404="Excluído"</formula>
    </cfRule>
    <cfRule type="expression" dxfId="2935" priority="10964">
      <formula>$N404="Alterar"</formula>
    </cfRule>
    <cfRule type="expression" dxfId="2934" priority="10965">
      <formula>$N404="Excluir"</formula>
    </cfRule>
    <cfRule type="expression" dxfId="2933" priority="10966">
      <formula>$N404="Incluir"</formula>
    </cfRule>
  </conditionalFormatting>
  <conditionalFormatting sqref="E42">
    <cfRule type="expression" dxfId="2932" priority="717">
      <formula>IF($I41="",FALSE,IF($I41&gt;9999999,IF($I41&lt;100000000,FALSE,TRUE),TRUE))</formula>
    </cfRule>
  </conditionalFormatting>
  <conditionalFormatting sqref="E42">
    <cfRule type="expression" dxfId="2931" priority="718">
      <formula>MID($I41,2,7)="0000000"</formula>
    </cfRule>
    <cfRule type="expression" dxfId="2930" priority="719">
      <formula>MID($I41,3,6)="000000"</formula>
    </cfRule>
    <cfRule type="expression" dxfId="2929" priority="720">
      <formula>MID($I41,4,5)="00000"</formula>
    </cfRule>
    <cfRule type="expression" dxfId="2928" priority="721">
      <formula>MID($I41,5,4)="0000"</formula>
    </cfRule>
    <cfRule type="expression" dxfId="2927" priority="722">
      <formula>MID($I41,7,2)="00"</formula>
    </cfRule>
    <cfRule type="expression" dxfId="2926" priority="723">
      <formula>MID($I41,8,1)="0"</formula>
    </cfRule>
    <cfRule type="expression" dxfId="2925" priority="724">
      <formula>$N41="Excluído"</formula>
    </cfRule>
    <cfRule type="expression" dxfId="2924" priority="725">
      <formula>$N41="Alterar"</formula>
    </cfRule>
    <cfRule type="expression" dxfId="2923" priority="726">
      <formula>$N41="Excluir"</formula>
    </cfRule>
    <cfRule type="expression" dxfId="2922" priority="727">
      <formula>$N41="Incluir"</formula>
    </cfRule>
  </conditionalFormatting>
  <conditionalFormatting sqref="F42">
    <cfRule type="expression" dxfId="2921" priority="706">
      <formula>IF($I42="",FALSE,IF($I42&gt;9999999,IF($I42&lt;100000000,FALSE,TRUE),TRUE))</formula>
    </cfRule>
  </conditionalFormatting>
  <conditionalFormatting sqref="F42:H42">
    <cfRule type="expression" dxfId="2920" priority="707">
      <formula>MID($I42,2,7)="0000000"</formula>
    </cfRule>
    <cfRule type="expression" dxfId="2919" priority="708">
      <formula>MID($I42,3,6)="000000"</formula>
    </cfRule>
    <cfRule type="expression" dxfId="2918" priority="709">
      <formula>MID($I42,4,5)="00000"</formula>
    </cfRule>
    <cfRule type="expression" dxfId="2917" priority="710">
      <formula>MID($I42,5,4)="0000"</formula>
    </cfRule>
    <cfRule type="expression" dxfId="2916" priority="711">
      <formula>MID($I42,7,2)="00"</formula>
    </cfRule>
    <cfRule type="expression" dxfId="2915" priority="712">
      <formula>MID($I42,8,1)="0"</formula>
    </cfRule>
    <cfRule type="expression" dxfId="2914" priority="713">
      <formula>$N42="Excluído"</formula>
    </cfRule>
    <cfRule type="expression" dxfId="2913" priority="714">
      <formula>$N42="Alterar"</formula>
    </cfRule>
    <cfRule type="expression" dxfId="2912" priority="715">
      <formula>$N42="Excluir"</formula>
    </cfRule>
    <cfRule type="expression" dxfId="2911" priority="716">
      <formula>$N42="Incluir"</formula>
    </cfRule>
  </conditionalFormatting>
  <conditionalFormatting sqref="F49">
    <cfRule type="expression" dxfId="2910" priority="695">
      <formula>IF($I49="",FALSE,IF($I49&gt;9999999,IF($I49&lt;100000000,FALSE,TRUE),TRUE))</formula>
    </cfRule>
  </conditionalFormatting>
  <conditionalFormatting sqref="F49">
    <cfRule type="expression" dxfId="2909" priority="696">
      <formula>MID($I49,2,7)="0000000"</formula>
    </cfRule>
    <cfRule type="expression" dxfId="2908" priority="697">
      <formula>MID($I49,3,6)="000000"</formula>
    </cfRule>
    <cfRule type="expression" dxfId="2907" priority="698">
      <formula>MID($I49,4,5)="00000"</formula>
    </cfRule>
    <cfRule type="expression" dxfId="2906" priority="699">
      <formula>MID($I49,5,4)="0000"</formula>
    </cfRule>
    <cfRule type="expression" dxfId="2905" priority="700">
      <formula>MID($I49,7,2)="00"</formula>
    </cfRule>
    <cfRule type="expression" dxfId="2904" priority="701">
      <formula>MID($I49,8,1)="0"</formula>
    </cfRule>
    <cfRule type="expression" dxfId="2903" priority="702">
      <formula>$N49="Excluído"</formula>
    </cfRule>
    <cfRule type="expression" dxfId="2902" priority="703">
      <formula>$N49="Alterar"</formula>
    </cfRule>
    <cfRule type="expression" dxfId="2901" priority="704">
      <formula>$N49="Excluir"</formula>
    </cfRule>
    <cfRule type="expression" dxfId="2900" priority="705">
      <formula>$N49="Incluir"</formula>
    </cfRule>
  </conditionalFormatting>
  <conditionalFormatting sqref="E49">
    <cfRule type="expression" dxfId="2899" priority="684">
      <formula>IF($I48="",FALSE,IF($I48&gt;9999999,IF($I48&lt;100000000,FALSE,TRUE),TRUE))</formula>
    </cfRule>
  </conditionalFormatting>
  <conditionalFormatting sqref="E49">
    <cfRule type="expression" dxfId="2898" priority="685">
      <formula>MID($I48,2,7)="0000000"</formula>
    </cfRule>
    <cfRule type="expression" dxfId="2897" priority="686">
      <formula>MID($I48,3,6)="000000"</formula>
    </cfRule>
    <cfRule type="expression" dxfId="2896" priority="687">
      <formula>MID($I48,4,5)="00000"</formula>
    </cfRule>
    <cfRule type="expression" dxfId="2895" priority="688">
      <formula>MID($I48,5,4)="0000"</formula>
    </cfRule>
    <cfRule type="expression" dxfId="2894" priority="689">
      <formula>MID($I48,7,2)="00"</formula>
    </cfRule>
    <cfRule type="expression" dxfId="2893" priority="690">
      <formula>MID($I48,8,1)="0"</formula>
    </cfRule>
    <cfRule type="expression" dxfId="2892" priority="691">
      <formula>$N48="Excluído"</formula>
    </cfRule>
    <cfRule type="expression" dxfId="2891" priority="692">
      <formula>$N48="Alterar"</formula>
    </cfRule>
    <cfRule type="expression" dxfId="2890" priority="693">
      <formula>$N48="Excluir"</formula>
    </cfRule>
    <cfRule type="expression" dxfId="2889" priority="694">
      <formula>$N48="Incluir"</formula>
    </cfRule>
  </conditionalFormatting>
  <conditionalFormatting sqref="F13">
    <cfRule type="expression" dxfId="2888" priority="673">
      <formula>IF($I13="",FALSE,IF($I13&gt;9999999,IF($I13&lt;100000000,FALSE,TRUE),TRUE))</formula>
    </cfRule>
  </conditionalFormatting>
  <conditionalFormatting sqref="F13:H13">
    <cfRule type="expression" dxfId="2887" priority="674">
      <formula>MID($I13,2,7)="0000000"</formula>
    </cfRule>
    <cfRule type="expression" dxfId="2886" priority="675">
      <formula>MID($I13,3,6)="000000"</formula>
    </cfRule>
    <cfRule type="expression" dxfId="2885" priority="676">
      <formula>MID($I13,4,5)="00000"</formula>
    </cfRule>
    <cfRule type="expression" dxfId="2884" priority="677">
      <formula>MID($I13,5,4)="0000"</formula>
    </cfRule>
    <cfRule type="expression" dxfId="2883" priority="678">
      <formula>MID($I13,7,2)="00"</formula>
    </cfRule>
    <cfRule type="expression" dxfId="2882" priority="679">
      <formula>MID($I13,8,1)="0"</formula>
    </cfRule>
    <cfRule type="expression" dxfId="2881" priority="680">
      <formula>$N13="Excluído"</formula>
    </cfRule>
    <cfRule type="expression" dxfId="2880" priority="681">
      <formula>$N13="Alterar"</formula>
    </cfRule>
    <cfRule type="expression" dxfId="2879" priority="682">
      <formula>$N13="Excluir"</formula>
    </cfRule>
    <cfRule type="expression" dxfId="2878" priority="683">
      <formula>$N13="Incluir"</formula>
    </cfRule>
  </conditionalFormatting>
  <conditionalFormatting sqref="F14">
    <cfRule type="expression" dxfId="2877" priority="662">
      <formula>IF($I14="",FALSE,IF($I14&gt;9999999,IF($I14&lt;100000000,FALSE,TRUE),TRUE))</formula>
    </cfRule>
  </conditionalFormatting>
  <conditionalFormatting sqref="F14:H14">
    <cfRule type="expression" dxfId="2876" priority="663">
      <formula>MID($I14,2,7)="0000000"</formula>
    </cfRule>
    <cfRule type="expression" dxfId="2875" priority="664">
      <formula>MID($I14,3,6)="000000"</formula>
    </cfRule>
    <cfRule type="expression" dxfId="2874" priority="665">
      <formula>MID($I14,4,5)="00000"</formula>
    </cfRule>
    <cfRule type="expression" dxfId="2873" priority="666">
      <formula>MID($I14,5,4)="0000"</formula>
    </cfRule>
    <cfRule type="expression" dxfId="2872" priority="667">
      <formula>MID($I14,7,2)="00"</formula>
    </cfRule>
    <cfRule type="expression" dxfId="2871" priority="668">
      <formula>MID($I14,8,1)="0"</formula>
    </cfRule>
    <cfRule type="expression" dxfId="2870" priority="669">
      <formula>$N14="Excluído"</formula>
    </cfRule>
    <cfRule type="expression" dxfId="2869" priority="670">
      <formula>$N14="Alterar"</formula>
    </cfRule>
    <cfRule type="expression" dxfId="2868" priority="671">
      <formula>$N14="Excluir"</formula>
    </cfRule>
    <cfRule type="expression" dxfId="2867" priority="672">
      <formula>$N14="Incluir"</formula>
    </cfRule>
  </conditionalFormatting>
  <conditionalFormatting sqref="F31">
    <cfRule type="expression" dxfId="2866" priority="651">
      <formula>IF($I31="",FALSE,IF($I31&gt;9999999,IF($I31&lt;100000000,FALSE,TRUE),TRUE))</formula>
    </cfRule>
  </conditionalFormatting>
  <conditionalFormatting sqref="F31:H31">
    <cfRule type="expression" dxfId="2865" priority="652">
      <formula>MID($I31,2,7)="0000000"</formula>
    </cfRule>
    <cfRule type="expression" dxfId="2864" priority="653">
      <formula>MID($I31,3,6)="000000"</formula>
    </cfRule>
    <cfRule type="expression" dxfId="2863" priority="654">
      <formula>MID($I31,4,5)="00000"</formula>
    </cfRule>
    <cfRule type="expression" dxfId="2862" priority="655">
      <formula>MID($I31,5,4)="0000"</formula>
    </cfRule>
    <cfRule type="expression" dxfId="2861" priority="656">
      <formula>MID($I31,7,2)="00"</formula>
    </cfRule>
    <cfRule type="expression" dxfId="2860" priority="657">
      <formula>MID($I31,8,1)="0"</formula>
    </cfRule>
    <cfRule type="expression" dxfId="2859" priority="658">
      <formula>$N31="Excluído"</formula>
    </cfRule>
    <cfRule type="expression" dxfId="2858" priority="659">
      <formula>$N31="Alterar"</formula>
    </cfRule>
    <cfRule type="expression" dxfId="2857" priority="660">
      <formula>$N31="Excluir"</formula>
    </cfRule>
    <cfRule type="expression" dxfId="2856" priority="661">
      <formula>$N31="Incluir"</formula>
    </cfRule>
  </conditionalFormatting>
  <conditionalFormatting sqref="F43">
    <cfRule type="expression" dxfId="2855" priority="640">
      <formula>IF($I43="",FALSE,IF($I43&gt;9999999,IF($I43&lt;100000000,FALSE,TRUE),TRUE))</formula>
    </cfRule>
  </conditionalFormatting>
  <conditionalFormatting sqref="F43:H43">
    <cfRule type="expression" dxfId="2854" priority="641">
      <formula>MID($I43,2,7)="0000000"</formula>
    </cfRule>
    <cfRule type="expression" dxfId="2853" priority="642">
      <formula>MID($I43,3,6)="000000"</formula>
    </cfRule>
    <cfRule type="expression" dxfId="2852" priority="643">
      <formula>MID($I43,4,5)="00000"</formula>
    </cfRule>
    <cfRule type="expression" dxfId="2851" priority="644">
      <formula>MID($I43,5,4)="0000"</formula>
    </cfRule>
    <cfRule type="expression" dxfId="2850" priority="645">
      <formula>MID($I43,7,2)="00"</formula>
    </cfRule>
    <cfRule type="expression" dxfId="2849" priority="646">
      <formula>MID($I43,8,1)="0"</formula>
    </cfRule>
    <cfRule type="expression" dxfId="2848" priority="647">
      <formula>$N43="Excluído"</formula>
    </cfRule>
    <cfRule type="expression" dxfId="2847" priority="648">
      <formula>$N43="Alterar"</formula>
    </cfRule>
    <cfRule type="expression" dxfId="2846" priority="649">
      <formula>$N43="Excluir"</formula>
    </cfRule>
    <cfRule type="expression" dxfId="2845" priority="650">
      <formula>$N43="Incluir"</formula>
    </cfRule>
  </conditionalFormatting>
  <conditionalFormatting sqref="F44">
    <cfRule type="expression" dxfId="2844" priority="629">
      <formula>IF($I44="",FALSE,IF($I44&gt;9999999,IF($I44&lt;100000000,FALSE,TRUE),TRUE))</formula>
    </cfRule>
  </conditionalFormatting>
  <conditionalFormatting sqref="F44:H44">
    <cfRule type="expression" dxfId="2843" priority="630">
      <formula>MID($I44,2,7)="0000000"</formula>
    </cfRule>
    <cfRule type="expression" dxfId="2842" priority="631">
      <formula>MID($I44,3,6)="000000"</formula>
    </cfRule>
    <cfRule type="expression" dxfId="2841" priority="632">
      <formula>MID($I44,4,5)="00000"</formula>
    </cfRule>
    <cfRule type="expression" dxfId="2840" priority="633">
      <formula>MID($I44,5,4)="0000"</formula>
    </cfRule>
    <cfRule type="expression" dxfId="2839" priority="634">
      <formula>MID($I44,7,2)="00"</formula>
    </cfRule>
    <cfRule type="expression" dxfId="2838" priority="635">
      <formula>MID($I44,8,1)="0"</formula>
    </cfRule>
    <cfRule type="expression" dxfId="2837" priority="636">
      <formula>$N44="Excluído"</formula>
    </cfRule>
    <cfRule type="expression" dxfId="2836" priority="637">
      <formula>$N44="Alterar"</formula>
    </cfRule>
    <cfRule type="expression" dxfId="2835" priority="638">
      <formula>$N44="Excluir"</formula>
    </cfRule>
    <cfRule type="expression" dxfId="2834" priority="639">
      <formula>$N44="Incluir"</formula>
    </cfRule>
  </conditionalFormatting>
  <conditionalFormatting sqref="F63">
    <cfRule type="expression" dxfId="2833" priority="618">
      <formula>IF($I63="",FALSE,IF($I63&gt;9999999,IF($I63&lt;100000000,FALSE,TRUE),TRUE))</formula>
    </cfRule>
  </conditionalFormatting>
  <conditionalFormatting sqref="F63:H63">
    <cfRule type="expression" dxfId="2832" priority="619">
      <formula>MID($I63,2,7)="0000000"</formula>
    </cfRule>
    <cfRule type="expression" dxfId="2831" priority="620">
      <formula>MID($I63,3,6)="000000"</formula>
    </cfRule>
    <cfRule type="expression" dxfId="2830" priority="621">
      <formula>MID($I63,4,5)="00000"</formula>
    </cfRule>
    <cfRule type="expression" dxfId="2829" priority="622">
      <formula>MID($I63,5,4)="0000"</formula>
    </cfRule>
    <cfRule type="expression" dxfId="2828" priority="623">
      <formula>MID($I63,7,2)="00"</formula>
    </cfRule>
    <cfRule type="expression" dxfId="2827" priority="624">
      <formula>MID($I63,8,1)="0"</formula>
    </cfRule>
    <cfRule type="expression" dxfId="2826" priority="625">
      <formula>$N63="Excluído"</formula>
    </cfRule>
    <cfRule type="expression" dxfId="2825" priority="626">
      <formula>$N63="Alterar"</formula>
    </cfRule>
    <cfRule type="expression" dxfId="2824" priority="627">
      <formula>$N63="Excluir"</formula>
    </cfRule>
    <cfRule type="expression" dxfId="2823" priority="628">
      <formula>$N63="Incluir"</formula>
    </cfRule>
  </conditionalFormatting>
  <conditionalFormatting sqref="F64">
    <cfRule type="expression" dxfId="2822" priority="607">
      <formula>IF($I64="",FALSE,IF($I64&gt;9999999,IF($I64&lt;100000000,FALSE,TRUE),TRUE))</formula>
    </cfRule>
  </conditionalFormatting>
  <conditionalFormatting sqref="F64:H64">
    <cfRule type="expression" dxfId="2821" priority="608">
      <formula>MID($I64,2,7)="0000000"</formula>
    </cfRule>
    <cfRule type="expression" dxfId="2820" priority="609">
      <formula>MID($I64,3,6)="000000"</formula>
    </cfRule>
    <cfRule type="expression" dxfId="2819" priority="610">
      <formula>MID($I64,4,5)="00000"</formula>
    </cfRule>
    <cfRule type="expression" dxfId="2818" priority="611">
      <formula>MID($I64,5,4)="0000"</formula>
    </cfRule>
    <cfRule type="expression" dxfId="2817" priority="612">
      <formula>MID($I64,7,2)="00"</formula>
    </cfRule>
    <cfRule type="expression" dxfId="2816" priority="613">
      <formula>MID($I64,8,1)="0"</formula>
    </cfRule>
    <cfRule type="expression" dxfId="2815" priority="614">
      <formula>$N64="Excluído"</formula>
    </cfRule>
    <cfRule type="expression" dxfId="2814" priority="615">
      <formula>$N64="Alterar"</formula>
    </cfRule>
    <cfRule type="expression" dxfId="2813" priority="616">
      <formula>$N64="Excluir"</formula>
    </cfRule>
    <cfRule type="expression" dxfId="2812" priority="617">
      <formula>$N64="Incluir"</formula>
    </cfRule>
  </conditionalFormatting>
  <conditionalFormatting sqref="F65">
    <cfRule type="expression" dxfId="2811" priority="596">
      <formula>IF($I65="",FALSE,IF($I65&gt;9999999,IF($I65&lt;100000000,FALSE,TRUE),TRUE))</formula>
    </cfRule>
  </conditionalFormatting>
  <conditionalFormatting sqref="F65:H65">
    <cfRule type="expression" dxfId="2810" priority="597">
      <formula>MID($I65,2,7)="0000000"</formula>
    </cfRule>
    <cfRule type="expression" dxfId="2809" priority="598">
      <formula>MID($I65,3,6)="000000"</formula>
    </cfRule>
    <cfRule type="expression" dxfId="2808" priority="599">
      <formula>MID($I65,4,5)="00000"</formula>
    </cfRule>
    <cfRule type="expression" dxfId="2807" priority="600">
      <formula>MID($I65,5,4)="0000"</formula>
    </cfRule>
    <cfRule type="expression" dxfId="2806" priority="601">
      <formula>MID($I65,7,2)="00"</formula>
    </cfRule>
    <cfRule type="expression" dxfId="2805" priority="602">
      <formula>MID($I65,8,1)="0"</formula>
    </cfRule>
    <cfRule type="expression" dxfId="2804" priority="603">
      <formula>$N65="Excluído"</formula>
    </cfRule>
    <cfRule type="expression" dxfId="2803" priority="604">
      <formula>$N65="Alterar"</formula>
    </cfRule>
    <cfRule type="expression" dxfId="2802" priority="605">
      <formula>$N65="Excluir"</formula>
    </cfRule>
    <cfRule type="expression" dxfId="2801" priority="606">
      <formula>$N65="Incluir"</formula>
    </cfRule>
  </conditionalFormatting>
  <conditionalFormatting sqref="E97">
    <cfRule type="expression" dxfId="2800" priority="585">
      <formula>IF($I96="",FALSE,IF($I96&gt;9999999,IF($I96&lt;100000000,FALSE,TRUE),TRUE))</formula>
    </cfRule>
  </conditionalFormatting>
  <conditionalFormatting sqref="E97">
    <cfRule type="expression" dxfId="2799" priority="586">
      <formula>MID($I96,2,7)="0000000"</formula>
    </cfRule>
    <cfRule type="expression" dxfId="2798" priority="587">
      <formula>MID($I96,3,6)="000000"</formula>
    </cfRule>
    <cfRule type="expression" dxfId="2797" priority="588">
      <formula>MID($I96,4,5)="00000"</formula>
    </cfRule>
    <cfRule type="expression" dxfId="2796" priority="589">
      <formula>MID($I96,5,4)="0000"</formula>
    </cfRule>
    <cfRule type="expression" dxfId="2795" priority="590">
      <formula>MID($I96,7,2)="00"</formula>
    </cfRule>
    <cfRule type="expression" dxfId="2794" priority="591">
      <formula>MID($I96,8,1)="0"</formula>
    </cfRule>
    <cfRule type="expression" dxfId="2793" priority="592">
      <formula>$N96="Excluído"</formula>
    </cfRule>
    <cfRule type="expression" dxfId="2792" priority="593">
      <formula>$N96="Alterar"</formula>
    </cfRule>
    <cfRule type="expression" dxfId="2791" priority="594">
      <formula>$N96="Excluir"</formula>
    </cfRule>
    <cfRule type="expression" dxfId="2790" priority="595">
      <formula>$N96="Incluir"</formula>
    </cfRule>
  </conditionalFormatting>
  <conditionalFormatting sqref="B560">
    <cfRule type="expression" dxfId="2789" priority="574">
      <formula>IF($I560="",FALSE,IF($I560&gt;9999999,IF($I560&lt;100000000,FALSE,TRUE),TRUE))</formula>
    </cfRule>
  </conditionalFormatting>
  <conditionalFormatting sqref="B560:D560">
    <cfRule type="expression" dxfId="2788" priority="575">
      <formula>MID($I560,2,7)="0000000"</formula>
    </cfRule>
    <cfRule type="expression" dxfId="2787" priority="576">
      <formula>MID($I560,3,6)="000000"</formula>
    </cfRule>
    <cfRule type="expression" dxfId="2786" priority="577">
      <formula>MID($I560,4,5)="00000"</formula>
    </cfRule>
    <cfRule type="expression" dxfId="2785" priority="578">
      <formula>MID($I560,5,4)="0000"</formula>
    </cfRule>
    <cfRule type="expression" dxfId="2784" priority="579">
      <formula>MID($I560,7,2)="00"</formula>
    </cfRule>
    <cfRule type="expression" dxfId="2783" priority="580">
      <formula>MID($I560,8,1)="0"</formula>
    </cfRule>
    <cfRule type="expression" dxfId="2782" priority="581">
      <formula>$N560="Excluído"</formula>
    </cfRule>
    <cfRule type="expression" dxfId="2781" priority="582">
      <formula>$N560="Alterar"</formula>
    </cfRule>
    <cfRule type="expression" dxfId="2780" priority="583">
      <formula>$N560="Excluir"</formula>
    </cfRule>
    <cfRule type="expression" dxfId="2779" priority="584">
      <formula>$N560="Incluir"</formula>
    </cfRule>
  </conditionalFormatting>
  <conditionalFormatting sqref="E94">
    <cfRule type="expression" dxfId="2778" priority="563">
      <formula>IF($I92="",FALSE,IF($I92&gt;9999999,IF($I92&lt;100000000,FALSE,TRUE),TRUE))</formula>
    </cfRule>
  </conditionalFormatting>
  <conditionalFormatting sqref="E94">
    <cfRule type="expression" dxfId="2777" priority="564">
      <formula>MID($I92,2,7)="0000000"</formula>
    </cfRule>
    <cfRule type="expression" dxfId="2776" priority="565">
      <formula>MID($I92,3,6)="000000"</formula>
    </cfRule>
    <cfRule type="expression" dxfId="2775" priority="566">
      <formula>MID($I92,4,5)="00000"</formula>
    </cfRule>
    <cfRule type="expression" dxfId="2774" priority="567">
      <formula>MID($I92,5,4)="0000"</formula>
    </cfRule>
    <cfRule type="expression" dxfId="2773" priority="568">
      <formula>MID($I92,7,2)="00"</formula>
    </cfRule>
    <cfRule type="expression" dxfId="2772" priority="569">
      <formula>MID($I92,8,1)="0"</formula>
    </cfRule>
    <cfRule type="expression" dxfId="2771" priority="570">
      <formula>$N92="Excluído"</formula>
    </cfRule>
    <cfRule type="expression" dxfId="2770" priority="571">
      <formula>$N92="Alterar"</formula>
    </cfRule>
    <cfRule type="expression" dxfId="2769" priority="572">
      <formula>$N92="Excluir"</formula>
    </cfRule>
    <cfRule type="expression" dxfId="2768" priority="573">
      <formula>$N92="Incluir"</formula>
    </cfRule>
  </conditionalFormatting>
  <conditionalFormatting sqref="F433">
    <cfRule type="expression" dxfId="2767" priority="552">
      <formula>IF($I404="",FALSE,IF($I404&gt;9999999,IF($I404&lt;100000000,FALSE,TRUE),TRUE))</formula>
    </cfRule>
  </conditionalFormatting>
  <conditionalFormatting sqref="F433">
    <cfRule type="expression" dxfId="2766" priority="553">
      <formula>MID($I404,2,7)="0000000"</formula>
    </cfRule>
    <cfRule type="expression" dxfId="2765" priority="554">
      <formula>MID($I404,3,6)="000000"</formula>
    </cfRule>
    <cfRule type="expression" dxfId="2764" priority="555">
      <formula>MID($I404,4,5)="00000"</formula>
    </cfRule>
    <cfRule type="expression" dxfId="2763" priority="556">
      <formula>MID($I404,5,4)="0000"</formula>
    </cfRule>
    <cfRule type="expression" dxfId="2762" priority="557">
      <formula>MID($I404,7,2)="00"</formula>
    </cfRule>
    <cfRule type="expression" dxfId="2761" priority="558">
      <formula>MID($I404,8,1)="0"</formula>
    </cfRule>
    <cfRule type="expression" dxfId="2760" priority="559">
      <formula>$N404="Excluído"</formula>
    </cfRule>
    <cfRule type="expression" dxfId="2759" priority="560">
      <formula>$N404="Alterar"</formula>
    </cfRule>
    <cfRule type="expression" dxfId="2758" priority="561">
      <formula>$N404="Excluir"</formula>
    </cfRule>
    <cfRule type="expression" dxfId="2757" priority="562">
      <formula>$N404="Incluir"</formula>
    </cfRule>
  </conditionalFormatting>
  <conditionalFormatting sqref="F433">
    <cfRule type="expression" dxfId="2756" priority="541">
      <formula>IF($I390="",FALSE,IF($I390&gt;9999999,IF($I390&lt;100000000,FALSE,TRUE),TRUE))</formula>
    </cfRule>
  </conditionalFormatting>
  <conditionalFormatting sqref="F433">
    <cfRule type="expression" dxfId="2755" priority="542">
      <formula>MID($I390,2,7)="0000000"</formula>
    </cfRule>
    <cfRule type="expression" dxfId="2754" priority="543">
      <formula>MID($I390,3,6)="000000"</formula>
    </cfRule>
    <cfRule type="expression" dxfId="2753" priority="544">
      <formula>MID($I390,4,5)="00000"</formula>
    </cfRule>
    <cfRule type="expression" dxfId="2752" priority="545">
      <formula>MID($I390,5,4)="0000"</formula>
    </cfRule>
    <cfRule type="expression" dxfId="2751" priority="546">
      <formula>MID($I390,7,2)="00"</formula>
    </cfRule>
    <cfRule type="expression" dxfId="2750" priority="547">
      <formula>MID($I390,8,1)="0"</formula>
    </cfRule>
    <cfRule type="expression" dxfId="2749" priority="548">
      <formula>$N390="Excluído"</formula>
    </cfRule>
    <cfRule type="expression" dxfId="2748" priority="549">
      <formula>$N390="Alterar"</formula>
    </cfRule>
    <cfRule type="expression" dxfId="2747" priority="550">
      <formula>$N390="Excluir"</formula>
    </cfRule>
    <cfRule type="expression" dxfId="2746" priority="551">
      <formula>$N390="Incluir"</formula>
    </cfRule>
  </conditionalFormatting>
  <conditionalFormatting sqref="F433">
    <cfRule type="expression" dxfId="2745" priority="530">
      <formula>IF($I433="",FALSE,IF($I433&gt;9999999,IF($I433&lt;100000000,FALSE,TRUE),TRUE))</formula>
    </cfRule>
  </conditionalFormatting>
  <conditionalFormatting sqref="F433">
    <cfRule type="expression" dxfId="2744" priority="531">
      <formula>MID($I433,2,7)="0000000"</formula>
    </cfRule>
    <cfRule type="expression" dxfId="2743" priority="532">
      <formula>MID($I433,3,6)="000000"</formula>
    </cfRule>
    <cfRule type="expression" dxfId="2742" priority="533">
      <formula>MID($I433,4,5)="00000"</formula>
    </cfRule>
    <cfRule type="expression" dxfId="2741" priority="534">
      <formula>MID($I433,5,4)="0000"</formula>
    </cfRule>
    <cfRule type="expression" dxfId="2740" priority="535">
      <formula>MID($I433,7,2)="00"</formula>
    </cfRule>
    <cfRule type="expression" dxfId="2739" priority="536">
      <formula>MID($I433,8,1)="0"</formula>
    </cfRule>
    <cfRule type="expression" dxfId="2738" priority="537">
      <formula>$N433="Excluído"</formula>
    </cfRule>
    <cfRule type="expression" dxfId="2737" priority="538">
      <formula>$N433="Alterar"</formula>
    </cfRule>
    <cfRule type="expression" dxfId="2736" priority="539">
      <formula>$N433="Excluir"</formula>
    </cfRule>
    <cfRule type="expression" dxfId="2735" priority="540">
      <formula>$N433="Incluir"</formula>
    </cfRule>
  </conditionalFormatting>
  <conditionalFormatting sqref="F433">
    <cfRule type="expression" dxfId="2734" priority="519">
      <formula>IF($I434="",FALSE,IF($I434&gt;9999999,IF($I434&lt;100000000,FALSE,TRUE),TRUE))</formula>
    </cfRule>
  </conditionalFormatting>
  <conditionalFormatting sqref="F433">
    <cfRule type="expression" dxfId="2733" priority="520">
      <formula>MID($I434,2,7)="0000000"</formula>
    </cfRule>
    <cfRule type="expression" dxfId="2732" priority="521">
      <formula>MID($I434,3,6)="000000"</formula>
    </cfRule>
    <cfRule type="expression" dxfId="2731" priority="522">
      <formula>MID($I434,4,5)="00000"</formula>
    </cfRule>
    <cfRule type="expression" dxfId="2730" priority="523">
      <formula>MID($I434,5,4)="0000"</formula>
    </cfRule>
    <cfRule type="expression" dxfId="2729" priority="524">
      <formula>MID($I434,7,2)="00"</formula>
    </cfRule>
    <cfRule type="expression" dxfId="2728" priority="525">
      <formula>MID($I434,8,1)="0"</formula>
    </cfRule>
    <cfRule type="expression" dxfId="2727" priority="526">
      <formula>$N434="Excluído"</formula>
    </cfRule>
    <cfRule type="expression" dxfId="2726" priority="527">
      <formula>$N434="Alterar"</formula>
    </cfRule>
    <cfRule type="expression" dxfId="2725" priority="528">
      <formula>$N434="Excluir"</formula>
    </cfRule>
    <cfRule type="expression" dxfId="2724" priority="529">
      <formula>$N434="Incluir"</formula>
    </cfRule>
  </conditionalFormatting>
  <conditionalFormatting sqref="F433">
    <cfRule type="expression" dxfId="2723" priority="508">
      <formula>IF($I438="",FALSE,IF($I438&gt;9999999,IF($I438&lt;100000000,FALSE,TRUE),TRUE))</formula>
    </cfRule>
  </conditionalFormatting>
  <conditionalFormatting sqref="F433">
    <cfRule type="expression" dxfId="2722" priority="509">
      <formula>MID($I438,2,7)="0000000"</formula>
    </cfRule>
    <cfRule type="expression" dxfId="2721" priority="510">
      <formula>MID($I438,3,6)="000000"</formula>
    </cfRule>
    <cfRule type="expression" dxfId="2720" priority="511">
      <formula>MID($I438,4,5)="00000"</formula>
    </cfRule>
    <cfRule type="expression" dxfId="2719" priority="512">
      <formula>MID($I438,5,4)="0000"</formula>
    </cfRule>
    <cfRule type="expression" dxfId="2718" priority="513">
      <formula>MID($I438,7,2)="00"</formula>
    </cfRule>
    <cfRule type="expression" dxfId="2717" priority="514">
      <formula>MID($I438,8,1)="0"</formula>
    </cfRule>
    <cfRule type="expression" dxfId="2716" priority="515">
      <formula>$N438="Excluído"</formula>
    </cfRule>
    <cfRule type="expression" dxfId="2715" priority="516">
      <formula>$N438="Alterar"</formula>
    </cfRule>
    <cfRule type="expression" dxfId="2714" priority="517">
      <formula>$N438="Excluir"</formula>
    </cfRule>
    <cfRule type="expression" dxfId="2713" priority="518">
      <formula>$N438="Incluir"</formula>
    </cfRule>
  </conditionalFormatting>
  <conditionalFormatting sqref="F488:F490">
    <cfRule type="expression" dxfId="2712" priority="10967">
      <formula>IF($I445="",FALSE,IF($I445&gt;9999999,IF($I445&lt;100000000,FALSE,TRUE),TRUE))</formula>
    </cfRule>
  </conditionalFormatting>
  <conditionalFormatting sqref="F488:H490">
    <cfRule type="expression" dxfId="2711" priority="10968">
      <formula>MID($I445,2,7)="0000000"</formula>
    </cfRule>
    <cfRule type="expression" dxfId="2710" priority="10969">
      <formula>MID($I445,3,6)="000000"</formula>
    </cfRule>
    <cfRule type="expression" dxfId="2709" priority="10970">
      <formula>MID($I445,4,5)="00000"</formula>
    </cfRule>
    <cfRule type="expression" dxfId="2708" priority="10971">
      <formula>MID($I445,5,4)="0000"</formula>
    </cfRule>
    <cfRule type="expression" dxfId="2707" priority="10972">
      <formula>MID($I445,7,2)="00"</formula>
    </cfRule>
    <cfRule type="expression" dxfId="2706" priority="10973">
      <formula>MID($I445,8,1)="0"</formula>
    </cfRule>
    <cfRule type="expression" dxfId="2705" priority="10974">
      <formula>$N445="Excluído"</formula>
    </cfRule>
    <cfRule type="expression" dxfId="2704" priority="10975">
      <formula>$N445="Alterar"</formula>
    </cfRule>
    <cfRule type="expression" dxfId="2703" priority="10976">
      <formula>$N445="Excluir"</formula>
    </cfRule>
    <cfRule type="expression" dxfId="2702" priority="10977">
      <formula>$N445="Incluir"</formula>
    </cfRule>
  </conditionalFormatting>
  <conditionalFormatting sqref="F465">
    <cfRule type="expression" dxfId="2701" priority="497">
      <formula>IF($I413="",FALSE,IF($I413&gt;9999999,IF($I413&lt;100000000,FALSE,TRUE),TRUE))</formula>
    </cfRule>
  </conditionalFormatting>
  <conditionalFormatting sqref="F465">
    <cfRule type="expression" dxfId="2700" priority="498">
      <formula>MID($I413,2,7)="0000000"</formula>
    </cfRule>
    <cfRule type="expression" dxfId="2699" priority="499">
      <formula>MID($I413,3,6)="000000"</formula>
    </cfRule>
    <cfRule type="expression" dxfId="2698" priority="500">
      <formula>MID($I413,4,5)="00000"</formula>
    </cfRule>
    <cfRule type="expression" dxfId="2697" priority="501">
      <formula>MID($I413,5,4)="0000"</formula>
    </cfRule>
    <cfRule type="expression" dxfId="2696" priority="502">
      <formula>MID($I413,7,2)="00"</formula>
    </cfRule>
    <cfRule type="expression" dxfId="2695" priority="503">
      <formula>MID($I413,8,1)="0"</formula>
    </cfRule>
    <cfRule type="expression" dxfId="2694" priority="504">
      <formula>$N413="Excluído"</formula>
    </cfRule>
    <cfRule type="expression" dxfId="2693" priority="505">
      <formula>$N413="Alterar"</formula>
    </cfRule>
    <cfRule type="expression" dxfId="2692" priority="506">
      <formula>$N413="Excluir"</formula>
    </cfRule>
    <cfRule type="expression" dxfId="2691" priority="507">
      <formula>$N413="Incluir"</formula>
    </cfRule>
  </conditionalFormatting>
  <conditionalFormatting sqref="F465">
    <cfRule type="expression" dxfId="2690" priority="496">
      <formula>IF($I431="",FALSE,IF($I431&gt;9999999,IF($I431&lt;100000000,FALSE,TRUE),TRUE))</formula>
    </cfRule>
  </conditionalFormatting>
  <conditionalFormatting sqref="F465">
    <cfRule type="expression" dxfId="2689" priority="486">
      <formula>MID($I431,2,7)="0000000"</formula>
    </cfRule>
    <cfRule type="expression" dxfId="2688" priority="487">
      <formula>MID($I431,3,6)="000000"</formula>
    </cfRule>
    <cfRule type="expression" dxfId="2687" priority="488">
      <formula>MID($I431,4,5)="00000"</formula>
    </cfRule>
    <cfRule type="expression" dxfId="2686" priority="489">
      <formula>MID($I431,5,4)="0000"</formula>
    </cfRule>
    <cfRule type="expression" dxfId="2685" priority="490">
      <formula>MID($I431,7,2)="00"</formula>
    </cfRule>
    <cfRule type="expression" dxfId="2684" priority="491">
      <formula>MID($I431,8,1)="0"</formula>
    </cfRule>
    <cfRule type="expression" dxfId="2683" priority="492">
      <formula>$N431="Excluído"</formula>
    </cfRule>
    <cfRule type="expression" dxfId="2682" priority="493">
      <formula>$N431="Alterar"</formula>
    </cfRule>
    <cfRule type="expression" dxfId="2681" priority="494">
      <formula>$N431="Excluir"</formula>
    </cfRule>
    <cfRule type="expression" dxfId="2680" priority="495">
      <formula>$N431="Incluir"</formula>
    </cfRule>
  </conditionalFormatting>
  <conditionalFormatting sqref="F465">
    <cfRule type="expression" dxfId="2679" priority="475">
      <formula>IF($I465="",FALSE,IF($I465&gt;9999999,IF($I465&lt;100000000,FALSE,TRUE),TRUE))</formula>
    </cfRule>
  </conditionalFormatting>
  <conditionalFormatting sqref="F465">
    <cfRule type="expression" dxfId="2678" priority="476">
      <formula>MID($I465,2,7)="0000000"</formula>
    </cfRule>
    <cfRule type="expression" dxfId="2677" priority="477">
      <formula>MID($I465,3,6)="000000"</formula>
    </cfRule>
    <cfRule type="expression" dxfId="2676" priority="478">
      <formula>MID($I465,4,5)="00000"</formula>
    </cfRule>
    <cfRule type="expression" dxfId="2675" priority="479">
      <formula>MID($I465,5,4)="0000"</formula>
    </cfRule>
    <cfRule type="expression" dxfId="2674" priority="480">
      <formula>MID($I465,7,2)="00"</formula>
    </cfRule>
    <cfRule type="expression" dxfId="2673" priority="481">
      <formula>MID($I465,8,1)="0"</formula>
    </cfRule>
    <cfRule type="expression" dxfId="2672" priority="482">
      <formula>$N465="Excluído"</formula>
    </cfRule>
    <cfRule type="expression" dxfId="2671" priority="483">
      <formula>$N465="Alterar"</formula>
    </cfRule>
    <cfRule type="expression" dxfId="2670" priority="484">
      <formula>$N465="Excluir"</formula>
    </cfRule>
    <cfRule type="expression" dxfId="2669" priority="485">
      <formula>$N465="Incluir"</formula>
    </cfRule>
  </conditionalFormatting>
  <conditionalFormatting sqref="F465">
    <cfRule type="expression" dxfId="2668" priority="453">
      <formula>IF($I431="",FALSE,IF($I431&gt;9999999,IF($I431&lt;100000000,FALSE,TRUE),TRUE))</formula>
    </cfRule>
  </conditionalFormatting>
  <conditionalFormatting sqref="F465">
    <cfRule type="expression" dxfId="2667" priority="454">
      <formula>MID($I431,2,7)="0000000"</formula>
    </cfRule>
    <cfRule type="expression" dxfId="2666" priority="455">
      <formula>MID($I431,3,6)="000000"</formula>
    </cfRule>
    <cfRule type="expression" dxfId="2665" priority="456">
      <formula>MID($I431,4,5)="00000"</formula>
    </cfRule>
    <cfRule type="expression" dxfId="2664" priority="457">
      <formula>MID($I431,5,4)="0000"</formula>
    </cfRule>
    <cfRule type="expression" dxfId="2663" priority="458">
      <formula>MID($I431,7,2)="00"</formula>
    </cfRule>
    <cfRule type="expression" dxfId="2662" priority="459">
      <formula>MID($I431,8,1)="0"</formula>
    </cfRule>
    <cfRule type="expression" dxfId="2661" priority="460">
      <formula>$N431="Excluído"</formula>
    </cfRule>
    <cfRule type="expression" dxfId="2660" priority="461">
      <formula>$N431="Alterar"</formula>
    </cfRule>
    <cfRule type="expression" dxfId="2659" priority="462">
      <formula>$N431="Excluir"</formula>
    </cfRule>
    <cfRule type="expression" dxfId="2658" priority="463">
      <formula>$N431="Incluir"</formula>
    </cfRule>
  </conditionalFormatting>
  <conditionalFormatting sqref="F465">
    <cfRule type="expression" dxfId="2657" priority="464">
      <formula>IF($I414="",FALSE,IF($I414&gt;9999999,IF($I414&lt;100000000,FALSE,TRUE),TRUE))</formula>
    </cfRule>
  </conditionalFormatting>
  <conditionalFormatting sqref="F465">
    <cfRule type="expression" dxfId="2656" priority="465">
      <formula>MID($I414,2,7)="0000000"</formula>
    </cfRule>
    <cfRule type="expression" dxfId="2655" priority="466">
      <formula>MID($I414,3,6)="000000"</formula>
    </cfRule>
    <cfRule type="expression" dxfId="2654" priority="467">
      <formula>MID($I414,4,5)="00000"</formula>
    </cfRule>
    <cfRule type="expression" dxfId="2653" priority="468">
      <formula>MID($I414,5,4)="0000"</formula>
    </cfRule>
    <cfRule type="expression" dxfId="2652" priority="469">
      <formula>MID($I414,7,2)="00"</formula>
    </cfRule>
    <cfRule type="expression" dxfId="2651" priority="470">
      <formula>MID($I414,8,1)="0"</formula>
    </cfRule>
    <cfRule type="expression" dxfId="2650" priority="471">
      <formula>$N414="Excluído"</formula>
    </cfRule>
    <cfRule type="expression" dxfId="2649" priority="472">
      <formula>$N414="Alterar"</formula>
    </cfRule>
    <cfRule type="expression" dxfId="2648" priority="473">
      <formula>$N414="Excluir"</formula>
    </cfRule>
    <cfRule type="expression" dxfId="2647" priority="474">
      <formula>$N414="Incluir"</formula>
    </cfRule>
  </conditionalFormatting>
  <conditionalFormatting sqref="F467">
    <cfRule type="expression" dxfId="2646" priority="442">
      <formula>IF($I415="",FALSE,IF($I415&gt;9999999,IF($I415&lt;100000000,FALSE,TRUE),TRUE))</formula>
    </cfRule>
  </conditionalFormatting>
  <conditionalFormatting sqref="F467">
    <cfRule type="expression" dxfId="2645" priority="443">
      <formula>MID($I415,2,7)="0000000"</formula>
    </cfRule>
    <cfRule type="expression" dxfId="2644" priority="444">
      <formula>MID($I415,3,6)="000000"</formula>
    </cfRule>
    <cfRule type="expression" dxfId="2643" priority="445">
      <formula>MID($I415,4,5)="00000"</formula>
    </cfRule>
    <cfRule type="expression" dxfId="2642" priority="446">
      <formula>MID($I415,5,4)="0000"</formula>
    </cfRule>
    <cfRule type="expression" dxfId="2641" priority="447">
      <formula>MID($I415,7,2)="00"</formula>
    </cfRule>
    <cfRule type="expression" dxfId="2640" priority="448">
      <formula>MID($I415,8,1)="0"</formula>
    </cfRule>
    <cfRule type="expression" dxfId="2639" priority="449">
      <formula>$N415="Excluído"</formula>
    </cfRule>
    <cfRule type="expression" dxfId="2638" priority="450">
      <formula>$N415="Alterar"</formula>
    </cfRule>
    <cfRule type="expression" dxfId="2637" priority="451">
      <formula>$N415="Excluir"</formula>
    </cfRule>
    <cfRule type="expression" dxfId="2636" priority="452">
      <formula>$N415="Incluir"</formula>
    </cfRule>
  </conditionalFormatting>
  <conditionalFormatting sqref="F467">
    <cfRule type="expression" dxfId="2635" priority="441">
      <formula>IF($I433="",FALSE,IF($I433&gt;9999999,IF($I433&lt;100000000,FALSE,TRUE),TRUE))</formula>
    </cfRule>
  </conditionalFormatting>
  <conditionalFormatting sqref="F467">
    <cfRule type="expression" dxfId="2634" priority="431">
      <formula>MID($I433,2,7)="0000000"</formula>
    </cfRule>
    <cfRule type="expression" dxfId="2633" priority="432">
      <formula>MID($I433,3,6)="000000"</formula>
    </cfRule>
    <cfRule type="expression" dxfId="2632" priority="433">
      <formula>MID($I433,4,5)="00000"</formula>
    </cfRule>
    <cfRule type="expression" dxfId="2631" priority="434">
      <formula>MID($I433,5,4)="0000"</formula>
    </cfRule>
    <cfRule type="expression" dxfId="2630" priority="435">
      <formula>MID($I433,7,2)="00"</formula>
    </cfRule>
    <cfRule type="expression" dxfId="2629" priority="436">
      <formula>MID($I433,8,1)="0"</formula>
    </cfRule>
    <cfRule type="expression" dxfId="2628" priority="437">
      <formula>$N433="Excluído"</formula>
    </cfRule>
    <cfRule type="expression" dxfId="2627" priority="438">
      <formula>$N433="Alterar"</formula>
    </cfRule>
    <cfRule type="expression" dxfId="2626" priority="439">
      <formula>$N433="Excluir"</formula>
    </cfRule>
    <cfRule type="expression" dxfId="2625" priority="440">
      <formula>$N433="Incluir"</formula>
    </cfRule>
  </conditionalFormatting>
  <conditionalFormatting sqref="F467">
    <cfRule type="expression" dxfId="2624" priority="420">
      <formula>IF($I467="",FALSE,IF($I467&gt;9999999,IF($I467&lt;100000000,FALSE,TRUE),TRUE))</formula>
    </cfRule>
  </conditionalFormatting>
  <conditionalFormatting sqref="F467">
    <cfRule type="expression" dxfId="2623" priority="421">
      <formula>MID($I467,2,7)="0000000"</formula>
    </cfRule>
    <cfRule type="expression" dxfId="2622" priority="422">
      <formula>MID($I467,3,6)="000000"</formula>
    </cfRule>
    <cfRule type="expression" dxfId="2621" priority="423">
      <formula>MID($I467,4,5)="00000"</formula>
    </cfRule>
    <cfRule type="expression" dxfId="2620" priority="424">
      <formula>MID($I467,5,4)="0000"</formula>
    </cfRule>
    <cfRule type="expression" dxfId="2619" priority="425">
      <formula>MID($I467,7,2)="00"</formula>
    </cfRule>
    <cfRule type="expression" dxfId="2618" priority="426">
      <formula>MID($I467,8,1)="0"</formula>
    </cfRule>
    <cfRule type="expression" dxfId="2617" priority="427">
      <formula>$N467="Excluído"</formula>
    </cfRule>
    <cfRule type="expression" dxfId="2616" priority="428">
      <formula>$N467="Alterar"</formula>
    </cfRule>
    <cfRule type="expression" dxfId="2615" priority="429">
      <formula>$N467="Excluir"</formula>
    </cfRule>
    <cfRule type="expression" dxfId="2614" priority="430">
      <formula>$N467="Incluir"</formula>
    </cfRule>
  </conditionalFormatting>
  <conditionalFormatting sqref="F467">
    <cfRule type="expression" dxfId="2613" priority="398">
      <formula>IF($I433="",FALSE,IF($I433&gt;9999999,IF($I433&lt;100000000,FALSE,TRUE),TRUE))</formula>
    </cfRule>
  </conditionalFormatting>
  <conditionalFormatting sqref="F467">
    <cfRule type="expression" dxfId="2612" priority="399">
      <formula>MID($I433,2,7)="0000000"</formula>
    </cfRule>
    <cfRule type="expression" dxfId="2611" priority="400">
      <formula>MID($I433,3,6)="000000"</formula>
    </cfRule>
    <cfRule type="expression" dxfId="2610" priority="401">
      <formula>MID($I433,4,5)="00000"</formula>
    </cfRule>
    <cfRule type="expression" dxfId="2609" priority="402">
      <formula>MID($I433,5,4)="0000"</formula>
    </cfRule>
    <cfRule type="expression" dxfId="2608" priority="403">
      <formula>MID($I433,7,2)="00"</formula>
    </cfRule>
    <cfRule type="expression" dxfId="2607" priority="404">
      <formula>MID($I433,8,1)="0"</formula>
    </cfRule>
    <cfRule type="expression" dxfId="2606" priority="405">
      <formula>$N433="Excluído"</formula>
    </cfRule>
    <cfRule type="expression" dxfId="2605" priority="406">
      <formula>$N433="Alterar"</formula>
    </cfRule>
    <cfRule type="expression" dxfId="2604" priority="407">
      <formula>$N433="Excluir"</formula>
    </cfRule>
    <cfRule type="expression" dxfId="2603" priority="408">
      <formula>$N433="Incluir"</formula>
    </cfRule>
  </conditionalFormatting>
  <conditionalFormatting sqref="F467">
    <cfRule type="expression" dxfId="2602" priority="409">
      <formula>IF($I416="",FALSE,IF($I416&gt;9999999,IF($I416&lt;100000000,FALSE,TRUE),TRUE))</formula>
    </cfRule>
  </conditionalFormatting>
  <conditionalFormatting sqref="F467">
    <cfRule type="expression" dxfId="2601" priority="410">
      <formula>MID($I416,2,7)="0000000"</formula>
    </cfRule>
    <cfRule type="expression" dxfId="2600" priority="411">
      <formula>MID($I416,3,6)="000000"</formula>
    </cfRule>
    <cfRule type="expression" dxfId="2599" priority="412">
      <formula>MID($I416,4,5)="00000"</formula>
    </cfRule>
    <cfRule type="expression" dxfId="2598" priority="413">
      <formula>MID($I416,5,4)="0000"</formula>
    </cfRule>
    <cfRule type="expression" dxfId="2597" priority="414">
      <formula>MID($I416,7,2)="00"</formula>
    </cfRule>
    <cfRule type="expression" dxfId="2596" priority="415">
      <formula>MID($I416,8,1)="0"</formula>
    </cfRule>
    <cfRule type="expression" dxfId="2595" priority="416">
      <formula>$N416="Excluído"</formula>
    </cfRule>
    <cfRule type="expression" dxfId="2594" priority="417">
      <formula>$N416="Alterar"</formula>
    </cfRule>
    <cfRule type="expression" dxfId="2593" priority="418">
      <formula>$N416="Excluir"</formula>
    </cfRule>
    <cfRule type="expression" dxfId="2592" priority="419">
      <formula>$N416="Incluir"</formula>
    </cfRule>
  </conditionalFormatting>
  <conditionalFormatting sqref="G453">
    <cfRule type="expression" dxfId="2591" priority="388">
      <formula>MID($I414,2,7)="0000000"</formula>
    </cfRule>
    <cfRule type="expression" dxfId="2590" priority="389">
      <formula>MID($I414,3,6)="000000"</formula>
    </cfRule>
    <cfRule type="expression" dxfId="2589" priority="390">
      <formula>MID($I414,4,5)="00000"</formula>
    </cfRule>
    <cfRule type="expression" dxfId="2588" priority="391">
      <formula>MID($I414,5,4)="0000"</formula>
    </cfRule>
    <cfRule type="expression" dxfId="2587" priority="392">
      <formula>MID($I414,7,2)="00"</formula>
    </cfRule>
    <cfRule type="expression" dxfId="2586" priority="393">
      <formula>MID($I414,8,1)="0"</formula>
    </cfRule>
    <cfRule type="expression" dxfId="2585" priority="394">
      <formula>$N414="Excluído"</formula>
    </cfRule>
    <cfRule type="expression" dxfId="2584" priority="395">
      <formula>$N414="Alterar"</formula>
    </cfRule>
    <cfRule type="expression" dxfId="2583" priority="396">
      <formula>$N414="Excluir"</formula>
    </cfRule>
    <cfRule type="expression" dxfId="2582" priority="397">
      <formula>$N414="Incluir"</formula>
    </cfRule>
  </conditionalFormatting>
  <conditionalFormatting sqref="G465:G467">
    <cfRule type="expression" dxfId="2581" priority="378">
      <formula>MID($I427,2,7)="0000000"</formula>
    </cfRule>
    <cfRule type="expression" dxfId="2580" priority="379">
      <formula>MID($I427,3,6)="000000"</formula>
    </cfRule>
    <cfRule type="expression" dxfId="2579" priority="380">
      <formula>MID($I427,4,5)="00000"</formula>
    </cfRule>
    <cfRule type="expression" dxfId="2578" priority="381">
      <formula>MID($I427,5,4)="0000"</formula>
    </cfRule>
    <cfRule type="expression" dxfId="2577" priority="382">
      <formula>MID($I427,7,2)="00"</formula>
    </cfRule>
    <cfRule type="expression" dxfId="2576" priority="383">
      <formula>MID($I427,8,1)="0"</formula>
    </cfRule>
    <cfRule type="expression" dxfId="2575" priority="384">
      <formula>$N427="Excluído"</formula>
    </cfRule>
    <cfRule type="expression" dxfId="2574" priority="385">
      <formula>$N427="Alterar"</formula>
    </cfRule>
    <cfRule type="expression" dxfId="2573" priority="386">
      <formula>$N427="Excluir"</formula>
    </cfRule>
    <cfRule type="expression" dxfId="2572" priority="387">
      <formula>$N427="Incluir"</formula>
    </cfRule>
  </conditionalFormatting>
  <conditionalFormatting sqref="F485">
    <cfRule type="expression" dxfId="2571" priority="366">
      <formula>IF($I446="",FALSE,IF($I446&gt;9999999,IF($I446&lt;100000000,FALSE,TRUE),TRUE))</formula>
    </cfRule>
  </conditionalFormatting>
  <conditionalFormatting sqref="F485">
    <cfRule type="expression" dxfId="2570" priority="367">
      <formula>MID($I446,2,7)="0000000"</formula>
    </cfRule>
    <cfRule type="expression" dxfId="2569" priority="368">
      <formula>MID($I446,3,6)="000000"</formula>
    </cfRule>
    <cfRule type="expression" dxfId="2568" priority="369">
      <formula>MID($I446,4,5)="00000"</formula>
    </cfRule>
    <cfRule type="expression" dxfId="2567" priority="370">
      <formula>MID($I446,5,4)="0000"</formula>
    </cfRule>
    <cfRule type="expression" dxfId="2566" priority="371">
      <formula>MID($I446,7,2)="00"</formula>
    </cfRule>
    <cfRule type="expression" dxfId="2565" priority="372">
      <formula>MID($I446,8,1)="0"</formula>
    </cfRule>
    <cfRule type="expression" dxfId="2564" priority="373">
      <formula>$N446="Excluído"</formula>
    </cfRule>
    <cfRule type="expression" dxfId="2563" priority="374">
      <formula>$N446="Alterar"</formula>
    </cfRule>
    <cfRule type="expression" dxfId="2562" priority="375">
      <formula>$N446="Excluir"</formula>
    </cfRule>
    <cfRule type="expression" dxfId="2561" priority="376">
      <formula>$N446="Incluir"</formula>
    </cfRule>
  </conditionalFormatting>
  <conditionalFormatting sqref="F485">
    <cfRule type="expression" dxfId="2560" priority="356">
      <formula>MID($I432,2,7)="0000000"</formula>
    </cfRule>
    <cfRule type="expression" dxfId="2559" priority="357">
      <formula>MID($I432,3,6)="000000"</formula>
    </cfRule>
    <cfRule type="expression" dxfId="2558" priority="358">
      <formula>MID($I432,4,5)="00000"</formula>
    </cfRule>
    <cfRule type="expression" dxfId="2557" priority="359">
      <formula>MID($I432,5,4)="0000"</formula>
    </cfRule>
    <cfRule type="expression" dxfId="2556" priority="360">
      <formula>MID($I432,7,2)="00"</formula>
    </cfRule>
    <cfRule type="expression" dxfId="2555" priority="361">
      <formula>MID($I432,8,1)="0"</formula>
    </cfRule>
    <cfRule type="expression" dxfId="2554" priority="362">
      <formula>$N432="Excluído"</formula>
    </cfRule>
    <cfRule type="expression" dxfId="2553" priority="363">
      <formula>$N432="Alterar"</formula>
    </cfRule>
    <cfRule type="expression" dxfId="2552" priority="364">
      <formula>$N432="Excluir"</formula>
    </cfRule>
    <cfRule type="expression" dxfId="2551" priority="365">
      <formula>$N432="Incluir"</formula>
    </cfRule>
  </conditionalFormatting>
  <conditionalFormatting sqref="F485">
    <cfRule type="expression" dxfId="2550" priority="345">
      <formula>IF($I485="",FALSE,IF($I485&gt;9999999,IF($I485&lt;100000000,FALSE,TRUE),TRUE))</formula>
    </cfRule>
  </conditionalFormatting>
  <conditionalFormatting sqref="F485">
    <cfRule type="expression" dxfId="2549" priority="346">
      <formula>MID($I485,2,7)="0000000"</formula>
    </cfRule>
    <cfRule type="expression" dxfId="2548" priority="347">
      <formula>MID($I485,3,6)="000000"</formula>
    </cfRule>
    <cfRule type="expression" dxfId="2547" priority="348">
      <formula>MID($I485,4,5)="00000"</formula>
    </cfRule>
    <cfRule type="expression" dxfId="2546" priority="349">
      <formula>MID($I485,5,4)="0000"</formula>
    </cfRule>
    <cfRule type="expression" dxfId="2545" priority="350">
      <formula>MID($I485,7,2)="00"</formula>
    </cfRule>
    <cfRule type="expression" dxfId="2544" priority="351">
      <formula>MID($I485,8,1)="0"</formula>
    </cfRule>
    <cfRule type="expression" dxfId="2543" priority="352">
      <formula>$N485="Excluído"</formula>
    </cfRule>
    <cfRule type="expression" dxfId="2542" priority="353">
      <formula>$N485="Alterar"</formula>
    </cfRule>
    <cfRule type="expression" dxfId="2541" priority="354">
      <formula>$N485="Excluir"</formula>
    </cfRule>
    <cfRule type="expression" dxfId="2540" priority="355">
      <formula>$N485="Incluir"</formula>
    </cfRule>
  </conditionalFormatting>
  <conditionalFormatting sqref="F485">
    <cfRule type="expression" dxfId="2539" priority="377">
      <formula>IF($I432="",FALSE,IF($I432&gt;9999999,IF($I432&lt;100000000,FALSE,TRUE),TRUE))</formula>
    </cfRule>
  </conditionalFormatting>
  <conditionalFormatting sqref="F485">
    <cfRule type="expression" dxfId="2538" priority="334">
      <formula>IF($I486="",FALSE,IF($I486&gt;9999999,IF($I486&lt;100000000,FALSE,TRUE),TRUE))</formula>
    </cfRule>
  </conditionalFormatting>
  <conditionalFormatting sqref="F485">
    <cfRule type="expression" dxfId="2537" priority="335">
      <formula>MID($I486,2,7)="0000000"</formula>
    </cfRule>
    <cfRule type="expression" dxfId="2536" priority="336">
      <formula>MID($I486,3,6)="000000"</formula>
    </cfRule>
    <cfRule type="expression" dxfId="2535" priority="337">
      <formula>MID($I486,4,5)="00000"</formula>
    </cfRule>
    <cfRule type="expression" dxfId="2534" priority="338">
      <formula>MID($I486,5,4)="0000"</formula>
    </cfRule>
    <cfRule type="expression" dxfId="2533" priority="339">
      <formula>MID($I486,7,2)="00"</formula>
    </cfRule>
    <cfRule type="expression" dxfId="2532" priority="340">
      <formula>MID($I486,8,1)="0"</formula>
    </cfRule>
    <cfRule type="expression" dxfId="2531" priority="341">
      <formula>$N486="Excluído"</formula>
    </cfRule>
    <cfRule type="expression" dxfId="2530" priority="342">
      <formula>$N486="Alterar"</formula>
    </cfRule>
    <cfRule type="expression" dxfId="2529" priority="343">
      <formula>$N486="Excluir"</formula>
    </cfRule>
    <cfRule type="expression" dxfId="2528" priority="344">
      <formula>$N486="Incluir"</formula>
    </cfRule>
  </conditionalFormatting>
  <conditionalFormatting sqref="G485">
    <cfRule type="expression" dxfId="2527" priority="324">
      <formula>MID($I442,2,7)="0000000"</formula>
    </cfRule>
    <cfRule type="expression" dxfId="2526" priority="325">
      <formula>MID($I442,3,6)="000000"</formula>
    </cfRule>
    <cfRule type="expression" dxfId="2525" priority="326">
      <formula>MID($I442,4,5)="00000"</formula>
    </cfRule>
    <cfRule type="expression" dxfId="2524" priority="327">
      <formula>MID($I442,5,4)="0000"</formula>
    </cfRule>
    <cfRule type="expression" dxfId="2523" priority="328">
      <formula>MID($I442,7,2)="00"</formula>
    </cfRule>
    <cfRule type="expression" dxfId="2522" priority="329">
      <formula>MID($I442,8,1)="0"</formula>
    </cfRule>
    <cfRule type="expression" dxfId="2521" priority="330">
      <formula>$N442="Excluído"</formula>
    </cfRule>
    <cfRule type="expression" dxfId="2520" priority="331">
      <formula>$N442="Alterar"</formula>
    </cfRule>
    <cfRule type="expression" dxfId="2519" priority="332">
      <formula>$N442="Excluir"</formula>
    </cfRule>
    <cfRule type="expression" dxfId="2518" priority="333">
      <formula>$N442="Incluir"</formula>
    </cfRule>
  </conditionalFormatting>
  <conditionalFormatting sqref="F487">
    <cfRule type="expression" dxfId="2517" priority="312">
      <formula>IF($I448="",FALSE,IF($I448&gt;9999999,IF($I448&lt;100000000,FALSE,TRUE),TRUE))</formula>
    </cfRule>
  </conditionalFormatting>
  <conditionalFormatting sqref="F487">
    <cfRule type="expression" dxfId="2516" priority="313">
      <formula>MID($I448,2,7)="0000000"</formula>
    </cfRule>
    <cfRule type="expression" dxfId="2515" priority="314">
      <formula>MID($I448,3,6)="000000"</formula>
    </cfRule>
    <cfRule type="expression" dxfId="2514" priority="315">
      <formula>MID($I448,4,5)="00000"</formula>
    </cfRule>
    <cfRule type="expression" dxfId="2513" priority="316">
      <formula>MID($I448,5,4)="0000"</formula>
    </cfRule>
    <cfRule type="expression" dxfId="2512" priority="317">
      <formula>MID($I448,7,2)="00"</formula>
    </cfRule>
    <cfRule type="expression" dxfId="2511" priority="318">
      <formula>MID($I448,8,1)="0"</formula>
    </cfRule>
    <cfRule type="expression" dxfId="2510" priority="319">
      <formula>$N448="Excluído"</formula>
    </cfRule>
    <cfRule type="expression" dxfId="2509" priority="320">
      <formula>$N448="Alterar"</formula>
    </cfRule>
    <cfRule type="expression" dxfId="2508" priority="321">
      <formula>$N448="Excluir"</formula>
    </cfRule>
    <cfRule type="expression" dxfId="2507" priority="322">
      <formula>$N448="Incluir"</formula>
    </cfRule>
  </conditionalFormatting>
  <conditionalFormatting sqref="F487">
    <cfRule type="expression" dxfId="2506" priority="302">
      <formula>MID($I434,2,7)="0000000"</formula>
    </cfRule>
    <cfRule type="expression" dxfId="2505" priority="303">
      <formula>MID($I434,3,6)="000000"</formula>
    </cfRule>
    <cfRule type="expression" dxfId="2504" priority="304">
      <formula>MID($I434,4,5)="00000"</formula>
    </cfRule>
    <cfRule type="expression" dxfId="2503" priority="305">
      <formula>MID($I434,5,4)="0000"</formula>
    </cfRule>
    <cfRule type="expression" dxfId="2502" priority="306">
      <formula>MID($I434,7,2)="00"</formula>
    </cfRule>
    <cfRule type="expression" dxfId="2501" priority="307">
      <formula>MID($I434,8,1)="0"</formula>
    </cfRule>
    <cfRule type="expression" dxfId="2500" priority="308">
      <formula>$N434="Excluído"</formula>
    </cfRule>
    <cfRule type="expression" dxfId="2499" priority="309">
      <formula>$N434="Alterar"</formula>
    </cfRule>
    <cfRule type="expression" dxfId="2498" priority="310">
      <formula>$N434="Excluir"</formula>
    </cfRule>
    <cfRule type="expression" dxfId="2497" priority="311">
      <formula>$N434="Incluir"</formula>
    </cfRule>
  </conditionalFormatting>
  <conditionalFormatting sqref="F487">
    <cfRule type="expression" dxfId="2496" priority="291">
      <formula>IF($I487="",FALSE,IF($I487&gt;9999999,IF($I487&lt;100000000,FALSE,TRUE),TRUE))</formula>
    </cfRule>
  </conditionalFormatting>
  <conditionalFormatting sqref="F487">
    <cfRule type="expression" dxfId="2495" priority="292">
      <formula>MID($I487,2,7)="0000000"</formula>
    </cfRule>
    <cfRule type="expression" dxfId="2494" priority="293">
      <formula>MID($I487,3,6)="000000"</formula>
    </cfRule>
    <cfRule type="expression" dxfId="2493" priority="294">
      <formula>MID($I487,4,5)="00000"</formula>
    </cfRule>
    <cfRule type="expression" dxfId="2492" priority="295">
      <formula>MID($I487,5,4)="0000"</formula>
    </cfRule>
    <cfRule type="expression" dxfId="2491" priority="296">
      <formula>MID($I487,7,2)="00"</formula>
    </cfRule>
    <cfRule type="expression" dxfId="2490" priority="297">
      <formula>MID($I487,8,1)="0"</formula>
    </cfRule>
    <cfRule type="expression" dxfId="2489" priority="298">
      <formula>$N487="Excluído"</formula>
    </cfRule>
    <cfRule type="expression" dxfId="2488" priority="299">
      <formula>$N487="Alterar"</formula>
    </cfRule>
    <cfRule type="expression" dxfId="2487" priority="300">
      <formula>$N487="Excluir"</formula>
    </cfRule>
    <cfRule type="expression" dxfId="2486" priority="301">
      <formula>$N487="Incluir"</formula>
    </cfRule>
  </conditionalFormatting>
  <conditionalFormatting sqref="F487">
    <cfRule type="expression" dxfId="2485" priority="323">
      <formula>IF($I434="",FALSE,IF($I434&gt;9999999,IF($I434&lt;100000000,FALSE,TRUE),TRUE))</formula>
    </cfRule>
  </conditionalFormatting>
  <conditionalFormatting sqref="F487">
    <cfRule type="expression" dxfId="2484" priority="280">
      <formula>IF($I488="",FALSE,IF($I488&gt;9999999,IF($I488&lt;100000000,FALSE,TRUE),TRUE))</formula>
    </cfRule>
  </conditionalFormatting>
  <conditionalFormatting sqref="F487">
    <cfRule type="expression" dxfId="2483" priority="281">
      <formula>MID($I488,2,7)="0000000"</formula>
    </cfRule>
    <cfRule type="expression" dxfId="2482" priority="282">
      <formula>MID($I488,3,6)="000000"</formula>
    </cfRule>
    <cfRule type="expression" dxfId="2481" priority="283">
      <formula>MID($I488,4,5)="00000"</formula>
    </cfRule>
    <cfRule type="expression" dxfId="2480" priority="284">
      <formula>MID($I488,5,4)="0000"</formula>
    </cfRule>
    <cfRule type="expression" dxfId="2479" priority="285">
      <formula>MID($I488,7,2)="00"</formula>
    </cfRule>
    <cfRule type="expression" dxfId="2478" priority="286">
      <formula>MID($I488,8,1)="0"</formula>
    </cfRule>
    <cfRule type="expression" dxfId="2477" priority="287">
      <formula>$N488="Excluído"</formula>
    </cfRule>
    <cfRule type="expression" dxfId="2476" priority="288">
      <formula>$N488="Alterar"</formula>
    </cfRule>
    <cfRule type="expression" dxfId="2475" priority="289">
      <formula>$N488="Excluir"</formula>
    </cfRule>
    <cfRule type="expression" dxfId="2474" priority="290">
      <formula>$N488="Incluir"</formula>
    </cfRule>
  </conditionalFormatting>
  <conditionalFormatting sqref="G487">
    <cfRule type="expression" dxfId="2473" priority="270">
      <formula>MID($I444,2,7)="0000000"</formula>
    </cfRule>
    <cfRule type="expression" dxfId="2472" priority="271">
      <formula>MID($I444,3,6)="000000"</formula>
    </cfRule>
    <cfRule type="expression" dxfId="2471" priority="272">
      <formula>MID($I444,4,5)="00000"</formula>
    </cfRule>
    <cfRule type="expression" dxfId="2470" priority="273">
      <formula>MID($I444,5,4)="0000"</formula>
    </cfRule>
    <cfRule type="expression" dxfId="2469" priority="274">
      <formula>MID($I444,7,2)="00"</formula>
    </cfRule>
    <cfRule type="expression" dxfId="2468" priority="275">
      <formula>MID($I444,8,1)="0"</formula>
    </cfRule>
    <cfRule type="expression" dxfId="2467" priority="276">
      <formula>$N444="Excluído"</formula>
    </cfRule>
    <cfRule type="expression" dxfId="2466" priority="277">
      <formula>$N444="Alterar"</formula>
    </cfRule>
    <cfRule type="expression" dxfId="2465" priority="278">
      <formula>$N444="Excluir"</formula>
    </cfRule>
    <cfRule type="expression" dxfId="2464" priority="279">
      <formula>$N444="Incluir"</formula>
    </cfRule>
  </conditionalFormatting>
  <conditionalFormatting sqref="F497">
    <cfRule type="expression" dxfId="2463" priority="259">
      <formula>IF($I497="",FALSE,IF($I497&gt;9999999,IF($I497&lt;100000000,FALSE,TRUE),TRUE))</formula>
    </cfRule>
  </conditionalFormatting>
  <conditionalFormatting sqref="F497">
    <cfRule type="expression" dxfId="2462" priority="260">
      <formula>MID($I497,2,7)="0000000"</formula>
    </cfRule>
    <cfRule type="expression" dxfId="2461" priority="261">
      <formula>MID($I497,3,6)="000000"</formula>
    </cfRule>
    <cfRule type="expression" dxfId="2460" priority="262">
      <formula>MID($I497,4,5)="00000"</formula>
    </cfRule>
    <cfRule type="expression" dxfId="2459" priority="263">
      <formula>MID($I497,5,4)="0000"</formula>
    </cfRule>
    <cfRule type="expression" dxfId="2458" priority="264">
      <formula>MID($I497,7,2)="00"</formula>
    </cfRule>
    <cfRule type="expression" dxfId="2457" priority="265">
      <formula>MID($I497,8,1)="0"</formula>
    </cfRule>
    <cfRule type="expression" dxfId="2456" priority="266">
      <formula>$N497="Excluído"</formula>
    </cfRule>
    <cfRule type="expression" dxfId="2455" priority="267">
      <formula>$N497="Alterar"</formula>
    </cfRule>
    <cfRule type="expression" dxfId="2454" priority="268">
      <formula>$N497="Excluir"</formula>
    </cfRule>
    <cfRule type="expression" dxfId="2453" priority="269">
      <formula>$N497="Incluir"</formula>
    </cfRule>
  </conditionalFormatting>
  <conditionalFormatting sqref="F499">
    <cfRule type="expression" dxfId="2452" priority="248">
      <formula>IF($I499="",FALSE,IF($I499&gt;9999999,IF($I499&lt;100000000,FALSE,TRUE),TRUE))</formula>
    </cfRule>
  </conditionalFormatting>
  <conditionalFormatting sqref="F499">
    <cfRule type="expression" dxfId="2451" priority="249">
      <formula>MID($I499,2,7)="0000000"</formula>
    </cfRule>
    <cfRule type="expression" dxfId="2450" priority="250">
      <formula>MID($I499,3,6)="000000"</formula>
    </cfRule>
    <cfRule type="expression" dxfId="2449" priority="251">
      <formula>MID($I499,4,5)="00000"</formula>
    </cfRule>
    <cfRule type="expression" dxfId="2448" priority="252">
      <formula>MID($I499,5,4)="0000"</formula>
    </cfRule>
    <cfRule type="expression" dxfId="2447" priority="253">
      <formula>MID($I499,7,2)="00"</formula>
    </cfRule>
    <cfRule type="expression" dxfId="2446" priority="254">
      <formula>MID($I499,8,1)="0"</formula>
    </cfRule>
    <cfRule type="expression" dxfId="2445" priority="255">
      <formula>$N499="Excluído"</formula>
    </cfRule>
    <cfRule type="expression" dxfId="2444" priority="256">
      <formula>$N499="Alterar"</formula>
    </cfRule>
    <cfRule type="expression" dxfId="2443" priority="257">
      <formula>$N499="Excluir"</formula>
    </cfRule>
    <cfRule type="expression" dxfId="2442" priority="258">
      <formula>$N499="Incluir"</formula>
    </cfRule>
  </conditionalFormatting>
  <conditionalFormatting sqref="G497">
    <cfRule type="expression" dxfId="2441" priority="238">
      <formula>MID($I450,2,7)="0000000"</formula>
    </cfRule>
    <cfRule type="expression" dxfId="2440" priority="239">
      <formula>MID($I450,3,6)="000000"</formula>
    </cfRule>
    <cfRule type="expression" dxfId="2439" priority="240">
      <formula>MID($I450,4,5)="00000"</formula>
    </cfRule>
    <cfRule type="expression" dxfId="2438" priority="241">
      <formula>MID($I450,5,4)="0000"</formula>
    </cfRule>
    <cfRule type="expression" dxfId="2437" priority="242">
      <formula>MID($I450,7,2)="00"</formula>
    </cfRule>
    <cfRule type="expression" dxfId="2436" priority="243">
      <formula>MID($I450,8,1)="0"</formula>
    </cfRule>
    <cfRule type="expression" dxfId="2435" priority="244">
      <formula>$N450="Excluído"</formula>
    </cfRule>
    <cfRule type="expression" dxfId="2434" priority="245">
      <formula>$N450="Alterar"</formula>
    </cfRule>
    <cfRule type="expression" dxfId="2433" priority="246">
      <formula>$N450="Excluir"</formula>
    </cfRule>
    <cfRule type="expression" dxfId="2432" priority="247">
      <formula>$N450="Incluir"</formula>
    </cfRule>
  </conditionalFormatting>
  <conditionalFormatting sqref="G499">
    <cfRule type="expression" dxfId="2431" priority="228">
      <formula>MID($I452,2,7)="0000000"</formula>
    </cfRule>
    <cfRule type="expression" dxfId="2430" priority="229">
      <formula>MID($I452,3,6)="000000"</formula>
    </cfRule>
    <cfRule type="expression" dxfId="2429" priority="230">
      <formula>MID($I452,4,5)="00000"</formula>
    </cfRule>
    <cfRule type="expression" dxfId="2428" priority="231">
      <formula>MID($I452,5,4)="0000"</formula>
    </cfRule>
    <cfRule type="expression" dxfId="2427" priority="232">
      <formula>MID($I452,7,2)="00"</formula>
    </cfRule>
    <cfRule type="expression" dxfId="2426" priority="233">
      <formula>MID($I452,8,1)="0"</formula>
    </cfRule>
    <cfRule type="expression" dxfId="2425" priority="234">
      <formula>$N452="Excluído"</formula>
    </cfRule>
    <cfRule type="expression" dxfId="2424" priority="235">
      <formula>$N452="Alterar"</formula>
    </cfRule>
    <cfRule type="expression" dxfId="2423" priority="236">
      <formula>$N452="Excluir"</formula>
    </cfRule>
    <cfRule type="expression" dxfId="2422" priority="237">
      <formula>$N452="Incluir"</formula>
    </cfRule>
  </conditionalFormatting>
  <conditionalFormatting sqref="G786">
    <cfRule type="expression" dxfId="2421" priority="217">
      <formula>IF($I704="",FALSE,IF($I704&gt;9999999,IF($I704&lt;100000000,FALSE,TRUE),TRUE))</formula>
    </cfRule>
  </conditionalFormatting>
  <conditionalFormatting sqref="G786">
    <cfRule type="expression" dxfId="2420" priority="218">
      <formula>MID($I704,2,7)="0000000"</formula>
    </cfRule>
    <cfRule type="expression" dxfId="2419" priority="219">
      <formula>MID($I704,3,6)="000000"</formula>
    </cfRule>
    <cfRule type="expression" dxfId="2418" priority="220">
      <formula>MID($I704,4,5)="00000"</formula>
    </cfRule>
    <cfRule type="expression" dxfId="2417" priority="221">
      <formula>MID($I704,5,4)="0000"</formula>
    </cfRule>
    <cfRule type="expression" dxfId="2416" priority="222">
      <formula>MID($I704,7,2)="00"</formula>
    </cfRule>
    <cfRule type="expression" dxfId="2415" priority="223">
      <formula>MID($I704,8,1)="0"</formula>
    </cfRule>
    <cfRule type="expression" dxfId="2414" priority="224">
      <formula>$N704="Excluído"</formula>
    </cfRule>
    <cfRule type="expression" dxfId="2413" priority="225">
      <formula>$N704="Alterar"</formula>
    </cfRule>
    <cfRule type="expression" dxfId="2412" priority="226">
      <formula>$N704="Excluir"</formula>
    </cfRule>
    <cfRule type="expression" dxfId="2411" priority="227">
      <formula>$N704="Incluir"</formula>
    </cfRule>
  </conditionalFormatting>
  <conditionalFormatting sqref="G786">
    <cfRule type="expression" dxfId="2410" priority="206">
      <formula>IF($I692="",FALSE,IF($I692&gt;9999999,IF($I692&lt;100000000,FALSE,TRUE),TRUE))</formula>
    </cfRule>
  </conditionalFormatting>
  <conditionalFormatting sqref="G786">
    <cfRule type="expression" dxfId="2409" priority="207">
      <formula>MID($I692,2,7)="0000000"</formula>
    </cfRule>
    <cfRule type="expression" dxfId="2408" priority="208">
      <formula>MID($I692,3,6)="000000"</formula>
    </cfRule>
    <cfRule type="expression" dxfId="2407" priority="209">
      <formula>MID($I692,4,5)="00000"</formula>
    </cfRule>
    <cfRule type="expression" dxfId="2406" priority="210">
      <formula>MID($I692,5,4)="0000"</formula>
    </cfRule>
    <cfRule type="expression" dxfId="2405" priority="211">
      <formula>MID($I692,7,2)="00"</formula>
    </cfRule>
    <cfRule type="expression" dxfId="2404" priority="212">
      <formula>MID($I692,8,1)="0"</formula>
    </cfRule>
    <cfRule type="expression" dxfId="2403" priority="213">
      <formula>$N692="Excluído"</formula>
    </cfRule>
    <cfRule type="expression" dxfId="2402" priority="214">
      <formula>$N692="Alterar"</formula>
    </cfRule>
    <cfRule type="expression" dxfId="2401" priority="215">
      <formula>$N692="Excluir"</formula>
    </cfRule>
    <cfRule type="expression" dxfId="2400" priority="216">
      <formula>$N692="Incluir"</formula>
    </cfRule>
  </conditionalFormatting>
  <conditionalFormatting sqref="F786">
    <cfRule type="expression" dxfId="2399" priority="195">
      <formula>IF($I710="",FALSE,IF($I710&gt;9999999,IF($I710&lt;100000000,FALSE,TRUE),TRUE))</formula>
    </cfRule>
  </conditionalFormatting>
  <conditionalFormatting sqref="F786">
    <cfRule type="expression" dxfId="2398" priority="196">
      <formula>MID($I710,2,7)="0000000"</formula>
    </cfRule>
    <cfRule type="expression" dxfId="2397" priority="197">
      <formula>MID($I710,3,6)="000000"</formula>
    </cfRule>
    <cfRule type="expression" dxfId="2396" priority="198">
      <formula>MID($I710,4,5)="00000"</formula>
    </cfRule>
    <cfRule type="expression" dxfId="2395" priority="199">
      <formula>MID($I710,5,4)="0000"</formula>
    </cfRule>
    <cfRule type="expression" dxfId="2394" priority="200">
      <formula>MID($I710,7,2)="00"</formula>
    </cfRule>
    <cfRule type="expression" dxfId="2393" priority="201">
      <formula>MID($I710,8,1)="0"</formula>
    </cfRule>
    <cfRule type="expression" dxfId="2392" priority="202">
      <formula>$N710="Excluído"</formula>
    </cfRule>
    <cfRule type="expression" dxfId="2391" priority="203">
      <formula>$N710="Alterar"</formula>
    </cfRule>
    <cfRule type="expression" dxfId="2390" priority="204">
      <formula>$N710="Excluir"</formula>
    </cfRule>
    <cfRule type="expression" dxfId="2389" priority="205">
      <formula>$N710="Incluir"</formula>
    </cfRule>
  </conditionalFormatting>
  <conditionalFormatting sqref="F786">
    <cfRule type="expression" dxfId="2388" priority="184">
      <formula>IF($I698="",FALSE,IF($I698&gt;9999999,IF($I698&lt;100000000,FALSE,TRUE),TRUE))</formula>
    </cfRule>
  </conditionalFormatting>
  <conditionalFormatting sqref="F786">
    <cfRule type="expression" dxfId="2387" priority="185">
      <formula>MID($I698,2,7)="0000000"</formula>
    </cfRule>
    <cfRule type="expression" dxfId="2386" priority="186">
      <formula>MID($I698,3,6)="000000"</formula>
    </cfRule>
    <cfRule type="expression" dxfId="2385" priority="187">
      <formula>MID($I698,4,5)="00000"</formula>
    </cfRule>
    <cfRule type="expression" dxfId="2384" priority="188">
      <formula>MID($I698,5,4)="0000"</formula>
    </cfRule>
    <cfRule type="expression" dxfId="2383" priority="189">
      <formula>MID($I698,7,2)="00"</formula>
    </cfRule>
    <cfRule type="expression" dxfId="2382" priority="190">
      <formula>MID($I698,8,1)="0"</formula>
    </cfRule>
    <cfRule type="expression" dxfId="2381" priority="191">
      <formula>$N698="Excluído"</formula>
    </cfRule>
    <cfRule type="expression" dxfId="2380" priority="192">
      <formula>$N698="Alterar"</formula>
    </cfRule>
    <cfRule type="expression" dxfId="2379" priority="193">
      <formula>$N698="Excluir"</formula>
    </cfRule>
    <cfRule type="expression" dxfId="2378" priority="194">
      <formula>$N698="Incluir"</formula>
    </cfRule>
  </conditionalFormatting>
  <conditionalFormatting sqref="G801">
    <cfRule type="expression" dxfId="2377" priority="174">
      <formula>MID($I796,2,7)="0000000"</formula>
    </cfRule>
    <cfRule type="expression" dxfId="2376" priority="175">
      <formula>MID($I796,3,6)="000000"</formula>
    </cfRule>
    <cfRule type="expression" dxfId="2375" priority="176">
      <formula>MID($I796,4,5)="00000"</formula>
    </cfRule>
    <cfRule type="expression" dxfId="2374" priority="177">
      <formula>MID($I796,5,4)="0000"</formula>
    </cfRule>
    <cfRule type="expression" dxfId="2373" priority="178">
      <formula>MID($I796,7,2)="00"</formula>
    </cfRule>
    <cfRule type="expression" dxfId="2372" priority="179">
      <formula>MID($I796,8,1)="0"</formula>
    </cfRule>
    <cfRule type="expression" dxfId="2371" priority="180">
      <formula>$N796="Excluído"</formula>
    </cfRule>
    <cfRule type="expression" dxfId="2370" priority="181">
      <formula>$N796="Alterar"</formula>
    </cfRule>
    <cfRule type="expression" dxfId="2369" priority="182">
      <formula>$N796="Excluir"</formula>
    </cfRule>
    <cfRule type="expression" dxfId="2368" priority="183">
      <formula>$N796="Incluir"</formula>
    </cfRule>
  </conditionalFormatting>
  <conditionalFormatting sqref="F801">
    <cfRule type="expression" dxfId="2367" priority="163">
      <formula>IF($I796="",FALSE,IF($I796&gt;9999999,IF($I796&lt;100000000,FALSE,TRUE),TRUE))</formula>
    </cfRule>
  </conditionalFormatting>
  <conditionalFormatting sqref="F801">
    <cfRule type="expression" dxfId="2366" priority="164">
      <formula>MID($I796,2,7)="0000000"</formula>
    </cfRule>
    <cfRule type="expression" dxfId="2365" priority="165">
      <formula>MID($I796,3,6)="000000"</formula>
    </cfRule>
    <cfRule type="expression" dxfId="2364" priority="166">
      <formula>MID($I796,4,5)="00000"</formula>
    </cfRule>
    <cfRule type="expression" dxfId="2363" priority="167">
      <formula>MID($I796,5,4)="0000"</formula>
    </cfRule>
    <cfRule type="expression" dxfId="2362" priority="168">
      <formula>MID($I796,7,2)="00"</formula>
    </cfRule>
    <cfRule type="expression" dxfId="2361" priority="169">
      <formula>MID($I796,8,1)="0"</formula>
    </cfRule>
    <cfRule type="expression" dxfId="2360" priority="170">
      <formula>$N796="Excluído"</formula>
    </cfRule>
    <cfRule type="expression" dxfId="2359" priority="171">
      <formula>$N796="Alterar"</formula>
    </cfRule>
    <cfRule type="expression" dxfId="2358" priority="172">
      <formula>$N796="Excluir"</formula>
    </cfRule>
    <cfRule type="expression" dxfId="2357" priority="173">
      <formula>$N796="Incluir"</formula>
    </cfRule>
  </conditionalFormatting>
  <conditionalFormatting sqref="G803">
    <cfRule type="expression" dxfId="2356" priority="153">
      <formula>MID($I798,2,7)="0000000"</formula>
    </cfRule>
    <cfRule type="expression" dxfId="2355" priority="154">
      <formula>MID($I798,3,6)="000000"</formula>
    </cfRule>
    <cfRule type="expression" dxfId="2354" priority="155">
      <formula>MID($I798,4,5)="00000"</formula>
    </cfRule>
    <cfRule type="expression" dxfId="2353" priority="156">
      <formula>MID($I798,5,4)="0000"</formula>
    </cfRule>
    <cfRule type="expression" dxfId="2352" priority="157">
      <formula>MID($I798,7,2)="00"</formula>
    </cfRule>
    <cfRule type="expression" dxfId="2351" priority="158">
      <formula>MID($I798,8,1)="0"</formula>
    </cfRule>
    <cfRule type="expression" dxfId="2350" priority="159">
      <formula>$N798="Excluído"</formula>
    </cfRule>
    <cfRule type="expression" dxfId="2349" priority="160">
      <formula>$N798="Alterar"</formula>
    </cfRule>
    <cfRule type="expression" dxfId="2348" priority="161">
      <formula>$N798="Excluir"</formula>
    </cfRule>
    <cfRule type="expression" dxfId="2347" priority="162">
      <formula>$N798="Incluir"</formula>
    </cfRule>
  </conditionalFormatting>
  <conditionalFormatting sqref="F803">
    <cfRule type="expression" dxfId="2346" priority="142">
      <formula>IF($I798="",FALSE,IF($I798&gt;9999999,IF($I798&lt;100000000,FALSE,TRUE),TRUE))</formula>
    </cfRule>
  </conditionalFormatting>
  <conditionalFormatting sqref="F803">
    <cfRule type="expression" dxfId="2345" priority="143">
      <formula>MID($I798,2,7)="0000000"</formula>
    </cfRule>
    <cfRule type="expression" dxfId="2344" priority="144">
      <formula>MID($I798,3,6)="000000"</formula>
    </cfRule>
    <cfRule type="expression" dxfId="2343" priority="145">
      <formula>MID($I798,4,5)="00000"</formula>
    </cfRule>
    <cfRule type="expression" dxfId="2342" priority="146">
      <formula>MID($I798,5,4)="0000"</formula>
    </cfRule>
    <cfRule type="expression" dxfId="2341" priority="147">
      <formula>MID($I798,7,2)="00"</formula>
    </cfRule>
    <cfRule type="expression" dxfId="2340" priority="148">
      <formula>MID($I798,8,1)="0"</formula>
    </cfRule>
    <cfRule type="expression" dxfId="2339" priority="149">
      <formula>$N798="Excluído"</formula>
    </cfRule>
    <cfRule type="expression" dxfId="2338" priority="150">
      <formula>$N798="Alterar"</formula>
    </cfRule>
    <cfRule type="expression" dxfId="2337" priority="151">
      <formula>$N798="Excluir"</formula>
    </cfRule>
    <cfRule type="expression" dxfId="2336" priority="152">
      <formula>$N798="Incluir"</formula>
    </cfRule>
  </conditionalFormatting>
  <conditionalFormatting sqref="E816">
    <cfRule type="expression" dxfId="2335" priority="131">
      <formula>IF($I816="",FALSE,IF($I816&gt;9999999,IF($I816&lt;100000000,FALSE,TRUE),TRUE))</formula>
    </cfRule>
  </conditionalFormatting>
  <conditionalFormatting sqref="E816">
    <cfRule type="expression" dxfId="2334" priority="132">
      <formula>MID($I816,2,7)="0000000"</formula>
    </cfRule>
    <cfRule type="expression" dxfId="2333" priority="133">
      <formula>MID($I816,3,6)="000000"</formula>
    </cfRule>
    <cfRule type="expression" dxfId="2332" priority="134">
      <formula>MID($I816,4,5)="00000"</formula>
    </cfRule>
    <cfRule type="expression" dxfId="2331" priority="135">
      <formula>MID($I816,5,4)="0000"</formula>
    </cfRule>
    <cfRule type="expression" dxfId="2330" priority="136">
      <formula>MID($I816,7,2)="00"</formula>
    </cfRule>
    <cfRule type="expression" dxfId="2329" priority="137">
      <formula>MID($I816,8,1)="0"</formula>
    </cfRule>
    <cfRule type="expression" dxfId="2328" priority="138">
      <formula>$N816="Excluído"</formula>
    </cfRule>
    <cfRule type="expression" dxfId="2327" priority="139">
      <formula>$N816="Alterar"</formula>
    </cfRule>
    <cfRule type="expression" dxfId="2326" priority="140">
      <formula>$N816="Excluir"</formula>
    </cfRule>
    <cfRule type="expression" dxfId="2325" priority="141">
      <formula>$N816="Incluir"</formula>
    </cfRule>
  </conditionalFormatting>
  <conditionalFormatting sqref="F816">
    <cfRule type="expression" dxfId="2324" priority="121">
      <formula>MID($I816,2,7)="0000000"</formula>
    </cfRule>
    <cfRule type="expression" dxfId="2323" priority="122">
      <formula>MID($I816,3,6)="000000"</formula>
    </cfRule>
    <cfRule type="expression" dxfId="2322" priority="123">
      <formula>MID($I816,4,5)="00000"</formula>
    </cfRule>
    <cfRule type="expression" dxfId="2321" priority="124">
      <formula>MID($I816,5,4)="0000"</formula>
    </cfRule>
    <cfRule type="expression" dxfId="2320" priority="125">
      <formula>MID($I816,7,2)="00"</formula>
    </cfRule>
    <cfRule type="expression" dxfId="2319" priority="126">
      <formula>MID($I816,8,1)="0"</formula>
    </cfRule>
    <cfRule type="expression" dxfId="2318" priority="127">
      <formula>$N816="Excluído"</formula>
    </cfRule>
    <cfRule type="expression" dxfId="2317" priority="128">
      <formula>$N816="Alterar"</formula>
    </cfRule>
    <cfRule type="expression" dxfId="2316" priority="129">
      <formula>$N816="Excluir"</formula>
    </cfRule>
    <cfRule type="expression" dxfId="2315" priority="130">
      <formula>$N816="Incluir"</formula>
    </cfRule>
  </conditionalFormatting>
  <conditionalFormatting sqref="F818">
    <cfRule type="expression" dxfId="2314" priority="111">
      <formula>MID($I818,2,7)="0000000"</formula>
    </cfRule>
    <cfRule type="expression" dxfId="2313" priority="112">
      <formula>MID($I818,3,6)="000000"</formula>
    </cfRule>
    <cfRule type="expression" dxfId="2312" priority="113">
      <formula>MID($I818,4,5)="00000"</formula>
    </cfRule>
    <cfRule type="expression" dxfId="2311" priority="114">
      <formula>MID($I818,5,4)="0000"</formula>
    </cfRule>
    <cfRule type="expression" dxfId="2310" priority="115">
      <formula>MID($I818,7,2)="00"</formula>
    </cfRule>
    <cfRule type="expression" dxfId="2309" priority="116">
      <formula>MID($I818,8,1)="0"</formula>
    </cfRule>
    <cfRule type="expression" dxfId="2308" priority="117">
      <formula>$N818="Excluído"</formula>
    </cfRule>
    <cfRule type="expression" dxfId="2307" priority="118">
      <formula>$N818="Alterar"</formula>
    </cfRule>
    <cfRule type="expression" dxfId="2306" priority="119">
      <formula>$N818="Excluir"</formula>
    </cfRule>
    <cfRule type="expression" dxfId="2305" priority="120">
      <formula>$N818="Incluir"</formula>
    </cfRule>
  </conditionalFormatting>
  <conditionalFormatting sqref="F825">
    <cfRule type="expression" dxfId="2304" priority="78">
      <formula>IF($I742="",FALSE,IF($I742&gt;9999999,IF($I742&lt;100000000,FALSE,TRUE),TRUE))</formula>
    </cfRule>
  </conditionalFormatting>
  <conditionalFormatting sqref="F825">
    <cfRule type="expression" dxfId="2303" priority="79">
      <formula>MID($I742,2,7)="0000000"</formula>
    </cfRule>
    <cfRule type="expression" dxfId="2302" priority="80">
      <formula>MID($I742,3,6)="000000"</formula>
    </cfRule>
    <cfRule type="expression" dxfId="2301" priority="81">
      <formula>MID($I742,4,5)="00000"</formula>
    </cfRule>
    <cfRule type="expression" dxfId="2300" priority="82">
      <formula>MID($I742,5,4)="0000"</formula>
    </cfRule>
    <cfRule type="expression" dxfId="2299" priority="83">
      <formula>MID($I742,7,2)="00"</formula>
    </cfRule>
    <cfRule type="expression" dxfId="2298" priority="84">
      <formula>MID($I742,8,1)="0"</formula>
    </cfRule>
    <cfRule type="expression" dxfId="2297" priority="85">
      <formula>$N742="Excluído"</formula>
    </cfRule>
    <cfRule type="expression" dxfId="2296" priority="86">
      <formula>$N742="Alterar"</formula>
    </cfRule>
    <cfRule type="expression" dxfId="2295" priority="87">
      <formula>$N742="Excluir"</formula>
    </cfRule>
    <cfRule type="expression" dxfId="2294" priority="88">
      <formula>$N742="Incluir"</formula>
    </cfRule>
  </conditionalFormatting>
  <conditionalFormatting sqref="F825">
    <cfRule type="expression" dxfId="2293" priority="89">
      <formula>IF($I729="",FALSE,IF($I729&gt;9999999,IF($I729&lt;100000000,FALSE,TRUE),TRUE))</formula>
    </cfRule>
  </conditionalFormatting>
  <conditionalFormatting sqref="F825">
    <cfRule type="expression" dxfId="2292" priority="90">
      <formula>MID($I729,2,7)="0000000"</formula>
    </cfRule>
    <cfRule type="expression" dxfId="2291" priority="91">
      <formula>MID($I729,3,6)="000000"</formula>
    </cfRule>
    <cfRule type="expression" dxfId="2290" priority="92">
      <formula>MID($I729,4,5)="00000"</formula>
    </cfRule>
    <cfRule type="expression" dxfId="2289" priority="93">
      <formula>MID($I729,5,4)="0000"</formula>
    </cfRule>
    <cfRule type="expression" dxfId="2288" priority="94">
      <formula>MID($I729,7,2)="00"</formula>
    </cfRule>
    <cfRule type="expression" dxfId="2287" priority="95">
      <formula>MID($I729,8,1)="0"</formula>
    </cfRule>
    <cfRule type="expression" dxfId="2286" priority="96">
      <formula>$N729="Excluído"</formula>
    </cfRule>
    <cfRule type="expression" dxfId="2285" priority="97">
      <formula>$N729="Alterar"</formula>
    </cfRule>
    <cfRule type="expression" dxfId="2284" priority="98">
      <formula>$N729="Excluir"</formula>
    </cfRule>
    <cfRule type="expression" dxfId="2283" priority="99">
      <formula>$N729="Incluir"</formula>
    </cfRule>
  </conditionalFormatting>
  <conditionalFormatting sqref="G825">
    <cfRule type="expression" dxfId="2282" priority="100">
      <formula>IF($I723="",FALSE,IF($I723&gt;9999999,IF($I723&lt;100000000,FALSE,TRUE),TRUE))</formula>
    </cfRule>
  </conditionalFormatting>
  <conditionalFormatting sqref="G825">
    <cfRule type="expression" dxfId="2281" priority="101">
      <formula>MID($I723,2,7)="0000000"</formula>
    </cfRule>
    <cfRule type="expression" dxfId="2280" priority="102">
      <formula>MID($I723,3,6)="000000"</formula>
    </cfRule>
    <cfRule type="expression" dxfId="2279" priority="103">
      <formula>MID($I723,4,5)="00000"</formula>
    </cfRule>
    <cfRule type="expression" dxfId="2278" priority="104">
      <formula>MID($I723,5,4)="0000"</formula>
    </cfRule>
    <cfRule type="expression" dxfId="2277" priority="105">
      <formula>MID($I723,7,2)="00"</formula>
    </cfRule>
    <cfRule type="expression" dxfId="2276" priority="106">
      <formula>MID($I723,8,1)="0"</formula>
    </cfRule>
    <cfRule type="expression" dxfId="2275" priority="107">
      <formula>$N723="Excluído"</formula>
    </cfRule>
    <cfRule type="expression" dxfId="2274" priority="108">
      <formula>$N723="Alterar"</formula>
    </cfRule>
    <cfRule type="expression" dxfId="2273" priority="109">
      <formula>$N723="Excluir"</formula>
    </cfRule>
    <cfRule type="expression" dxfId="2272" priority="110">
      <formula>$N723="Incluir"</formula>
    </cfRule>
  </conditionalFormatting>
  <conditionalFormatting sqref="G825">
    <cfRule type="expression" dxfId="2271" priority="67">
      <formula>IF($I735="",FALSE,IF($I735&gt;9999999,IF($I735&lt;100000000,FALSE,TRUE),TRUE))</formula>
    </cfRule>
  </conditionalFormatting>
  <conditionalFormatting sqref="G825">
    <cfRule type="expression" dxfId="2270" priority="68">
      <formula>MID($I735,2,7)="0000000"</formula>
    </cfRule>
    <cfRule type="expression" dxfId="2269" priority="69">
      <formula>MID($I735,3,6)="000000"</formula>
    </cfRule>
    <cfRule type="expression" dxfId="2268" priority="70">
      <formula>MID($I735,4,5)="00000"</formula>
    </cfRule>
    <cfRule type="expression" dxfId="2267" priority="71">
      <formula>MID($I735,5,4)="0000"</formula>
    </cfRule>
    <cfRule type="expression" dxfId="2266" priority="72">
      <formula>MID($I735,7,2)="00"</formula>
    </cfRule>
    <cfRule type="expression" dxfId="2265" priority="73">
      <formula>MID($I735,8,1)="0"</formula>
    </cfRule>
    <cfRule type="expression" dxfId="2264" priority="74">
      <formula>$N735="Excluído"</formula>
    </cfRule>
    <cfRule type="expression" dxfId="2263" priority="75">
      <formula>$N735="Alterar"</formula>
    </cfRule>
    <cfRule type="expression" dxfId="2262" priority="76">
      <formula>$N735="Excluir"</formula>
    </cfRule>
    <cfRule type="expression" dxfId="2261" priority="77">
      <formula>$N735="Incluir"</formula>
    </cfRule>
  </conditionalFormatting>
  <conditionalFormatting sqref="E825">
    <cfRule type="expression" dxfId="2260" priority="56">
      <formula>IF($I747="",FALSE,IF($I747&gt;9999999,IF($I747&lt;100000000,FALSE,TRUE),TRUE))</formula>
    </cfRule>
  </conditionalFormatting>
  <conditionalFormatting sqref="E825">
    <cfRule type="expression" dxfId="2259" priority="57">
      <formula>MID($I747,2,7)="0000000"</formula>
    </cfRule>
    <cfRule type="expression" dxfId="2258" priority="58">
      <formula>MID($I747,3,6)="000000"</formula>
    </cfRule>
    <cfRule type="expression" dxfId="2257" priority="59">
      <formula>MID($I747,4,5)="00000"</formula>
    </cfRule>
    <cfRule type="expression" dxfId="2256" priority="60">
      <formula>MID($I747,5,4)="0000"</formula>
    </cfRule>
    <cfRule type="expression" dxfId="2255" priority="61">
      <formula>MID($I747,7,2)="00"</formula>
    </cfRule>
    <cfRule type="expression" dxfId="2254" priority="62">
      <formula>MID($I747,8,1)="0"</formula>
    </cfRule>
    <cfRule type="expression" dxfId="2253" priority="63">
      <formula>$N747="Excluído"</formula>
    </cfRule>
    <cfRule type="expression" dxfId="2252" priority="64">
      <formula>$N747="Alterar"</formula>
    </cfRule>
    <cfRule type="expression" dxfId="2251" priority="65">
      <formula>$N747="Excluir"</formula>
    </cfRule>
    <cfRule type="expression" dxfId="2250" priority="66">
      <formula>$N747="Incluir"</formula>
    </cfRule>
  </conditionalFormatting>
  <conditionalFormatting sqref="E825">
    <cfRule type="expression" dxfId="2249" priority="45">
      <formula>IF($I734="",FALSE,IF($I734&gt;9999999,IF($I734&lt;100000000,FALSE,TRUE),TRUE))</formula>
    </cfRule>
  </conditionalFormatting>
  <conditionalFormatting sqref="E825">
    <cfRule type="expression" dxfId="2248" priority="46">
      <formula>MID($I734,2,7)="0000000"</formula>
    </cfRule>
    <cfRule type="expression" dxfId="2247" priority="47">
      <formula>MID($I734,3,6)="000000"</formula>
    </cfRule>
    <cfRule type="expression" dxfId="2246" priority="48">
      <formula>MID($I734,4,5)="00000"</formula>
    </cfRule>
    <cfRule type="expression" dxfId="2245" priority="49">
      <formula>MID($I734,5,4)="0000"</formula>
    </cfRule>
    <cfRule type="expression" dxfId="2244" priority="50">
      <formula>MID($I734,7,2)="00"</formula>
    </cfRule>
    <cfRule type="expression" dxfId="2243" priority="51">
      <formula>MID($I734,8,1)="0"</formula>
    </cfRule>
    <cfRule type="expression" dxfId="2242" priority="52">
      <formula>$N734="Excluído"</formula>
    </cfRule>
    <cfRule type="expression" dxfId="2241" priority="53">
      <formula>$N734="Alterar"</formula>
    </cfRule>
    <cfRule type="expression" dxfId="2240" priority="54">
      <formula>$N734="Excluir"</formula>
    </cfRule>
    <cfRule type="expression" dxfId="2239" priority="55">
      <formula>$N734="Incluir"</formula>
    </cfRule>
  </conditionalFormatting>
  <conditionalFormatting sqref="F828">
    <cfRule type="expression" dxfId="2238" priority="12">
      <formula>IF($I745="",FALSE,IF($I745&gt;9999999,IF($I745&lt;100000000,FALSE,TRUE),TRUE))</formula>
    </cfRule>
  </conditionalFormatting>
  <conditionalFormatting sqref="F828">
    <cfRule type="expression" dxfId="2237" priority="13">
      <formula>MID($I745,2,7)="0000000"</formula>
    </cfRule>
    <cfRule type="expression" dxfId="2236" priority="14">
      <formula>MID($I745,3,6)="000000"</formula>
    </cfRule>
    <cfRule type="expression" dxfId="2235" priority="15">
      <formula>MID($I745,4,5)="00000"</formula>
    </cfRule>
    <cfRule type="expression" dxfId="2234" priority="16">
      <formula>MID($I745,5,4)="0000"</formula>
    </cfRule>
    <cfRule type="expression" dxfId="2233" priority="17">
      <formula>MID($I745,7,2)="00"</formula>
    </cfRule>
    <cfRule type="expression" dxfId="2232" priority="18">
      <formula>MID($I745,8,1)="0"</formula>
    </cfRule>
    <cfRule type="expression" dxfId="2231" priority="19">
      <formula>$N745="Excluído"</formula>
    </cfRule>
    <cfRule type="expression" dxfId="2230" priority="20">
      <formula>$N745="Alterar"</formula>
    </cfRule>
    <cfRule type="expression" dxfId="2229" priority="21">
      <formula>$N745="Excluir"</formula>
    </cfRule>
    <cfRule type="expression" dxfId="2228" priority="22">
      <formula>$N745="Incluir"</formula>
    </cfRule>
  </conditionalFormatting>
  <conditionalFormatting sqref="F828">
    <cfRule type="expression" dxfId="2227" priority="23">
      <formula>IF($I732="",FALSE,IF($I732&gt;9999999,IF($I732&lt;100000000,FALSE,TRUE),TRUE))</formula>
    </cfRule>
  </conditionalFormatting>
  <conditionalFormatting sqref="F828">
    <cfRule type="expression" dxfId="2226" priority="24">
      <formula>MID($I732,2,7)="0000000"</formula>
    </cfRule>
    <cfRule type="expression" dxfId="2225" priority="25">
      <formula>MID($I732,3,6)="000000"</formula>
    </cfRule>
    <cfRule type="expression" dxfId="2224" priority="26">
      <formula>MID($I732,4,5)="00000"</formula>
    </cfRule>
    <cfRule type="expression" dxfId="2223" priority="27">
      <formula>MID($I732,5,4)="0000"</formula>
    </cfRule>
    <cfRule type="expression" dxfId="2222" priority="28">
      <formula>MID($I732,7,2)="00"</formula>
    </cfRule>
    <cfRule type="expression" dxfId="2221" priority="29">
      <formula>MID($I732,8,1)="0"</formula>
    </cfRule>
    <cfRule type="expression" dxfId="2220" priority="30">
      <formula>$N732="Excluído"</formula>
    </cfRule>
    <cfRule type="expression" dxfId="2219" priority="31">
      <formula>$N732="Alterar"</formula>
    </cfRule>
    <cfRule type="expression" dxfId="2218" priority="32">
      <formula>$N732="Excluir"</formula>
    </cfRule>
    <cfRule type="expression" dxfId="2217" priority="33">
      <formula>$N732="Incluir"</formula>
    </cfRule>
  </conditionalFormatting>
  <conditionalFormatting sqref="G828">
    <cfRule type="expression" dxfId="2216" priority="34">
      <formula>IF($I726="",FALSE,IF($I726&gt;9999999,IF($I726&lt;100000000,FALSE,TRUE),TRUE))</formula>
    </cfRule>
  </conditionalFormatting>
  <conditionalFormatting sqref="G828">
    <cfRule type="expression" dxfId="2215" priority="35">
      <formula>MID($I726,2,7)="0000000"</formula>
    </cfRule>
    <cfRule type="expression" dxfId="2214" priority="36">
      <formula>MID($I726,3,6)="000000"</formula>
    </cfRule>
    <cfRule type="expression" dxfId="2213" priority="37">
      <formula>MID($I726,4,5)="00000"</formula>
    </cfRule>
    <cfRule type="expression" dxfId="2212" priority="38">
      <formula>MID($I726,5,4)="0000"</formula>
    </cfRule>
    <cfRule type="expression" dxfId="2211" priority="39">
      <formula>MID($I726,7,2)="00"</formula>
    </cfRule>
    <cfRule type="expression" dxfId="2210" priority="40">
      <formula>MID($I726,8,1)="0"</formula>
    </cfRule>
    <cfRule type="expression" dxfId="2209" priority="41">
      <formula>$N726="Excluído"</formula>
    </cfRule>
    <cfRule type="expression" dxfId="2208" priority="42">
      <formula>$N726="Alterar"</formula>
    </cfRule>
    <cfRule type="expression" dxfId="2207" priority="43">
      <formula>$N726="Excluir"</formula>
    </cfRule>
    <cfRule type="expression" dxfId="2206" priority="44">
      <formula>$N726="Incluir"</formula>
    </cfRule>
  </conditionalFormatting>
  <conditionalFormatting sqref="G828">
    <cfRule type="expression" dxfId="2205" priority="1">
      <formula>IF($I738="",FALSE,IF($I738&gt;9999999,IF($I738&lt;100000000,FALSE,TRUE),TRUE))</formula>
    </cfRule>
  </conditionalFormatting>
  <conditionalFormatting sqref="G828">
    <cfRule type="expression" dxfId="2204" priority="2">
      <formula>MID($I738,2,7)="0000000"</formula>
    </cfRule>
    <cfRule type="expression" dxfId="2203" priority="3">
      <formula>MID($I738,3,6)="000000"</formula>
    </cfRule>
    <cfRule type="expression" dxfId="2202" priority="4">
      <formula>MID($I738,4,5)="00000"</formula>
    </cfRule>
    <cfRule type="expression" dxfId="2201" priority="5">
      <formula>MID($I738,5,4)="0000"</formula>
    </cfRule>
    <cfRule type="expression" dxfId="2200" priority="6">
      <formula>MID($I738,7,2)="00"</formula>
    </cfRule>
    <cfRule type="expression" dxfId="2199" priority="7">
      <formula>MID($I738,8,1)="0"</formula>
    </cfRule>
    <cfRule type="expression" dxfId="2198" priority="8">
      <formula>$N738="Excluído"</formula>
    </cfRule>
    <cfRule type="expression" dxfId="2197" priority="9">
      <formula>$N738="Alterar"</formula>
    </cfRule>
    <cfRule type="expression" dxfId="2196" priority="10">
      <formula>$N738="Excluir"</formula>
    </cfRule>
    <cfRule type="expression" dxfId="2195" priority="11">
      <formula>$N738="Incluir"</formula>
    </cfRule>
  </conditionalFormatting>
  <conditionalFormatting sqref="G551:H552">
    <cfRule type="expression" dxfId="2194" priority="10978">
      <formula>MID($H551,2,7)="0000000"</formula>
    </cfRule>
    <cfRule type="expression" dxfId="2193" priority="10979">
      <formula>MID($H551,3,6)="000000"</formula>
    </cfRule>
    <cfRule type="expression" dxfId="2192" priority="10980">
      <formula>MID($H551,4,5)="00000"</formula>
    </cfRule>
    <cfRule type="expression" dxfId="2191" priority="10981">
      <formula>MID($H551,5,4)="0000"</formula>
    </cfRule>
    <cfRule type="expression" dxfId="2190" priority="10982">
      <formula>MID($H551,7,2)="00"</formula>
    </cfRule>
    <cfRule type="expression" dxfId="2189" priority="10983">
      <formula>MID($H551,8,1)="0"</formula>
    </cfRule>
    <cfRule type="expression" dxfId="2188" priority="10984">
      <formula>#REF!="Excluído"</formula>
    </cfRule>
    <cfRule type="expression" dxfId="2187" priority="10985">
      <formula>#REF!="Alterar"</formula>
    </cfRule>
    <cfRule type="expression" dxfId="2186" priority="10986">
      <formula>#REF!="Excluir"</formula>
    </cfRule>
    <cfRule type="expression" dxfId="2185" priority="10987">
      <formula>#REF!="Incluir"</formula>
    </cfRule>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1A7-A21A-4C0E-BAD2-68DE774817D6}">
  <sheetPr codeName="Planilha2"/>
  <dimension ref="A1:O1620"/>
  <sheetViews>
    <sheetView showGridLines="0" zoomScale="85" zoomScaleNormal="85" zoomScaleSheetLayoutView="89" workbookViewId="0">
      <pane xSplit="7" ySplit="1" topLeftCell="H1123" activePane="bottomRight" state="frozen"/>
      <selection pane="topRight" activeCell="F77" sqref="F77"/>
      <selection pane="bottomLeft" activeCell="F77" sqref="F77"/>
      <selection pane="bottomRight" activeCell="L1129" sqref="L1129"/>
    </sheetView>
  </sheetViews>
  <sheetFormatPr defaultColWidth="9.28515625" defaultRowHeight="15" x14ac:dyDescent="0.25"/>
  <cols>
    <col min="1" max="5" width="9.28515625" style="63"/>
    <col min="6" max="6" width="9.5703125" style="63" customWidth="1"/>
    <col min="7" max="7" width="9.28515625" style="63" customWidth="1"/>
    <col min="8" max="8" width="14" style="64" customWidth="1"/>
    <col min="9" max="9" width="20.7109375" style="274" bestFit="1" customWidth="1"/>
    <col min="10" max="10" width="69.7109375" style="65" customWidth="1"/>
    <col min="11" max="11" width="15.7109375" style="66" customWidth="1"/>
    <col min="12" max="12" width="75.7109375" style="65" customWidth="1"/>
    <col min="13" max="13" width="55.7109375" style="63" customWidth="1"/>
    <col min="14" max="14" width="12.28515625" style="67" bestFit="1" customWidth="1"/>
    <col min="15" max="15" width="18.28515625" style="67" customWidth="1"/>
    <col min="16" max="16384" width="9.28515625" style="63"/>
  </cols>
  <sheetData>
    <row r="1" spans="1:15" s="73" customFormat="1" x14ac:dyDescent="0.25">
      <c r="A1" s="68" t="s">
        <v>4588</v>
      </c>
      <c r="B1" s="69" t="s">
        <v>4589</v>
      </c>
      <c r="C1" s="69" t="s">
        <v>4590</v>
      </c>
      <c r="D1" s="69" t="s">
        <v>4591</v>
      </c>
      <c r="E1" s="69" t="s">
        <v>4592</v>
      </c>
      <c r="F1" s="69" t="s">
        <v>4593</v>
      </c>
      <c r="G1" s="69" t="s">
        <v>4594</v>
      </c>
      <c r="H1" s="70" t="s">
        <v>4370</v>
      </c>
      <c r="I1" s="70" t="s">
        <v>4595</v>
      </c>
      <c r="J1" s="71" t="s">
        <v>2592</v>
      </c>
      <c r="K1" s="71" t="s">
        <v>4537</v>
      </c>
      <c r="L1" s="71" t="s">
        <v>2</v>
      </c>
      <c r="M1" s="69" t="s">
        <v>4596</v>
      </c>
      <c r="N1" s="72" t="s">
        <v>4372</v>
      </c>
      <c r="O1" s="72" t="s">
        <v>4597</v>
      </c>
    </row>
    <row r="2" spans="1:15" ht="60" x14ac:dyDescent="0.25">
      <c r="A2" s="74" t="str">
        <f t="shared" ref="A2:A67" si="0">MID($H2,1,1)</f>
        <v>1</v>
      </c>
      <c r="B2" s="270" t="str">
        <f t="shared" ref="B2:B67" si="1">MID($H2,2,1)</f>
        <v>0</v>
      </c>
      <c r="C2" s="270" t="str">
        <f t="shared" ref="C2:C67" si="2">MID($H2,3,1)</f>
        <v>0</v>
      </c>
      <c r="D2" s="270" t="str">
        <f t="shared" ref="D2:D67" si="3">MID($H2,4,1)</f>
        <v>0</v>
      </c>
      <c r="E2" s="270" t="str">
        <f t="shared" ref="E2:E67" si="4">MID($H2,5,2)</f>
        <v>00</v>
      </c>
      <c r="F2" s="270" t="str">
        <f t="shared" ref="F2:F67" si="5">MID($H2,7,1)</f>
        <v>0</v>
      </c>
      <c r="G2" s="270" t="str">
        <f t="shared" ref="G2:G67" si="6">MID($H2,8,1)</f>
        <v>0</v>
      </c>
      <c r="H2" s="21">
        <v>10000000</v>
      </c>
      <c r="I2" s="271">
        <v>1000000000</v>
      </c>
      <c r="J2" s="22" t="s">
        <v>14</v>
      </c>
      <c r="K2" s="271" t="s">
        <v>4541</v>
      </c>
      <c r="L2" s="22" t="s">
        <v>17</v>
      </c>
      <c r="M2" s="22"/>
      <c r="N2" s="75"/>
      <c r="O2" s="75" t="str">
        <f>TRIM(I2)</f>
        <v>1000000000</v>
      </c>
    </row>
    <row r="3" spans="1:15" ht="26.25" customHeight="1" x14ac:dyDescent="0.25">
      <c r="A3" s="74" t="str">
        <f t="shared" si="0"/>
        <v>1</v>
      </c>
      <c r="B3" s="270" t="str">
        <f t="shared" si="1"/>
        <v>1</v>
      </c>
      <c r="C3" s="270" t="str">
        <f t="shared" si="2"/>
        <v>0</v>
      </c>
      <c r="D3" s="270" t="str">
        <f t="shared" si="3"/>
        <v>0</v>
      </c>
      <c r="E3" s="270" t="str">
        <f t="shared" si="4"/>
        <v>00</v>
      </c>
      <c r="F3" s="270" t="str">
        <f t="shared" si="5"/>
        <v>0</v>
      </c>
      <c r="G3" s="270" t="str">
        <f t="shared" si="6"/>
        <v>0</v>
      </c>
      <c r="H3" s="21">
        <v>11000000</v>
      </c>
      <c r="I3" s="271">
        <v>1100000000</v>
      </c>
      <c r="J3" s="22" t="s">
        <v>19</v>
      </c>
      <c r="K3" s="271" t="s">
        <v>4541</v>
      </c>
      <c r="L3" s="22" t="s">
        <v>20</v>
      </c>
      <c r="M3" s="22"/>
      <c r="N3" s="75"/>
      <c r="O3" s="75" t="str">
        <f t="shared" ref="O3:O66" si="7">TRIM(I3)</f>
        <v>1100000000</v>
      </c>
    </row>
    <row r="4" spans="1:15" ht="75" x14ac:dyDescent="0.25">
      <c r="A4" s="74" t="str">
        <f t="shared" si="0"/>
        <v>1</v>
      </c>
      <c r="B4" s="270" t="str">
        <f t="shared" si="1"/>
        <v>1</v>
      </c>
      <c r="C4" s="270" t="str">
        <f t="shared" si="2"/>
        <v>1</v>
      </c>
      <c r="D4" s="270" t="str">
        <f t="shared" si="3"/>
        <v>0</v>
      </c>
      <c r="E4" s="270" t="str">
        <f t="shared" si="4"/>
        <v>00</v>
      </c>
      <c r="F4" s="270" t="str">
        <f t="shared" si="5"/>
        <v>0</v>
      </c>
      <c r="G4" s="270" t="str">
        <f t="shared" si="6"/>
        <v>0</v>
      </c>
      <c r="H4" s="21">
        <v>11100000</v>
      </c>
      <c r="I4" s="271">
        <v>1110000000</v>
      </c>
      <c r="J4" s="22" t="s">
        <v>22</v>
      </c>
      <c r="K4" s="271" t="s">
        <v>4541</v>
      </c>
      <c r="L4" s="22" t="s">
        <v>23</v>
      </c>
      <c r="M4" s="22"/>
      <c r="N4" s="75"/>
      <c r="O4" s="75" t="str">
        <f t="shared" si="7"/>
        <v>1110000000</v>
      </c>
    </row>
    <row r="5" spans="1:15" ht="30" x14ac:dyDescent="0.25">
      <c r="A5" s="74" t="str">
        <f t="shared" si="0"/>
        <v>1</v>
      </c>
      <c r="B5" s="270" t="str">
        <f t="shared" si="1"/>
        <v>1</v>
      </c>
      <c r="C5" s="270" t="str">
        <f t="shared" si="2"/>
        <v>1</v>
      </c>
      <c r="D5" s="270" t="str">
        <f t="shared" si="3"/>
        <v>1</v>
      </c>
      <c r="E5" s="270" t="str">
        <f t="shared" si="4"/>
        <v>00</v>
      </c>
      <c r="F5" s="270" t="str">
        <f t="shared" si="5"/>
        <v>0</v>
      </c>
      <c r="G5" s="270" t="str">
        <f t="shared" si="6"/>
        <v>0</v>
      </c>
      <c r="H5" s="21">
        <v>11110000</v>
      </c>
      <c r="I5" s="271">
        <v>1111000000</v>
      </c>
      <c r="J5" s="22" t="s">
        <v>2593</v>
      </c>
      <c r="K5" s="271" t="s">
        <v>4541</v>
      </c>
      <c r="L5" s="22" t="s">
        <v>2594</v>
      </c>
      <c r="M5" s="22"/>
      <c r="N5" s="75"/>
      <c r="O5" s="75" t="str">
        <f t="shared" si="7"/>
        <v>1111000000</v>
      </c>
    </row>
    <row r="6" spans="1:15" ht="75" x14ac:dyDescent="0.25">
      <c r="A6" s="74" t="str">
        <f t="shared" si="0"/>
        <v>1</v>
      </c>
      <c r="B6" s="270" t="str">
        <f t="shared" si="1"/>
        <v>1</v>
      </c>
      <c r="C6" s="270" t="str">
        <f t="shared" si="2"/>
        <v>1</v>
      </c>
      <c r="D6" s="270" t="str">
        <f t="shared" si="3"/>
        <v>1</v>
      </c>
      <c r="E6" s="270" t="str">
        <f t="shared" si="4"/>
        <v>01</v>
      </c>
      <c r="F6" s="270" t="str">
        <f t="shared" si="5"/>
        <v>0</v>
      </c>
      <c r="G6" s="270" t="str">
        <f t="shared" si="6"/>
        <v>0</v>
      </c>
      <c r="H6" s="21">
        <v>11110100</v>
      </c>
      <c r="I6" s="271">
        <v>1111010000</v>
      </c>
      <c r="J6" s="22" t="s">
        <v>2595</v>
      </c>
      <c r="K6" s="271" t="s">
        <v>4540</v>
      </c>
      <c r="L6" s="22" t="s">
        <v>2596</v>
      </c>
      <c r="M6" s="22"/>
      <c r="N6" s="75"/>
      <c r="O6" s="75" t="str">
        <f t="shared" si="7"/>
        <v>1111010000</v>
      </c>
    </row>
    <row r="7" spans="1:15" ht="45" x14ac:dyDescent="0.25">
      <c r="A7" s="74" t="str">
        <f t="shared" si="0"/>
        <v>1</v>
      </c>
      <c r="B7" s="270" t="str">
        <f t="shared" si="1"/>
        <v>1</v>
      </c>
      <c r="C7" s="270" t="str">
        <f t="shared" si="2"/>
        <v>1</v>
      </c>
      <c r="D7" s="270" t="str">
        <f t="shared" si="3"/>
        <v>1</v>
      </c>
      <c r="E7" s="270" t="str">
        <f t="shared" si="4"/>
        <v>02</v>
      </c>
      <c r="F7" s="270" t="str">
        <f t="shared" si="5"/>
        <v>0</v>
      </c>
      <c r="G7" s="270" t="str">
        <f t="shared" si="6"/>
        <v>0</v>
      </c>
      <c r="H7" s="21">
        <v>11110200</v>
      </c>
      <c r="I7" s="271">
        <v>1111020000</v>
      </c>
      <c r="J7" s="22" t="s">
        <v>2597</v>
      </c>
      <c r="K7" s="271" t="s">
        <v>4540</v>
      </c>
      <c r="L7" s="22" t="s">
        <v>2598</v>
      </c>
      <c r="M7" s="22"/>
      <c r="N7" s="75"/>
      <c r="O7" s="75" t="str">
        <f t="shared" si="7"/>
        <v>1111020000</v>
      </c>
    </row>
    <row r="8" spans="1:15" ht="30" x14ac:dyDescent="0.25">
      <c r="A8" s="74" t="str">
        <f t="shared" si="0"/>
        <v>1</v>
      </c>
      <c r="B8" s="270" t="str">
        <f t="shared" si="1"/>
        <v>1</v>
      </c>
      <c r="C8" s="270" t="str">
        <f t="shared" si="2"/>
        <v>1</v>
      </c>
      <c r="D8" s="270" t="str">
        <f t="shared" si="3"/>
        <v>2</v>
      </c>
      <c r="E8" s="270" t="str">
        <f t="shared" si="4"/>
        <v>00</v>
      </c>
      <c r="F8" s="270" t="str">
        <f t="shared" si="5"/>
        <v>0</v>
      </c>
      <c r="G8" s="270" t="str">
        <f t="shared" si="6"/>
        <v>0</v>
      </c>
      <c r="H8" s="21">
        <v>11120000</v>
      </c>
      <c r="I8" s="271">
        <v>1112000000</v>
      </c>
      <c r="J8" s="22" t="s">
        <v>26</v>
      </c>
      <c r="K8" s="271" t="s">
        <v>4541</v>
      </c>
      <c r="L8" s="22" t="s">
        <v>27</v>
      </c>
      <c r="M8" s="22"/>
      <c r="N8" s="75"/>
      <c r="O8" s="75" t="str">
        <f t="shared" si="7"/>
        <v>1112000000</v>
      </c>
    </row>
    <row r="9" spans="1:15" ht="35.65" customHeight="1" x14ac:dyDescent="0.25">
      <c r="A9" s="74" t="str">
        <f t="shared" si="0"/>
        <v>1</v>
      </c>
      <c r="B9" s="270" t="str">
        <f t="shared" si="1"/>
        <v>1</v>
      </c>
      <c r="C9" s="270" t="str">
        <f t="shared" si="2"/>
        <v>1</v>
      </c>
      <c r="D9" s="270" t="str">
        <f t="shared" si="3"/>
        <v>2</v>
      </c>
      <c r="E9" s="270" t="str">
        <f t="shared" si="4"/>
        <v>01</v>
      </c>
      <c r="F9" s="270" t="str">
        <f t="shared" si="5"/>
        <v>0</v>
      </c>
      <c r="G9" s="270" t="str">
        <f t="shared" si="6"/>
        <v>0</v>
      </c>
      <c r="H9" s="21">
        <v>11120100</v>
      </c>
      <c r="I9" s="271">
        <v>1112010000</v>
      </c>
      <c r="J9" s="22" t="s">
        <v>2599</v>
      </c>
      <c r="K9" s="271" t="s">
        <v>4540</v>
      </c>
      <c r="L9" s="22" t="s">
        <v>2600</v>
      </c>
      <c r="M9" s="22"/>
      <c r="N9" s="75"/>
      <c r="O9" s="75" t="str">
        <f t="shared" si="7"/>
        <v>1112010000</v>
      </c>
    </row>
    <row r="10" spans="1:15" ht="45" x14ac:dyDescent="0.25">
      <c r="A10" s="74" t="str">
        <f t="shared" si="0"/>
        <v>1</v>
      </c>
      <c r="B10" s="270" t="str">
        <f t="shared" si="1"/>
        <v>1</v>
      </c>
      <c r="C10" s="270" t="str">
        <f t="shared" si="2"/>
        <v>1</v>
      </c>
      <c r="D10" s="270" t="str">
        <f t="shared" si="3"/>
        <v>2</v>
      </c>
      <c r="E10" s="270" t="str">
        <f t="shared" si="4"/>
        <v>01</v>
      </c>
      <c r="F10" s="270" t="str">
        <f t="shared" si="5"/>
        <v>1</v>
      </c>
      <c r="G10" s="270" t="str">
        <f t="shared" si="6"/>
        <v>0</v>
      </c>
      <c r="H10" s="21">
        <v>11120110</v>
      </c>
      <c r="I10" s="271">
        <v>1112011000</v>
      </c>
      <c r="J10" s="22" t="s">
        <v>2601</v>
      </c>
      <c r="K10" s="271" t="s">
        <v>4540</v>
      </c>
      <c r="L10" s="22" t="s">
        <v>2602</v>
      </c>
      <c r="M10" s="22"/>
      <c r="N10" s="75"/>
      <c r="O10" s="75" t="str">
        <f t="shared" si="7"/>
        <v>1112011000</v>
      </c>
    </row>
    <row r="11" spans="1:15" ht="31.15" customHeight="1" x14ac:dyDescent="0.25">
      <c r="A11" s="74" t="str">
        <f t="shared" si="0"/>
        <v>1</v>
      </c>
      <c r="B11" s="270" t="str">
        <f t="shared" si="1"/>
        <v>1</v>
      </c>
      <c r="C11" s="270" t="str">
        <f t="shared" si="2"/>
        <v>1</v>
      </c>
      <c r="D11" s="270" t="str">
        <f t="shared" si="3"/>
        <v>2</v>
      </c>
      <c r="E11" s="270" t="str">
        <f t="shared" si="4"/>
        <v>01</v>
      </c>
      <c r="F11" s="270" t="str">
        <f t="shared" si="5"/>
        <v>2</v>
      </c>
      <c r="G11" s="270" t="str">
        <f t="shared" si="6"/>
        <v>0</v>
      </c>
      <c r="H11" s="21">
        <v>11120120</v>
      </c>
      <c r="I11" s="271">
        <v>1112012000</v>
      </c>
      <c r="J11" s="22" t="s">
        <v>2603</v>
      </c>
      <c r="K11" s="271" t="s">
        <v>4540</v>
      </c>
      <c r="L11" s="22" t="s">
        <v>2604</v>
      </c>
      <c r="M11" s="22"/>
      <c r="N11" s="75"/>
      <c r="O11" s="75" t="str">
        <f t="shared" si="7"/>
        <v>1112012000</v>
      </c>
    </row>
    <row r="12" spans="1:15" ht="34.9" customHeight="1" x14ac:dyDescent="0.25">
      <c r="A12" s="74" t="str">
        <f t="shared" si="0"/>
        <v>1</v>
      </c>
      <c r="B12" s="270" t="str">
        <f t="shared" si="1"/>
        <v>1</v>
      </c>
      <c r="C12" s="270" t="str">
        <f t="shared" si="2"/>
        <v>1</v>
      </c>
      <c r="D12" s="270" t="str">
        <f t="shared" si="3"/>
        <v>2</v>
      </c>
      <c r="E12" s="270" t="str">
        <f t="shared" si="4"/>
        <v>50</v>
      </c>
      <c r="F12" s="270" t="str">
        <f t="shared" si="5"/>
        <v>0</v>
      </c>
      <c r="G12" s="270" t="str">
        <f t="shared" si="6"/>
        <v>0</v>
      </c>
      <c r="H12" s="21">
        <v>11125000</v>
      </c>
      <c r="I12" s="271">
        <v>1112500000</v>
      </c>
      <c r="J12" s="76" t="s">
        <v>2605</v>
      </c>
      <c r="K12" s="77" t="s">
        <v>4539</v>
      </c>
      <c r="L12" s="76" t="s">
        <v>2606</v>
      </c>
      <c r="M12" s="78"/>
      <c r="N12" s="75" t="s">
        <v>4374</v>
      </c>
      <c r="O12" s="75" t="str">
        <f t="shared" si="7"/>
        <v>1112500000</v>
      </c>
    </row>
    <row r="13" spans="1:15" ht="45" x14ac:dyDescent="0.25">
      <c r="A13" s="74" t="str">
        <f t="shared" si="0"/>
        <v>1</v>
      </c>
      <c r="B13" s="270" t="str">
        <f t="shared" si="1"/>
        <v>1</v>
      </c>
      <c r="C13" s="270" t="str">
        <f t="shared" si="2"/>
        <v>1</v>
      </c>
      <c r="D13" s="270" t="str">
        <f t="shared" si="3"/>
        <v>2</v>
      </c>
      <c r="E13" s="270" t="str">
        <f t="shared" si="4"/>
        <v>51</v>
      </c>
      <c r="F13" s="270" t="str">
        <f t="shared" si="5"/>
        <v>0</v>
      </c>
      <c r="G13" s="270" t="str">
        <f t="shared" si="6"/>
        <v>0</v>
      </c>
      <c r="H13" s="21">
        <v>11125100</v>
      </c>
      <c r="I13" s="271">
        <v>1112510000</v>
      </c>
      <c r="J13" s="76" t="s">
        <v>29</v>
      </c>
      <c r="K13" s="77" t="s">
        <v>4539</v>
      </c>
      <c r="L13" s="76" t="s">
        <v>30</v>
      </c>
      <c r="M13" s="79"/>
      <c r="N13" s="75" t="s">
        <v>4374</v>
      </c>
      <c r="O13" s="75" t="str">
        <f t="shared" si="7"/>
        <v>1112510000</v>
      </c>
    </row>
    <row r="14" spans="1:15" ht="75" x14ac:dyDescent="0.25">
      <c r="A14" s="74" t="str">
        <f t="shared" si="0"/>
        <v>1</v>
      </c>
      <c r="B14" s="270" t="str">
        <f t="shared" si="1"/>
        <v>1</v>
      </c>
      <c r="C14" s="270" t="str">
        <f t="shared" si="2"/>
        <v>1</v>
      </c>
      <c r="D14" s="270" t="str">
        <f t="shared" si="3"/>
        <v>2</v>
      </c>
      <c r="E14" s="270" t="str">
        <f t="shared" si="4"/>
        <v>52</v>
      </c>
      <c r="F14" s="270" t="str">
        <f t="shared" si="5"/>
        <v>0</v>
      </c>
      <c r="G14" s="270" t="str">
        <f t="shared" si="6"/>
        <v>0</v>
      </c>
      <c r="H14" s="21">
        <v>11125200</v>
      </c>
      <c r="I14" s="271">
        <v>1112520000</v>
      </c>
      <c r="J14" s="76" t="s">
        <v>63</v>
      </c>
      <c r="K14" s="77" t="s">
        <v>4539</v>
      </c>
      <c r="L14" s="76" t="s">
        <v>64</v>
      </c>
      <c r="M14" s="79"/>
      <c r="N14" s="75" t="s">
        <v>4374</v>
      </c>
      <c r="O14" s="75" t="str">
        <f t="shared" si="7"/>
        <v>1112520000</v>
      </c>
    </row>
    <row r="15" spans="1:15" ht="75" x14ac:dyDescent="0.25">
      <c r="A15" s="74" t="str">
        <f t="shared" si="0"/>
        <v>1</v>
      </c>
      <c r="B15" s="270" t="str">
        <f t="shared" si="1"/>
        <v>1</v>
      </c>
      <c r="C15" s="270" t="str">
        <f t="shared" si="2"/>
        <v>1</v>
      </c>
      <c r="D15" s="270" t="str">
        <f t="shared" si="3"/>
        <v>2</v>
      </c>
      <c r="E15" s="270" t="str">
        <f t="shared" si="4"/>
        <v>53</v>
      </c>
      <c r="F15" s="270" t="str">
        <f t="shared" si="5"/>
        <v>0</v>
      </c>
      <c r="G15" s="270" t="str">
        <f t="shared" si="6"/>
        <v>0</v>
      </c>
      <c r="H15" s="21">
        <v>11125300</v>
      </c>
      <c r="I15" s="271">
        <v>1112530000</v>
      </c>
      <c r="J15" s="76" t="s">
        <v>2607</v>
      </c>
      <c r="K15" s="77" t="s">
        <v>4539</v>
      </c>
      <c r="L15" s="76" t="s">
        <v>2608</v>
      </c>
      <c r="M15" s="80"/>
      <c r="N15" s="75" t="s">
        <v>4374</v>
      </c>
      <c r="O15" s="75" t="str">
        <f t="shared" si="7"/>
        <v>1112530000</v>
      </c>
    </row>
    <row r="16" spans="1:15" ht="30" x14ac:dyDescent="0.25">
      <c r="A16" s="74" t="str">
        <f t="shared" si="0"/>
        <v>1</v>
      </c>
      <c r="B16" s="270" t="str">
        <f t="shared" si="1"/>
        <v>1</v>
      </c>
      <c r="C16" s="270" t="str">
        <f t="shared" si="2"/>
        <v>1</v>
      </c>
      <c r="D16" s="270" t="str">
        <f t="shared" si="3"/>
        <v>3</v>
      </c>
      <c r="E16" s="270" t="str">
        <f t="shared" si="4"/>
        <v>00</v>
      </c>
      <c r="F16" s="270" t="str">
        <f t="shared" si="5"/>
        <v>0</v>
      </c>
      <c r="G16" s="270" t="str">
        <f t="shared" si="6"/>
        <v>0</v>
      </c>
      <c r="H16" s="21">
        <v>11130000</v>
      </c>
      <c r="I16" s="271">
        <v>1113000000</v>
      </c>
      <c r="J16" s="22" t="s">
        <v>86</v>
      </c>
      <c r="K16" s="271" t="s">
        <v>4541</v>
      </c>
      <c r="L16" s="22" t="s">
        <v>87</v>
      </c>
      <c r="M16" s="22"/>
      <c r="N16" s="75"/>
      <c r="O16" s="75" t="str">
        <f t="shared" si="7"/>
        <v>1113000000</v>
      </c>
    </row>
    <row r="17" spans="1:15" ht="45" x14ac:dyDescent="0.25">
      <c r="A17" s="74" t="str">
        <f t="shared" si="0"/>
        <v>1</v>
      </c>
      <c r="B17" s="270" t="str">
        <f t="shared" si="1"/>
        <v>1</v>
      </c>
      <c r="C17" s="270" t="str">
        <f t="shared" si="2"/>
        <v>1</v>
      </c>
      <c r="D17" s="270" t="str">
        <f t="shared" si="3"/>
        <v>3</v>
      </c>
      <c r="E17" s="270" t="str">
        <f t="shared" si="4"/>
        <v>01</v>
      </c>
      <c r="F17" s="270" t="str">
        <f t="shared" si="5"/>
        <v>0</v>
      </c>
      <c r="G17" s="270" t="str">
        <f t="shared" si="6"/>
        <v>0</v>
      </c>
      <c r="H17" s="21">
        <v>11130100</v>
      </c>
      <c r="I17" s="271">
        <v>1113010000</v>
      </c>
      <c r="J17" s="22" t="s">
        <v>2609</v>
      </c>
      <c r="K17" s="271" t="s">
        <v>4540</v>
      </c>
      <c r="L17" s="22" t="s">
        <v>2610</v>
      </c>
      <c r="M17" s="22"/>
      <c r="N17" s="75"/>
      <c r="O17" s="75" t="str">
        <f t="shared" si="7"/>
        <v>1113010000</v>
      </c>
    </row>
    <row r="18" spans="1:15" ht="45" x14ac:dyDescent="0.25">
      <c r="A18" s="74" t="str">
        <f t="shared" si="0"/>
        <v>1</v>
      </c>
      <c r="B18" s="270" t="str">
        <f t="shared" si="1"/>
        <v>1</v>
      </c>
      <c r="C18" s="270" t="str">
        <f t="shared" si="2"/>
        <v>1</v>
      </c>
      <c r="D18" s="270" t="str">
        <f t="shared" si="3"/>
        <v>3</v>
      </c>
      <c r="E18" s="270" t="str">
        <f t="shared" si="4"/>
        <v>01</v>
      </c>
      <c r="F18" s="270" t="str">
        <f t="shared" si="5"/>
        <v>1</v>
      </c>
      <c r="G18" s="270" t="str">
        <f t="shared" si="6"/>
        <v>0</v>
      </c>
      <c r="H18" s="21">
        <v>11130110</v>
      </c>
      <c r="I18" s="271">
        <v>1113011000</v>
      </c>
      <c r="J18" s="22" t="s">
        <v>2609</v>
      </c>
      <c r="K18" s="271" t="s">
        <v>4540</v>
      </c>
      <c r="L18" s="22" t="s">
        <v>2610</v>
      </c>
      <c r="M18" s="22"/>
      <c r="N18" s="75" t="s">
        <v>4375</v>
      </c>
      <c r="O18" s="75" t="str">
        <f t="shared" si="7"/>
        <v>1113011000</v>
      </c>
    </row>
    <row r="19" spans="1:15" ht="135" x14ac:dyDescent="0.25">
      <c r="A19" s="74" t="str">
        <f t="shared" si="0"/>
        <v>1</v>
      </c>
      <c r="B19" s="270" t="str">
        <f t="shared" si="1"/>
        <v>1</v>
      </c>
      <c r="C19" s="270" t="str">
        <f t="shared" si="2"/>
        <v>1</v>
      </c>
      <c r="D19" s="270" t="str">
        <f t="shared" si="3"/>
        <v>3</v>
      </c>
      <c r="E19" s="270" t="str">
        <f t="shared" si="4"/>
        <v>02</v>
      </c>
      <c r="F19" s="270" t="str">
        <f t="shared" si="5"/>
        <v>0</v>
      </c>
      <c r="G19" s="270" t="str">
        <f t="shared" si="6"/>
        <v>0</v>
      </c>
      <c r="H19" s="21">
        <v>11130200</v>
      </c>
      <c r="I19" s="271">
        <v>1113020000</v>
      </c>
      <c r="J19" s="22" t="s">
        <v>2611</v>
      </c>
      <c r="K19" s="271" t="s">
        <v>4540</v>
      </c>
      <c r="L19" s="22" t="s">
        <v>2612</v>
      </c>
      <c r="M19" s="22"/>
      <c r="N19" s="75"/>
      <c r="O19" s="75" t="str">
        <f t="shared" si="7"/>
        <v>1113020000</v>
      </c>
    </row>
    <row r="20" spans="1:15" ht="135" x14ac:dyDescent="0.25">
      <c r="A20" s="74" t="str">
        <f t="shared" si="0"/>
        <v>1</v>
      </c>
      <c r="B20" s="270" t="str">
        <f t="shared" si="1"/>
        <v>1</v>
      </c>
      <c r="C20" s="270" t="str">
        <f t="shared" si="2"/>
        <v>1</v>
      </c>
      <c r="D20" s="270" t="str">
        <f t="shared" si="3"/>
        <v>3</v>
      </c>
      <c r="E20" s="270" t="str">
        <f t="shared" si="4"/>
        <v>02</v>
      </c>
      <c r="F20" s="270" t="str">
        <f t="shared" si="5"/>
        <v>1</v>
      </c>
      <c r="G20" s="270" t="str">
        <f t="shared" si="6"/>
        <v>0</v>
      </c>
      <c r="H20" s="21">
        <v>11130210</v>
      </c>
      <c r="I20" s="271">
        <v>1113021000</v>
      </c>
      <c r="J20" s="22" t="s">
        <v>2611</v>
      </c>
      <c r="K20" s="271" t="s">
        <v>4540</v>
      </c>
      <c r="L20" s="22" t="s">
        <v>4598</v>
      </c>
      <c r="M20" s="22"/>
      <c r="N20" s="75" t="s">
        <v>3710</v>
      </c>
      <c r="O20" s="75" t="str">
        <f t="shared" si="7"/>
        <v>1113021000</v>
      </c>
    </row>
    <row r="21" spans="1:15" ht="30" x14ac:dyDescent="0.25">
      <c r="A21" s="74" t="str">
        <f t="shared" si="0"/>
        <v>1</v>
      </c>
      <c r="B21" s="270" t="str">
        <f t="shared" si="1"/>
        <v>1</v>
      </c>
      <c r="C21" s="270" t="str">
        <f t="shared" si="2"/>
        <v>1</v>
      </c>
      <c r="D21" s="270" t="str">
        <f t="shared" si="3"/>
        <v>3</v>
      </c>
      <c r="E21" s="270" t="str">
        <f t="shared" si="4"/>
        <v>03</v>
      </c>
      <c r="F21" s="270" t="str">
        <f t="shared" si="5"/>
        <v>0</v>
      </c>
      <c r="G21" s="270" t="str">
        <f t="shared" si="6"/>
        <v>0</v>
      </c>
      <c r="H21" s="21">
        <v>11130300</v>
      </c>
      <c r="I21" s="271">
        <v>1113030000</v>
      </c>
      <c r="J21" s="22" t="s">
        <v>89</v>
      </c>
      <c r="K21" s="271" t="s">
        <v>4540</v>
      </c>
      <c r="L21" s="22" t="s">
        <v>90</v>
      </c>
      <c r="M21" s="22"/>
      <c r="N21" s="75"/>
      <c r="O21" s="75" t="str">
        <f t="shared" si="7"/>
        <v>1113030000</v>
      </c>
    </row>
    <row r="22" spans="1:15" ht="30" x14ac:dyDescent="0.25">
      <c r="A22" s="74" t="str">
        <f t="shared" si="0"/>
        <v>1</v>
      </c>
      <c r="B22" s="270" t="str">
        <f t="shared" si="1"/>
        <v>1</v>
      </c>
      <c r="C22" s="270" t="str">
        <f t="shared" si="2"/>
        <v>1</v>
      </c>
      <c r="D22" s="270" t="str">
        <f t="shared" si="3"/>
        <v>3</v>
      </c>
      <c r="E22" s="270" t="str">
        <f t="shared" si="4"/>
        <v>03</v>
      </c>
      <c r="F22" s="270" t="str">
        <f t="shared" si="5"/>
        <v>1</v>
      </c>
      <c r="G22" s="270" t="str">
        <f t="shared" si="6"/>
        <v>0</v>
      </c>
      <c r="H22" s="21">
        <v>11130310</v>
      </c>
      <c r="I22" s="271">
        <v>1113031000</v>
      </c>
      <c r="J22" s="22" t="s">
        <v>92</v>
      </c>
      <c r="K22" s="271" t="s">
        <v>4540</v>
      </c>
      <c r="L22" s="22" t="s">
        <v>93</v>
      </c>
      <c r="M22" s="22"/>
      <c r="N22" s="75"/>
      <c r="O22" s="75" t="str">
        <f t="shared" si="7"/>
        <v>1113031000</v>
      </c>
    </row>
    <row r="23" spans="1:15" ht="75" x14ac:dyDescent="0.25">
      <c r="A23" s="74" t="str">
        <f t="shared" si="0"/>
        <v>1</v>
      </c>
      <c r="B23" s="270" t="str">
        <f t="shared" si="1"/>
        <v>1</v>
      </c>
      <c r="C23" s="270" t="str">
        <f t="shared" si="2"/>
        <v>1</v>
      </c>
      <c r="D23" s="270" t="str">
        <f t="shared" si="3"/>
        <v>3</v>
      </c>
      <c r="E23" s="270" t="str">
        <f t="shared" si="4"/>
        <v>03</v>
      </c>
      <c r="F23" s="270" t="str">
        <f t="shared" si="5"/>
        <v>2</v>
      </c>
      <c r="G23" s="270" t="str">
        <f t="shared" si="6"/>
        <v>0</v>
      </c>
      <c r="H23" s="21">
        <v>11130320</v>
      </c>
      <c r="I23" s="271">
        <v>1113032000</v>
      </c>
      <c r="J23" s="22" t="s">
        <v>2613</v>
      </c>
      <c r="K23" s="271" t="s">
        <v>4540</v>
      </c>
      <c r="L23" s="22" t="s">
        <v>2614</v>
      </c>
      <c r="M23" s="22"/>
      <c r="N23" s="75"/>
      <c r="O23" s="75" t="str">
        <f t="shared" si="7"/>
        <v>1113032000</v>
      </c>
    </row>
    <row r="24" spans="1:15" ht="135" x14ac:dyDescent="0.25">
      <c r="A24" s="74" t="str">
        <f t="shared" si="0"/>
        <v>1</v>
      </c>
      <c r="B24" s="270" t="str">
        <f t="shared" si="1"/>
        <v>1</v>
      </c>
      <c r="C24" s="270" t="str">
        <f t="shared" si="2"/>
        <v>1</v>
      </c>
      <c r="D24" s="270" t="str">
        <f t="shared" si="3"/>
        <v>3</v>
      </c>
      <c r="E24" s="270" t="str">
        <f t="shared" si="4"/>
        <v>03</v>
      </c>
      <c r="F24" s="270" t="str">
        <f t="shared" si="5"/>
        <v>3</v>
      </c>
      <c r="G24" s="270" t="str">
        <f t="shared" si="6"/>
        <v>0</v>
      </c>
      <c r="H24" s="21">
        <v>11130330</v>
      </c>
      <c r="I24" s="271">
        <v>1113033000</v>
      </c>
      <c r="J24" s="22" t="s">
        <v>2615</v>
      </c>
      <c r="K24" s="271" t="s">
        <v>4540</v>
      </c>
      <c r="L24" s="22" t="s">
        <v>2616</v>
      </c>
      <c r="M24" s="22"/>
      <c r="N24" s="75"/>
      <c r="O24" s="75" t="str">
        <f t="shared" si="7"/>
        <v>1113033000</v>
      </c>
    </row>
    <row r="25" spans="1:15" ht="225" x14ac:dyDescent="0.25">
      <c r="A25" s="74" t="str">
        <f t="shared" si="0"/>
        <v>1</v>
      </c>
      <c r="B25" s="270" t="str">
        <f t="shared" si="1"/>
        <v>1</v>
      </c>
      <c r="C25" s="270" t="str">
        <f t="shared" si="2"/>
        <v>1</v>
      </c>
      <c r="D25" s="270" t="str">
        <f t="shared" si="3"/>
        <v>3</v>
      </c>
      <c r="E25" s="270" t="str">
        <f t="shared" si="4"/>
        <v>03</v>
      </c>
      <c r="F25" s="270" t="str">
        <f t="shared" si="5"/>
        <v>4</v>
      </c>
      <c r="G25" s="270" t="str">
        <f t="shared" si="6"/>
        <v>0</v>
      </c>
      <c r="H25" s="21">
        <v>11130340</v>
      </c>
      <c r="I25" s="271">
        <v>1113034000</v>
      </c>
      <c r="J25" s="22" t="s">
        <v>2617</v>
      </c>
      <c r="K25" s="271" t="s">
        <v>4540</v>
      </c>
      <c r="L25" s="22" t="s">
        <v>2618</v>
      </c>
      <c r="M25" s="22"/>
      <c r="N25" s="75"/>
      <c r="O25" s="75" t="str">
        <f t="shared" si="7"/>
        <v>1113034000</v>
      </c>
    </row>
    <row r="26" spans="1:15" ht="120" x14ac:dyDescent="0.25">
      <c r="A26" s="74" t="str">
        <f t="shared" si="0"/>
        <v>1</v>
      </c>
      <c r="B26" s="270" t="str">
        <f t="shared" si="1"/>
        <v>1</v>
      </c>
      <c r="C26" s="270" t="str">
        <f t="shared" si="2"/>
        <v>1</v>
      </c>
      <c r="D26" s="270" t="str">
        <f t="shared" si="3"/>
        <v>4</v>
      </c>
      <c r="E26" s="270" t="str">
        <f t="shared" si="4"/>
        <v>00</v>
      </c>
      <c r="F26" s="270" t="str">
        <f t="shared" si="5"/>
        <v>0</v>
      </c>
      <c r="G26" s="270" t="str">
        <f t="shared" si="6"/>
        <v>0</v>
      </c>
      <c r="H26" s="21">
        <v>11140000</v>
      </c>
      <c r="I26" s="271">
        <v>1114000000</v>
      </c>
      <c r="J26" s="22" t="s">
        <v>106</v>
      </c>
      <c r="K26" s="271" t="s">
        <v>4541</v>
      </c>
      <c r="L26" s="22" t="s">
        <v>107</v>
      </c>
      <c r="M26" s="22"/>
      <c r="N26" s="75"/>
      <c r="O26" s="75" t="str">
        <f t="shared" si="7"/>
        <v>1114000000</v>
      </c>
    </row>
    <row r="27" spans="1:15" ht="150" x14ac:dyDescent="0.25">
      <c r="A27" s="74" t="str">
        <f t="shared" si="0"/>
        <v>1</v>
      </c>
      <c r="B27" s="270" t="str">
        <f t="shared" si="1"/>
        <v>1</v>
      </c>
      <c r="C27" s="270" t="str">
        <f t="shared" si="2"/>
        <v>1</v>
      </c>
      <c r="D27" s="270" t="str">
        <f t="shared" si="3"/>
        <v>4</v>
      </c>
      <c r="E27" s="270" t="str">
        <f t="shared" si="4"/>
        <v>01</v>
      </c>
      <c r="F27" s="270" t="str">
        <f t="shared" si="5"/>
        <v>0</v>
      </c>
      <c r="G27" s="270" t="str">
        <f t="shared" si="6"/>
        <v>0</v>
      </c>
      <c r="H27" s="21">
        <v>11140100</v>
      </c>
      <c r="I27" s="271">
        <v>1114010000</v>
      </c>
      <c r="J27" s="22" t="s">
        <v>2619</v>
      </c>
      <c r="K27" s="271" t="s">
        <v>4540</v>
      </c>
      <c r="L27" s="22" t="s">
        <v>2620</v>
      </c>
      <c r="M27" s="22"/>
      <c r="N27" s="75"/>
      <c r="O27" s="75" t="str">
        <f t="shared" si="7"/>
        <v>1114010000</v>
      </c>
    </row>
    <row r="28" spans="1:15" ht="45" x14ac:dyDescent="0.25">
      <c r="A28" s="74" t="str">
        <f t="shared" si="0"/>
        <v>1</v>
      </c>
      <c r="B28" s="270" t="str">
        <f t="shared" si="1"/>
        <v>1</v>
      </c>
      <c r="C28" s="270" t="str">
        <f t="shared" si="2"/>
        <v>1</v>
      </c>
      <c r="D28" s="270" t="str">
        <f t="shared" si="3"/>
        <v>4</v>
      </c>
      <c r="E28" s="270" t="str">
        <f t="shared" si="4"/>
        <v>01</v>
      </c>
      <c r="F28" s="270" t="str">
        <f t="shared" si="5"/>
        <v>1</v>
      </c>
      <c r="G28" s="270" t="str">
        <f t="shared" si="6"/>
        <v>0</v>
      </c>
      <c r="H28" s="21">
        <v>11140110</v>
      </c>
      <c r="I28" s="271">
        <v>1114011000</v>
      </c>
      <c r="J28" s="22" t="s">
        <v>2621</v>
      </c>
      <c r="K28" s="271" t="s">
        <v>4540</v>
      </c>
      <c r="L28" s="22" t="s">
        <v>2622</v>
      </c>
      <c r="M28" s="22"/>
      <c r="N28" s="75"/>
      <c r="O28" s="75" t="str">
        <f t="shared" si="7"/>
        <v>1114011000</v>
      </c>
    </row>
    <row r="29" spans="1:15" ht="78.75" customHeight="1" x14ac:dyDescent="0.25">
      <c r="A29" s="74" t="str">
        <f t="shared" si="0"/>
        <v>1</v>
      </c>
      <c r="B29" s="270" t="str">
        <f t="shared" si="1"/>
        <v>1</v>
      </c>
      <c r="C29" s="270" t="str">
        <f t="shared" si="2"/>
        <v>1</v>
      </c>
      <c r="D29" s="270" t="str">
        <f t="shared" si="3"/>
        <v>4</v>
      </c>
      <c r="E29" s="270" t="str">
        <f t="shared" si="4"/>
        <v>01</v>
      </c>
      <c r="F29" s="270" t="str">
        <f t="shared" si="5"/>
        <v>2</v>
      </c>
      <c r="G29" s="270" t="str">
        <f t="shared" si="6"/>
        <v>0</v>
      </c>
      <c r="H29" s="21">
        <v>11140120</v>
      </c>
      <c r="I29" s="271">
        <v>1114012000</v>
      </c>
      <c r="J29" s="22" t="s">
        <v>2623</v>
      </c>
      <c r="K29" s="271" t="s">
        <v>4540</v>
      </c>
      <c r="L29" s="22" t="s">
        <v>2624</v>
      </c>
      <c r="M29" s="22"/>
      <c r="N29" s="75"/>
      <c r="O29" s="75" t="str">
        <f t="shared" si="7"/>
        <v>1114012000</v>
      </c>
    </row>
    <row r="30" spans="1:15" ht="90" x14ac:dyDescent="0.25">
      <c r="A30" s="74" t="str">
        <f t="shared" si="0"/>
        <v>1</v>
      </c>
      <c r="B30" s="270" t="str">
        <f t="shared" si="1"/>
        <v>1</v>
      </c>
      <c r="C30" s="270" t="str">
        <f t="shared" si="2"/>
        <v>1</v>
      </c>
      <c r="D30" s="270" t="str">
        <f t="shared" si="3"/>
        <v>4</v>
      </c>
      <c r="E30" s="270" t="str">
        <f t="shared" si="4"/>
        <v>01</v>
      </c>
      <c r="F30" s="270" t="str">
        <f t="shared" si="5"/>
        <v>3</v>
      </c>
      <c r="G30" s="270" t="str">
        <f t="shared" si="6"/>
        <v>0</v>
      </c>
      <c r="H30" s="21">
        <v>11140130</v>
      </c>
      <c r="I30" s="271">
        <v>1114013000</v>
      </c>
      <c r="J30" s="22" t="s">
        <v>2625</v>
      </c>
      <c r="K30" s="271" t="s">
        <v>4540</v>
      </c>
      <c r="L30" s="22" t="s">
        <v>2626</v>
      </c>
      <c r="M30" s="22"/>
      <c r="N30" s="75"/>
      <c r="O30" s="75" t="str">
        <f t="shared" si="7"/>
        <v>1114013000</v>
      </c>
    </row>
    <row r="31" spans="1:15" ht="45" x14ac:dyDescent="0.25">
      <c r="A31" s="74" t="str">
        <f t="shared" si="0"/>
        <v>1</v>
      </c>
      <c r="B31" s="270" t="str">
        <f t="shared" si="1"/>
        <v>1</v>
      </c>
      <c r="C31" s="270" t="str">
        <f t="shared" si="2"/>
        <v>1</v>
      </c>
      <c r="D31" s="270" t="str">
        <f t="shared" si="3"/>
        <v>4</v>
      </c>
      <c r="E31" s="270" t="str">
        <f t="shared" si="4"/>
        <v>01</v>
      </c>
      <c r="F31" s="270" t="str">
        <f t="shared" si="5"/>
        <v>4</v>
      </c>
      <c r="G31" s="270" t="str">
        <f t="shared" si="6"/>
        <v>0</v>
      </c>
      <c r="H31" s="21">
        <v>11140140</v>
      </c>
      <c r="I31" s="271">
        <v>1114014000</v>
      </c>
      <c r="J31" s="22" t="s">
        <v>2627</v>
      </c>
      <c r="K31" s="271" t="s">
        <v>4540</v>
      </c>
      <c r="L31" s="22" t="s">
        <v>2628</v>
      </c>
      <c r="M31" s="22"/>
      <c r="N31" s="75"/>
      <c r="O31" s="75" t="str">
        <f t="shared" si="7"/>
        <v>1114014000</v>
      </c>
    </row>
    <row r="32" spans="1:15" ht="45" x14ac:dyDescent="0.25">
      <c r="A32" s="74" t="str">
        <f t="shared" si="0"/>
        <v>1</v>
      </c>
      <c r="B32" s="270" t="str">
        <f t="shared" si="1"/>
        <v>1</v>
      </c>
      <c r="C32" s="270" t="str">
        <f t="shared" si="2"/>
        <v>1</v>
      </c>
      <c r="D32" s="270" t="str">
        <f t="shared" si="3"/>
        <v>4</v>
      </c>
      <c r="E32" s="270" t="str">
        <f t="shared" si="4"/>
        <v>01</v>
      </c>
      <c r="F32" s="270" t="str">
        <f t="shared" si="5"/>
        <v>5</v>
      </c>
      <c r="G32" s="270" t="str">
        <f t="shared" si="6"/>
        <v>0</v>
      </c>
      <c r="H32" s="21">
        <v>11140150</v>
      </c>
      <c r="I32" s="271">
        <v>1114015000</v>
      </c>
      <c r="J32" s="22" t="s">
        <v>2629</v>
      </c>
      <c r="K32" s="271" t="s">
        <v>4540</v>
      </c>
      <c r="L32" s="22" t="s">
        <v>2630</v>
      </c>
      <c r="M32" s="22"/>
      <c r="N32" s="75"/>
      <c r="O32" s="75" t="str">
        <f t="shared" si="7"/>
        <v>1114015000</v>
      </c>
    </row>
    <row r="33" spans="1:15" ht="30" x14ac:dyDescent="0.25">
      <c r="A33" s="74" t="str">
        <f t="shared" si="0"/>
        <v>1</v>
      </c>
      <c r="B33" s="270" t="str">
        <f t="shared" si="1"/>
        <v>1</v>
      </c>
      <c r="C33" s="270" t="str">
        <f t="shared" si="2"/>
        <v>1</v>
      </c>
      <c r="D33" s="270" t="str">
        <f t="shared" si="3"/>
        <v>4</v>
      </c>
      <c r="E33" s="270" t="str">
        <f t="shared" si="4"/>
        <v>50</v>
      </c>
      <c r="F33" s="270" t="str">
        <f t="shared" si="5"/>
        <v>0</v>
      </c>
      <c r="G33" s="270" t="str">
        <f t="shared" si="6"/>
        <v>0</v>
      </c>
      <c r="H33" s="21">
        <v>11145000</v>
      </c>
      <c r="I33" s="271">
        <v>1114500000</v>
      </c>
      <c r="J33" s="76" t="s">
        <v>106</v>
      </c>
      <c r="K33" s="77" t="s">
        <v>4539</v>
      </c>
      <c r="L33" s="76" t="s">
        <v>109</v>
      </c>
      <c r="M33" s="22"/>
      <c r="N33" s="75" t="s">
        <v>4374</v>
      </c>
      <c r="O33" s="75" t="str">
        <f t="shared" si="7"/>
        <v>1114500000</v>
      </c>
    </row>
    <row r="34" spans="1:15" ht="90" x14ac:dyDescent="0.25">
      <c r="A34" s="74" t="str">
        <f t="shared" si="0"/>
        <v>1</v>
      </c>
      <c r="B34" s="270" t="str">
        <f t="shared" si="1"/>
        <v>1</v>
      </c>
      <c r="C34" s="270" t="str">
        <f t="shared" si="2"/>
        <v>1</v>
      </c>
      <c r="D34" s="270" t="str">
        <f t="shared" si="3"/>
        <v>4</v>
      </c>
      <c r="E34" s="270" t="str">
        <f t="shared" si="4"/>
        <v>50</v>
      </c>
      <c r="F34" s="270" t="str">
        <f t="shared" si="5"/>
        <v>1</v>
      </c>
      <c r="G34" s="270" t="str">
        <f t="shared" si="6"/>
        <v>0</v>
      </c>
      <c r="H34" s="21">
        <v>11145010</v>
      </c>
      <c r="I34" s="271">
        <v>1114501000</v>
      </c>
      <c r="J34" s="81" t="s">
        <v>111</v>
      </c>
      <c r="K34" s="82" t="s">
        <v>4539</v>
      </c>
      <c r="L34" s="81" t="s">
        <v>112</v>
      </c>
      <c r="M34" s="22"/>
      <c r="N34" s="75" t="s">
        <v>4374</v>
      </c>
      <c r="O34" s="75" t="str">
        <f t="shared" si="7"/>
        <v>1114501000</v>
      </c>
    </row>
    <row r="35" spans="1:15" ht="90" x14ac:dyDescent="0.25">
      <c r="A35" s="74" t="str">
        <f t="shared" si="0"/>
        <v>1</v>
      </c>
      <c r="B35" s="270" t="str">
        <f t="shared" si="1"/>
        <v>1</v>
      </c>
      <c r="C35" s="270" t="str">
        <f t="shared" si="2"/>
        <v>1</v>
      </c>
      <c r="D35" s="270" t="str">
        <f t="shared" si="3"/>
        <v>4</v>
      </c>
      <c r="E35" s="270" t="str">
        <f t="shared" si="4"/>
        <v>50</v>
      </c>
      <c r="F35" s="270" t="str">
        <f t="shared" si="5"/>
        <v>2</v>
      </c>
      <c r="G35" s="270" t="str">
        <f t="shared" si="6"/>
        <v>0</v>
      </c>
      <c r="H35" s="21">
        <v>11145020</v>
      </c>
      <c r="I35" s="271">
        <v>1114502000</v>
      </c>
      <c r="J35" s="81" t="s">
        <v>142</v>
      </c>
      <c r="K35" s="82" t="s">
        <v>4539</v>
      </c>
      <c r="L35" s="81" t="s">
        <v>143</v>
      </c>
      <c r="M35" s="22"/>
      <c r="N35" s="75" t="s">
        <v>4374</v>
      </c>
      <c r="O35" s="75" t="str">
        <f t="shared" si="7"/>
        <v>1114502000</v>
      </c>
    </row>
    <row r="36" spans="1:15" ht="60" x14ac:dyDescent="0.25">
      <c r="A36" s="74" t="str">
        <f t="shared" si="0"/>
        <v>1</v>
      </c>
      <c r="B36" s="270" t="str">
        <f t="shared" si="1"/>
        <v>1</v>
      </c>
      <c r="C36" s="270" t="str">
        <f t="shared" si="2"/>
        <v>1</v>
      </c>
      <c r="D36" s="270" t="str">
        <f t="shared" si="3"/>
        <v>4</v>
      </c>
      <c r="E36" s="270" t="str">
        <f t="shared" si="4"/>
        <v>51</v>
      </c>
      <c r="F36" s="270" t="str">
        <f t="shared" si="5"/>
        <v>0</v>
      </c>
      <c r="G36" s="270" t="str">
        <f t="shared" si="6"/>
        <v>0</v>
      </c>
      <c r="H36" s="21">
        <v>11145100</v>
      </c>
      <c r="I36" s="271">
        <v>1114510000</v>
      </c>
      <c r="J36" s="83" t="s">
        <v>2631</v>
      </c>
      <c r="K36" s="84" t="s">
        <v>4539</v>
      </c>
      <c r="L36" s="83" t="s">
        <v>2632</v>
      </c>
      <c r="M36" s="22"/>
      <c r="N36" s="75" t="s">
        <v>105</v>
      </c>
      <c r="O36" s="75" t="str">
        <f t="shared" si="7"/>
        <v>1114510000</v>
      </c>
    </row>
    <row r="37" spans="1:15" ht="60" x14ac:dyDescent="0.25">
      <c r="A37" s="74" t="str">
        <f t="shared" si="0"/>
        <v>1</v>
      </c>
      <c r="B37" s="270" t="str">
        <f t="shared" si="1"/>
        <v>1</v>
      </c>
      <c r="C37" s="270" t="str">
        <f t="shared" si="2"/>
        <v>1</v>
      </c>
      <c r="D37" s="270" t="str">
        <f t="shared" si="3"/>
        <v>4</v>
      </c>
      <c r="E37" s="270" t="str">
        <f t="shared" si="4"/>
        <v>51</v>
      </c>
      <c r="F37" s="270" t="str">
        <f t="shared" si="5"/>
        <v>1</v>
      </c>
      <c r="G37" s="270" t="str">
        <f t="shared" si="6"/>
        <v>0</v>
      </c>
      <c r="H37" s="21">
        <v>11145110</v>
      </c>
      <c r="I37" s="271">
        <v>1114511000</v>
      </c>
      <c r="J37" s="81" t="s">
        <v>2633</v>
      </c>
      <c r="K37" s="82" t="s">
        <v>4539</v>
      </c>
      <c r="L37" s="81" t="s">
        <v>2634</v>
      </c>
      <c r="M37" s="22"/>
      <c r="N37" s="75" t="s">
        <v>4374</v>
      </c>
      <c r="O37" s="75" t="str">
        <f t="shared" si="7"/>
        <v>1114511000</v>
      </c>
    </row>
    <row r="38" spans="1:15" ht="75" x14ac:dyDescent="0.25">
      <c r="A38" s="74" t="str">
        <f t="shared" si="0"/>
        <v>1</v>
      </c>
      <c r="B38" s="270" t="str">
        <f t="shared" si="1"/>
        <v>1</v>
      </c>
      <c r="C38" s="270" t="str">
        <f t="shared" si="2"/>
        <v>1</v>
      </c>
      <c r="D38" s="270" t="str">
        <f t="shared" si="3"/>
        <v>4</v>
      </c>
      <c r="E38" s="270" t="str">
        <f t="shared" si="4"/>
        <v>51</v>
      </c>
      <c r="F38" s="270" t="str">
        <f t="shared" si="5"/>
        <v>2</v>
      </c>
      <c r="G38" s="270" t="str">
        <f t="shared" si="6"/>
        <v>0</v>
      </c>
      <c r="H38" s="21">
        <v>11145120</v>
      </c>
      <c r="I38" s="271">
        <v>1114512000</v>
      </c>
      <c r="J38" s="81" t="s">
        <v>2635</v>
      </c>
      <c r="K38" s="82" t="s">
        <v>4539</v>
      </c>
      <c r="L38" s="81" t="s">
        <v>2636</v>
      </c>
      <c r="M38" s="22"/>
      <c r="N38" s="75" t="s">
        <v>4374</v>
      </c>
      <c r="O38" s="75" t="str">
        <f t="shared" si="7"/>
        <v>1114512000</v>
      </c>
    </row>
    <row r="39" spans="1:15" ht="75" x14ac:dyDescent="0.25">
      <c r="A39" s="74" t="str">
        <f t="shared" si="0"/>
        <v>1</v>
      </c>
      <c r="B39" s="270" t="str">
        <f t="shared" si="1"/>
        <v>1</v>
      </c>
      <c r="C39" s="270" t="str">
        <f t="shared" si="2"/>
        <v>1</v>
      </c>
      <c r="D39" s="270" t="str">
        <f t="shared" si="3"/>
        <v>4</v>
      </c>
      <c r="E39" s="270" t="str">
        <f t="shared" si="4"/>
        <v>52</v>
      </c>
      <c r="F39" s="270" t="str">
        <f t="shared" si="5"/>
        <v>0</v>
      </c>
      <c r="G39" s="270" t="str">
        <f t="shared" si="6"/>
        <v>0</v>
      </c>
      <c r="H39" s="21">
        <v>11145200</v>
      </c>
      <c r="I39" s="271">
        <v>1114520000</v>
      </c>
      <c r="J39" s="76" t="s">
        <v>2637</v>
      </c>
      <c r="K39" s="77" t="s">
        <v>4539</v>
      </c>
      <c r="L39" s="76" t="s">
        <v>2638</v>
      </c>
      <c r="M39" s="22"/>
      <c r="N39" s="75" t="s">
        <v>4374</v>
      </c>
      <c r="O39" s="75" t="str">
        <f t="shared" si="7"/>
        <v>1114520000</v>
      </c>
    </row>
    <row r="40" spans="1:15" ht="30" x14ac:dyDescent="0.25">
      <c r="A40" s="74" t="str">
        <f t="shared" si="0"/>
        <v>1</v>
      </c>
      <c r="B40" s="270" t="str">
        <f t="shared" si="1"/>
        <v>1</v>
      </c>
      <c r="C40" s="270" t="str">
        <f t="shared" si="2"/>
        <v>1</v>
      </c>
      <c r="D40" s="270" t="str">
        <f t="shared" si="3"/>
        <v>5</v>
      </c>
      <c r="E40" s="270" t="str">
        <f t="shared" si="4"/>
        <v>00</v>
      </c>
      <c r="F40" s="270" t="str">
        <f t="shared" si="5"/>
        <v>0</v>
      </c>
      <c r="G40" s="270" t="str">
        <f t="shared" si="6"/>
        <v>0</v>
      </c>
      <c r="H40" s="21">
        <v>11150000</v>
      </c>
      <c r="I40" s="271">
        <v>1115000000</v>
      </c>
      <c r="J40" s="22" t="s">
        <v>2639</v>
      </c>
      <c r="K40" s="271" t="s">
        <v>4541</v>
      </c>
      <c r="L40" s="22" t="s">
        <v>2640</v>
      </c>
      <c r="M40" s="22"/>
      <c r="N40" s="75"/>
      <c r="O40" s="75" t="str">
        <f t="shared" si="7"/>
        <v>1115000000</v>
      </c>
    </row>
    <row r="41" spans="1:15" ht="75" x14ac:dyDescent="0.25">
      <c r="A41" s="74" t="str">
        <f t="shared" si="0"/>
        <v>1</v>
      </c>
      <c r="B41" s="270" t="str">
        <f t="shared" si="1"/>
        <v>1</v>
      </c>
      <c r="C41" s="270" t="str">
        <f t="shared" si="2"/>
        <v>1</v>
      </c>
      <c r="D41" s="270" t="str">
        <f t="shared" si="3"/>
        <v>5</v>
      </c>
      <c r="E41" s="270" t="str">
        <f t="shared" si="4"/>
        <v>01</v>
      </c>
      <c r="F41" s="270" t="str">
        <f t="shared" si="5"/>
        <v>1</v>
      </c>
      <c r="G41" s="270" t="str">
        <f t="shared" si="6"/>
        <v>0</v>
      </c>
      <c r="H41" s="21">
        <v>11150110</v>
      </c>
      <c r="I41" s="271">
        <v>1115011000</v>
      </c>
      <c r="J41" s="22" t="s">
        <v>2641</v>
      </c>
      <c r="K41" s="271" t="s">
        <v>4540</v>
      </c>
      <c r="L41" s="22" t="s">
        <v>2642</v>
      </c>
      <c r="M41" s="22"/>
      <c r="N41" s="75"/>
      <c r="O41" s="75" t="str">
        <f t="shared" si="7"/>
        <v>1115011000</v>
      </c>
    </row>
    <row r="42" spans="1:15" ht="67.5" customHeight="1" x14ac:dyDescent="0.25">
      <c r="A42" s="74" t="str">
        <f t="shared" si="0"/>
        <v>1</v>
      </c>
      <c r="B42" s="270" t="str">
        <f t="shared" si="1"/>
        <v>1</v>
      </c>
      <c r="C42" s="270" t="str">
        <f t="shared" si="2"/>
        <v>1</v>
      </c>
      <c r="D42" s="270" t="str">
        <f t="shared" si="3"/>
        <v>5</v>
      </c>
      <c r="E42" s="270" t="str">
        <f t="shared" si="4"/>
        <v>01</v>
      </c>
      <c r="F42" s="270" t="str">
        <f t="shared" si="5"/>
        <v>2</v>
      </c>
      <c r="G42" s="270" t="str">
        <f t="shared" si="6"/>
        <v>0</v>
      </c>
      <c r="H42" s="21">
        <v>11150120</v>
      </c>
      <c r="I42" s="271">
        <v>1115012000</v>
      </c>
      <c r="J42" s="22" t="s">
        <v>2643</v>
      </c>
      <c r="K42" s="271" t="s">
        <v>4540</v>
      </c>
      <c r="L42" s="22" t="s">
        <v>2644</v>
      </c>
      <c r="M42" s="22"/>
      <c r="N42" s="75"/>
      <c r="O42" s="75" t="str">
        <f t="shared" si="7"/>
        <v>1115012000</v>
      </c>
    </row>
    <row r="43" spans="1:15" ht="60" x14ac:dyDescent="0.25">
      <c r="A43" s="85" t="str">
        <f t="shared" si="0"/>
        <v>1</v>
      </c>
      <c r="B43" s="47" t="str">
        <f t="shared" si="1"/>
        <v>1</v>
      </c>
      <c r="C43" s="47" t="str">
        <f t="shared" si="2"/>
        <v>1</v>
      </c>
      <c r="D43" s="47" t="str">
        <f t="shared" si="3"/>
        <v>6</v>
      </c>
      <c r="E43" s="47" t="str">
        <f t="shared" si="4"/>
        <v>00</v>
      </c>
      <c r="F43" s="47" t="str">
        <f t="shared" si="5"/>
        <v>0</v>
      </c>
      <c r="G43" s="47" t="str">
        <f t="shared" si="6"/>
        <v>0</v>
      </c>
      <c r="H43" s="27">
        <v>11160000</v>
      </c>
      <c r="I43" s="29">
        <v>1116000000</v>
      </c>
      <c r="J43" s="28" t="s">
        <v>4376</v>
      </c>
      <c r="K43" s="29" t="s">
        <v>4541</v>
      </c>
      <c r="L43" s="28" t="s">
        <v>4599</v>
      </c>
      <c r="M43" s="22" t="s">
        <v>4600</v>
      </c>
      <c r="N43" s="75" t="s">
        <v>4375</v>
      </c>
      <c r="O43" s="75" t="str">
        <f t="shared" si="7"/>
        <v>1116000000</v>
      </c>
    </row>
    <row r="44" spans="1:15" ht="60" x14ac:dyDescent="0.25">
      <c r="A44" s="85" t="str">
        <f t="shared" si="0"/>
        <v>1</v>
      </c>
      <c r="B44" s="47" t="str">
        <f t="shared" si="1"/>
        <v>1</v>
      </c>
      <c r="C44" s="47" t="str">
        <f t="shared" si="2"/>
        <v>1</v>
      </c>
      <c r="D44" s="47" t="str">
        <f t="shared" si="3"/>
        <v>6</v>
      </c>
      <c r="E44" s="47" t="str">
        <f t="shared" si="4"/>
        <v>01</v>
      </c>
      <c r="F44" s="47" t="str">
        <f t="shared" si="5"/>
        <v>0</v>
      </c>
      <c r="G44" s="47" t="str">
        <f t="shared" si="6"/>
        <v>0</v>
      </c>
      <c r="H44" s="27">
        <v>11160100</v>
      </c>
      <c r="I44" s="29">
        <v>1116010000</v>
      </c>
      <c r="J44" s="28" t="s">
        <v>4376</v>
      </c>
      <c r="K44" s="29" t="s">
        <v>4540</v>
      </c>
      <c r="L44" s="28" t="s">
        <v>4599</v>
      </c>
      <c r="M44" s="22" t="s">
        <v>4600</v>
      </c>
      <c r="N44" s="75" t="s">
        <v>4375</v>
      </c>
      <c r="O44" s="75" t="str">
        <f t="shared" si="7"/>
        <v>1116010000</v>
      </c>
    </row>
    <row r="45" spans="1:15" ht="60" x14ac:dyDescent="0.25">
      <c r="A45" s="85" t="str">
        <f t="shared" si="0"/>
        <v>1</v>
      </c>
      <c r="B45" s="47" t="str">
        <f t="shared" si="1"/>
        <v>1</v>
      </c>
      <c r="C45" s="47" t="str">
        <f t="shared" si="2"/>
        <v>1</v>
      </c>
      <c r="D45" s="47" t="str">
        <f t="shared" si="3"/>
        <v>7</v>
      </c>
      <c r="E45" s="47" t="str">
        <f t="shared" si="4"/>
        <v>00</v>
      </c>
      <c r="F45" s="47" t="str">
        <f t="shared" si="5"/>
        <v>0</v>
      </c>
      <c r="G45" s="47" t="str">
        <f t="shared" si="6"/>
        <v>0</v>
      </c>
      <c r="H45" s="27">
        <v>11170000</v>
      </c>
      <c r="I45" s="29">
        <v>1117000000</v>
      </c>
      <c r="J45" s="28" t="s">
        <v>4377</v>
      </c>
      <c r="K45" s="29" t="s">
        <v>4541</v>
      </c>
      <c r="L45" s="28" t="s">
        <v>4601</v>
      </c>
      <c r="M45" s="22" t="s">
        <v>4600</v>
      </c>
      <c r="N45" s="75" t="s">
        <v>4375</v>
      </c>
      <c r="O45" s="75" t="str">
        <f t="shared" si="7"/>
        <v>1117000000</v>
      </c>
    </row>
    <row r="46" spans="1:15" ht="60" x14ac:dyDescent="0.25">
      <c r="A46" s="85" t="str">
        <f t="shared" si="0"/>
        <v>1</v>
      </c>
      <c r="B46" s="47" t="str">
        <f t="shared" si="1"/>
        <v>1</v>
      </c>
      <c r="C46" s="47" t="str">
        <f t="shared" si="2"/>
        <v>1</v>
      </c>
      <c r="D46" s="47" t="str">
        <f t="shared" si="3"/>
        <v>7</v>
      </c>
      <c r="E46" s="47" t="str">
        <f t="shared" si="4"/>
        <v>01</v>
      </c>
      <c r="F46" s="47" t="str">
        <f t="shared" si="5"/>
        <v>0</v>
      </c>
      <c r="G46" s="47" t="str">
        <f t="shared" si="6"/>
        <v>0</v>
      </c>
      <c r="H46" s="27">
        <v>11170100</v>
      </c>
      <c r="I46" s="29">
        <v>1117010000</v>
      </c>
      <c r="J46" s="28" t="s">
        <v>4377</v>
      </c>
      <c r="K46" s="29" t="s">
        <v>4540</v>
      </c>
      <c r="L46" s="28" t="s">
        <v>4601</v>
      </c>
      <c r="M46" s="22" t="s">
        <v>4600</v>
      </c>
      <c r="N46" s="75" t="s">
        <v>4375</v>
      </c>
      <c r="O46" s="75" t="str">
        <f t="shared" si="7"/>
        <v>1117010000</v>
      </c>
    </row>
    <row r="47" spans="1:15" ht="30" x14ac:dyDescent="0.25">
      <c r="A47" s="74" t="str">
        <f t="shared" si="0"/>
        <v>1</v>
      </c>
      <c r="B47" s="270" t="str">
        <f t="shared" si="1"/>
        <v>1</v>
      </c>
      <c r="C47" s="270" t="str">
        <f t="shared" si="2"/>
        <v>1</v>
      </c>
      <c r="D47" s="270" t="str">
        <f t="shared" si="3"/>
        <v>8</v>
      </c>
      <c r="E47" s="270" t="str">
        <f t="shared" si="4"/>
        <v>00</v>
      </c>
      <c r="F47" s="270" t="str">
        <f t="shared" si="5"/>
        <v>0</v>
      </c>
      <c r="G47" s="270" t="str">
        <f t="shared" si="6"/>
        <v>0</v>
      </c>
      <c r="H47" s="21">
        <v>11180000</v>
      </c>
      <c r="I47" s="271">
        <v>1118000000</v>
      </c>
      <c r="J47" s="22" t="s">
        <v>4378</v>
      </c>
      <c r="K47" s="271" t="s">
        <v>4541</v>
      </c>
      <c r="L47" s="22" t="s">
        <v>4602</v>
      </c>
      <c r="M47" s="22"/>
      <c r="N47" s="75" t="s">
        <v>3710</v>
      </c>
      <c r="O47" s="75" t="str">
        <f t="shared" si="7"/>
        <v>1118000000</v>
      </c>
    </row>
    <row r="48" spans="1:15" ht="30" x14ac:dyDescent="0.25">
      <c r="A48" s="74" t="str">
        <f t="shared" si="0"/>
        <v>1</v>
      </c>
      <c r="B48" s="270" t="str">
        <f t="shared" si="1"/>
        <v>1</v>
      </c>
      <c r="C48" s="270" t="str">
        <f t="shared" si="2"/>
        <v>1</v>
      </c>
      <c r="D48" s="270" t="str">
        <f t="shared" si="3"/>
        <v>8</v>
      </c>
      <c r="E48" s="270" t="str">
        <f t="shared" si="4"/>
        <v>01</v>
      </c>
      <c r="F48" s="270" t="str">
        <f t="shared" si="5"/>
        <v>0</v>
      </c>
      <c r="G48" s="270" t="str">
        <f t="shared" si="6"/>
        <v>0</v>
      </c>
      <c r="H48" s="21">
        <v>11180100</v>
      </c>
      <c r="I48" s="271">
        <v>1118010000</v>
      </c>
      <c r="J48" s="22" t="s">
        <v>4379</v>
      </c>
      <c r="K48" s="271" t="s">
        <v>4539</v>
      </c>
      <c r="L48" s="22" t="s">
        <v>4603</v>
      </c>
      <c r="M48" s="22"/>
      <c r="N48" s="75" t="s">
        <v>3710</v>
      </c>
      <c r="O48" s="75" t="str">
        <f t="shared" si="7"/>
        <v>1118010000</v>
      </c>
    </row>
    <row r="49" spans="1:15" ht="60" x14ac:dyDescent="0.25">
      <c r="A49" s="74" t="str">
        <f t="shared" si="0"/>
        <v>1</v>
      </c>
      <c r="B49" s="270" t="str">
        <f t="shared" si="1"/>
        <v>1</v>
      </c>
      <c r="C49" s="270" t="str">
        <f t="shared" si="2"/>
        <v>1</v>
      </c>
      <c r="D49" s="270" t="str">
        <f t="shared" si="3"/>
        <v>8</v>
      </c>
      <c r="E49" s="270" t="str">
        <f t="shared" si="4"/>
        <v>01</v>
      </c>
      <c r="F49" s="270" t="str">
        <f t="shared" si="5"/>
        <v>1</v>
      </c>
      <c r="G49" s="270" t="str">
        <f t="shared" si="6"/>
        <v>0</v>
      </c>
      <c r="H49" s="21">
        <v>11180110</v>
      </c>
      <c r="I49" s="271">
        <v>1118011000</v>
      </c>
      <c r="J49" s="22" t="s">
        <v>2605</v>
      </c>
      <c r="K49" s="271" t="s">
        <v>4539</v>
      </c>
      <c r="L49" s="22" t="s">
        <v>2606</v>
      </c>
      <c r="M49" s="22"/>
      <c r="N49" s="75" t="s">
        <v>3710</v>
      </c>
      <c r="O49" s="75" t="str">
        <f t="shared" si="7"/>
        <v>1118011000</v>
      </c>
    </row>
    <row r="50" spans="1:15" ht="45" x14ac:dyDescent="0.25">
      <c r="A50" s="74" t="str">
        <f t="shared" si="0"/>
        <v>1</v>
      </c>
      <c r="B50" s="270" t="str">
        <f t="shared" si="1"/>
        <v>1</v>
      </c>
      <c r="C50" s="270" t="str">
        <f t="shared" si="2"/>
        <v>1</v>
      </c>
      <c r="D50" s="270" t="str">
        <f t="shared" si="3"/>
        <v>8</v>
      </c>
      <c r="E50" s="270" t="str">
        <f t="shared" si="4"/>
        <v>01</v>
      </c>
      <c r="F50" s="270" t="str">
        <f t="shared" si="5"/>
        <v>2</v>
      </c>
      <c r="G50" s="270" t="str">
        <f t="shared" si="6"/>
        <v>0</v>
      </c>
      <c r="H50" s="21">
        <v>11180120</v>
      </c>
      <c r="I50" s="271">
        <v>1118012000</v>
      </c>
      <c r="J50" s="22" t="s">
        <v>29</v>
      </c>
      <c r="K50" s="271" t="s">
        <v>4539</v>
      </c>
      <c r="L50" s="22" t="s">
        <v>30</v>
      </c>
      <c r="M50" s="22"/>
      <c r="N50" s="75" t="s">
        <v>3710</v>
      </c>
      <c r="O50" s="75" t="str">
        <f t="shared" si="7"/>
        <v>1118012000</v>
      </c>
    </row>
    <row r="51" spans="1:15" ht="75" x14ac:dyDescent="0.25">
      <c r="A51" s="74" t="str">
        <f t="shared" si="0"/>
        <v>1</v>
      </c>
      <c r="B51" s="270" t="str">
        <f t="shared" si="1"/>
        <v>1</v>
      </c>
      <c r="C51" s="270" t="str">
        <f t="shared" si="2"/>
        <v>1</v>
      </c>
      <c r="D51" s="270" t="str">
        <f t="shared" si="3"/>
        <v>8</v>
      </c>
      <c r="E51" s="270" t="str">
        <f t="shared" si="4"/>
        <v>01</v>
      </c>
      <c r="F51" s="270" t="str">
        <f t="shared" si="5"/>
        <v>3</v>
      </c>
      <c r="G51" s="270" t="str">
        <f t="shared" si="6"/>
        <v>0</v>
      </c>
      <c r="H51" s="21">
        <v>11180130</v>
      </c>
      <c r="I51" s="271">
        <v>1118013000</v>
      </c>
      <c r="J51" s="22" t="s">
        <v>63</v>
      </c>
      <c r="K51" s="271" t="s">
        <v>4539</v>
      </c>
      <c r="L51" s="22" t="s">
        <v>64</v>
      </c>
      <c r="M51" s="22"/>
      <c r="N51" s="75" t="s">
        <v>3710</v>
      </c>
      <c r="O51" s="75" t="str">
        <f t="shared" si="7"/>
        <v>1118013000</v>
      </c>
    </row>
    <row r="52" spans="1:15" ht="75" x14ac:dyDescent="0.25">
      <c r="A52" s="74" t="str">
        <f t="shared" si="0"/>
        <v>1</v>
      </c>
      <c r="B52" s="270" t="str">
        <f t="shared" si="1"/>
        <v>1</v>
      </c>
      <c r="C52" s="270" t="str">
        <f t="shared" si="2"/>
        <v>1</v>
      </c>
      <c r="D52" s="270" t="str">
        <f t="shared" si="3"/>
        <v>8</v>
      </c>
      <c r="E52" s="270" t="str">
        <f t="shared" si="4"/>
        <v>01</v>
      </c>
      <c r="F52" s="270" t="str">
        <f t="shared" si="5"/>
        <v>4</v>
      </c>
      <c r="G52" s="270" t="str">
        <f t="shared" si="6"/>
        <v>0</v>
      </c>
      <c r="H52" s="21">
        <v>11180140</v>
      </c>
      <c r="I52" s="271">
        <v>1118014000</v>
      </c>
      <c r="J52" s="22" t="s">
        <v>4380</v>
      </c>
      <c r="K52" s="271" t="s">
        <v>4539</v>
      </c>
      <c r="L52" s="22" t="s">
        <v>2608</v>
      </c>
      <c r="M52" s="22"/>
      <c r="N52" s="75" t="s">
        <v>3710</v>
      </c>
      <c r="O52" s="75" t="str">
        <f t="shared" si="7"/>
        <v>1118014000</v>
      </c>
    </row>
    <row r="53" spans="1:15" ht="45" x14ac:dyDescent="0.25">
      <c r="A53" s="74" t="str">
        <f t="shared" si="0"/>
        <v>1</v>
      </c>
      <c r="B53" s="270" t="str">
        <f t="shared" si="1"/>
        <v>1</v>
      </c>
      <c r="C53" s="270" t="str">
        <f t="shared" si="2"/>
        <v>1</v>
      </c>
      <c r="D53" s="270" t="str">
        <f t="shared" si="3"/>
        <v>8</v>
      </c>
      <c r="E53" s="270" t="str">
        <f t="shared" si="4"/>
        <v>02</v>
      </c>
      <c r="F53" s="270" t="str">
        <f t="shared" si="5"/>
        <v>0</v>
      </c>
      <c r="G53" s="270" t="str">
        <f t="shared" si="6"/>
        <v>0</v>
      </c>
      <c r="H53" s="21">
        <v>11180200</v>
      </c>
      <c r="I53" s="271">
        <v>1118020000</v>
      </c>
      <c r="J53" s="22" t="s">
        <v>4381</v>
      </c>
      <c r="K53" s="271" t="s">
        <v>4539</v>
      </c>
      <c r="L53" s="22" t="s">
        <v>4604</v>
      </c>
      <c r="M53" s="22"/>
      <c r="N53" s="75" t="s">
        <v>3710</v>
      </c>
      <c r="O53" s="75" t="str">
        <f t="shared" si="7"/>
        <v>1118020000</v>
      </c>
    </row>
    <row r="54" spans="1:15" ht="90" x14ac:dyDescent="0.25">
      <c r="A54" s="74" t="str">
        <f t="shared" si="0"/>
        <v>1</v>
      </c>
      <c r="B54" s="270" t="str">
        <f t="shared" si="1"/>
        <v>1</v>
      </c>
      <c r="C54" s="270" t="str">
        <f t="shared" si="2"/>
        <v>1</v>
      </c>
      <c r="D54" s="270" t="str">
        <f t="shared" si="3"/>
        <v>8</v>
      </c>
      <c r="E54" s="270" t="str">
        <f t="shared" si="4"/>
        <v>02</v>
      </c>
      <c r="F54" s="270" t="str">
        <f t="shared" si="5"/>
        <v>1</v>
      </c>
      <c r="G54" s="270" t="str">
        <f t="shared" si="6"/>
        <v>0</v>
      </c>
      <c r="H54" s="21">
        <v>11180210</v>
      </c>
      <c r="I54" s="271">
        <v>1118021000</v>
      </c>
      <c r="J54" s="22" t="s">
        <v>111</v>
      </c>
      <c r="K54" s="271" t="s">
        <v>4539</v>
      </c>
      <c r="L54" s="22" t="s">
        <v>4605</v>
      </c>
      <c r="M54" s="22"/>
      <c r="N54" s="75" t="s">
        <v>3710</v>
      </c>
      <c r="O54" s="75" t="str">
        <f t="shared" si="7"/>
        <v>1118021000</v>
      </c>
    </row>
    <row r="55" spans="1:15" ht="90" x14ac:dyDescent="0.25">
      <c r="A55" s="74" t="str">
        <f t="shared" si="0"/>
        <v>1</v>
      </c>
      <c r="B55" s="270" t="str">
        <f t="shared" si="1"/>
        <v>1</v>
      </c>
      <c r="C55" s="270" t="str">
        <f t="shared" si="2"/>
        <v>1</v>
      </c>
      <c r="D55" s="270" t="str">
        <f t="shared" si="3"/>
        <v>8</v>
      </c>
      <c r="E55" s="270" t="str">
        <f t="shared" si="4"/>
        <v>02</v>
      </c>
      <c r="F55" s="270" t="str">
        <f t="shared" si="5"/>
        <v>2</v>
      </c>
      <c r="G55" s="270" t="str">
        <f t="shared" si="6"/>
        <v>0</v>
      </c>
      <c r="H55" s="21">
        <v>11180220</v>
      </c>
      <c r="I55" s="271">
        <v>1118022000</v>
      </c>
      <c r="J55" s="22" t="s">
        <v>142</v>
      </c>
      <c r="K55" s="271" t="s">
        <v>4539</v>
      </c>
      <c r="L55" s="22" t="s">
        <v>4606</v>
      </c>
      <c r="M55" s="22"/>
      <c r="N55" s="75" t="s">
        <v>3710</v>
      </c>
      <c r="O55" s="75" t="str">
        <f t="shared" si="7"/>
        <v>1118022000</v>
      </c>
    </row>
    <row r="56" spans="1:15" ht="60" x14ac:dyDescent="0.25">
      <c r="A56" s="74" t="str">
        <f t="shared" si="0"/>
        <v>1</v>
      </c>
      <c r="B56" s="270" t="str">
        <f t="shared" si="1"/>
        <v>1</v>
      </c>
      <c r="C56" s="270" t="str">
        <f t="shared" si="2"/>
        <v>1</v>
      </c>
      <c r="D56" s="270" t="str">
        <f t="shared" si="3"/>
        <v>8</v>
      </c>
      <c r="E56" s="270" t="str">
        <f t="shared" si="4"/>
        <v>02</v>
      </c>
      <c r="F56" s="270" t="str">
        <f t="shared" si="5"/>
        <v>3</v>
      </c>
      <c r="G56" s="270" t="str">
        <f t="shared" si="6"/>
        <v>0</v>
      </c>
      <c r="H56" s="21">
        <v>11180230</v>
      </c>
      <c r="I56" s="271">
        <v>1118023000</v>
      </c>
      <c r="J56" s="22" t="s">
        <v>4382</v>
      </c>
      <c r="K56" s="271" t="s">
        <v>4539</v>
      </c>
      <c r="L56" s="22" t="s">
        <v>4607</v>
      </c>
      <c r="M56" s="22"/>
      <c r="N56" s="75" t="s">
        <v>3710</v>
      </c>
      <c r="O56" s="75" t="str">
        <f t="shared" si="7"/>
        <v>1118023000</v>
      </c>
    </row>
    <row r="57" spans="1:15" ht="60" x14ac:dyDescent="0.25">
      <c r="A57" s="74" t="str">
        <f t="shared" si="0"/>
        <v>1</v>
      </c>
      <c r="B57" s="270" t="str">
        <f t="shared" si="1"/>
        <v>1</v>
      </c>
      <c r="C57" s="270" t="str">
        <f t="shared" si="2"/>
        <v>1</v>
      </c>
      <c r="D57" s="270" t="str">
        <f t="shared" si="3"/>
        <v>8</v>
      </c>
      <c r="E57" s="270" t="str">
        <f t="shared" si="4"/>
        <v>02</v>
      </c>
      <c r="F57" s="270" t="str">
        <f t="shared" si="5"/>
        <v>4</v>
      </c>
      <c r="G57" s="270" t="str">
        <f t="shared" si="6"/>
        <v>0</v>
      </c>
      <c r="H57" s="21">
        <v>11180240</v>
      </c>
      <c r="I57" s="271">
        <v>1118024000</v>
      </c>
      <c r="J57" s="22" t="s">
        <v>2635</v>
      </c>
      <c r="K57" s="271" t="s">
        <v>4539</v>
      </c>
      <c r="L57" s="22" t="s">
        <v>4608</v>
      </c>
      <c r="M57" s="22"/>
      <c r="N57" s="75" t="s">
        <v>3710</v>
      </c>
      <c r="O57" s="75" t="str">
        <f t="shared" si="7"/>
        <v>1118024000</v>
      </c>
    </row>
    <row r="58" spans="1:15" ht="75" x14ac:dyDescent="0.25">
      <c r="A58" s="74" t="str">
        <f t="shared" si="0"/>
        <v>1</v>
      </c>
      <c r="B58" s="270" t="str">
        <f t="shared" si="1"/>
        <v>1</v>
      </c>
      <c r="C58" s="270" t="str">
        <f t="shared" si="2"/>
        <v>1</v>
      </c>
      <c r="D58" s="270" t="str">
        <f t="shared" si="3"/>
        <v>8</v>
      </c>
      <c r="E58" s="270" t="str">
        <f t="shared" si="4"/>
        <v>02</v>
      </c>
      <c r="F58" s="270" t="str">
        <f t="shared" si="5"/>
        <v>5</v>
      </c>
      <c r="G58" s="270" t="str">
        <f t="shared" si="6"/>
        <v>0</v>
      </c>
      <c r="H58" s="21">
        <v>11180250</v>
      </c>
      <c r="I58" s="271">
        <v>1118025000</v>
      </c>
      <c r="J58" s="22" t="s">
        <v>2637</v>
      </c>
      <c r="K58" s="271" t="s">
        <v>4539</v>
      </c>
      <c r="L58" s="22" t="s">
        <v>4609</v>
      </c>
      <c r="M58" s="22"/>
      <c r="N58" s="75" t="s">
        <v>3710</v>
      </c>
      <c r="O58" s="75" t="str">
        <f t="shared" si="7"/>
        <v>1118025000</v>
      </c>
    </row>
    <row r="59" spans="1:15" x14ac:dyDescent="0.25">
      <c r="A59" s="74" t="str">
        <f t="shared" si="0"/>
        <v>1</v>
      </c>
      <c r="B59" s="270" t="str">
        <f t="shared" si="1"/>
        <v>1</v>
      </c>
      <c r="C59" s="270" t="str">
        <f t="shared" si="2"/>
        <v>1</v>
      </c>
      <c r="D59" s="270" t="str">
        <f t="shared" si="3"/>
        <v>9</v>
      </c>
      <c r="E59" s="270" t="str">
        <f t="shared" si="4"/>
        <v>00</v>
      </c>
      <c r="F59" s="270" t="str">
        <f t="shared" si="5"/>
        <v>0</v>
      </c>
      <c r="G59" s="270" t="str">
        <f t="shared" si="6"/>
        <v>0</v>
      </c>
      <c r="H59" s="21">
        <v>11190000</v>
      </c>
      <c r="I59" s="271">
        <v>1119000000</v>
      </c>
      <c r="J59" s="22" t="s">
        <v>2645</v>
      </c>
      <c r="K59" s="271" t="s">
        <v>4541</v>
      </c>
      <c r="L59" s="22" t="s">
        <v>2646</v>
      </c>
      <c r="M59" s="22"/>
      <c r="N59" s="75"/>
      <c r="O59" s="75" t="str">
        <f t="shared" si="7"/>
        <v>1119000000</v>
      </c>
    </row>
    <row r="60" spans="1:15" x14ac:dyDescent="0.25">
      <c r="A60" s="74" t="str">
        <f t="shared" si="0"/>
        <v>1</v>
      </c>
      <c r="B60" s="270" t="str">
        <f t="shared" si="1"/>
        <v>1</v>
      </c>
      <c r="C60" s="270" t="str">
        <f t="shared" si="2"/>
        <v>1</v>
      </c>
      <c r="D60" s="270" t="str">
        <f t="shared" si="3"/>
        <v>9</v>
      </c>
      <c r="E60" s="270" t="str">
        <f t="shared" si="4"/>
        <v>01</v>
      </c>
      <c r="F60" s="270" t="str">
        <f t="shared" si="5"/>
        <v>0</v>
      </c>
      <c r="G60" s="270" t="str">
        <f t="shared" si="6"/>
        <v>0</v>
      </c>
      <c r="H60" s="21">
        <v>11190100</v>
      </c>
      <c r="I60" s="271">
        <v>1119010000</v>
      </c>
      <c r="J60" s="22" t="s">
        <v>2645</v>
      </c>
      <c r="K60" s="271" t="s">
        <v>4540</v>
      </c>
      <c r="L60" s="22" t="s">
        <v>2646</v>
      </c>
      <c r="M60" s="22"/>
      <c r="N60" s="75" t="s">
        <v>4383</v>
      </c>
      <c r="O60" s="75" t="str">
        <f t="shared" si="7"/>
        <v>1119010000</v>
      </c>
    </row>
    <row r="61" spans="1:15" x14ac:dyDescent="0.25">
      <c r="A61" s="74" t="str">
        <f t="shared" si="0"/>
        <v>1</v>
      </c>
      <c r="B61" s="270" t="str">
        <f t="shared" si="1"/>
        <v>1</v>
      </c>
      <c r="C61" s="270" t="str">
        <f t="shared" si="2"/>
        <v>1</v>
      </c>
      <c r="D61" s="270" t="str">
        <f t="shared" si="3"/>
        <v>9</v>
      </c>
      <c r="E61" s="270" t="str">
        <f t="shared" si="4"/>
        <v>01</v>
      </c>
      <c r="F61" s="270" t="str">
        <f t="shared" si="5"/>
        <v>1</v>
      </c>
      <c r="G61" s="270" t="str">
        <f t="shared" si="6"/>
        <v>0</v>
      </c>
      <c r="H61" s="21">
        <v>11190110</v>
      </c>
      <c r="I61" s="271">
        <v>1119011000</v>
      </c>
      <c r="J61" s="22" t="s">
        <v>2645</v>
      </c>
      <c r="K61" s="271" t="s">
        <v>4540</v>
      </c>
      <c r="L61" s="22" t="s">
        <v>2646</v>
      </c>
      <c r="M61" s="22"/>
      <c r="N61" s="75" t="s">
        <v>4383</v>
      </c>
      <c r="O61" s="75" t="str">
        <f t="shared" si="7"/>
        <v>1119011000</v>
      </c>
    </row>
    <row r="62" spans="1:15" x14ac:dyDescent="0.25">
      <c r="A62" s="74" t="str">
        <f t="shared" si="0"/>
        <v>1</v>
      </c>
      <c r="B62" s="270" t="str">
        <f t="shared" si="1"/>
        <v>1</v>
      </c>
      <c r="C62" s="270" t="str">
        <f t="shared" si="2"/>
        <v>1</v>
      </c>
      <c r="D62" s="270" t="str">
        <f t="shared" si="3"/>
        <v>9</v>
      </c>
      <c r="E62" s="270" t="str">
        <f t="shared" si="4"/>
        <v>99</v>
      </c>
      <c r="F62" s="270" t="str">
        <f t="shared" si="5"/>
        <v>0</v>
      </c>
      <c r="G62" s="270" t="str">
        <f t="shared" si="6"/>
        <v>0</v>
      </c>
      <c r="H62" s="21">
        <v>11199900</v>
      </c>
      <c r="I62" s="271">
        <v>1119990000</v>
      </c>
      <c r="J62" s="22" t="s">
        <v>2645</v>
      </c>
      <c r="K62" s="271" t="s">
        <v>4540</v>
      </c>
      <c r="L62" s="22" t="s">
        <v>2647</v>
      </c>
      <c r="M62" s="22"/>
      <c r="N62" s="75" t="s">
        <v>4384</v>
      </c>
      <c r="O62" s="75" t="str">
        <f t="shared" si="7"/>
        <v>1119990000</v>
      </c>
    </row>
    <row r="63" spans="1:15" ht="45" x14ac:dyDescent="0.25">
      <c r="A63" s="74" t="str">
        <f t="shared" si="0"/>
        <v>1</v>
      </c>
      <c r="B63" s="270" t="str">
        <f t="shared" si="1"/>
        <v>1</v>
      </c>
      <c r="C63" s="270" t="str">
        <f t="shared" si="2"/>
        <v>2</v>
      </c>
      <c r="D63" s="270" t="str">
        <f t="shared" si="3"/>
        <v>0</v>
      </c>
      <c r="E63" s="270" t="str">
        <f t="shared" si="4"/>
        <v>00</v>
      </c>
      <c r="F63" s="270" t="str">
        <f t="shared" si="5"/>
        <v>0</v>
      </c>
      <c r="G63" s="270" t="str">
        <f t="shared" si="6"/>
        <v>0</v>
      </c>
      <c r="H63" s="21">
        <v>11200000</v>
      </c>
      <c r="I63" s="271">
        <v>1120000000</v>
      </c>
      <c r="J63" s="22" t="s">
        <v>157</v>
      </c>
      <c r="K63" s="271" t="s">
        <v>4541</v>
      </c>
      <c r="L63" s="22" t="s">
        <v>158</v>
      </c>
      <c r="M63" s="22"/>
      <c r="N63" s="75"/>
      <c r="O63" s="75" t="str">
        <f t="shared" si="7"/>
        <v>1120000000</v>
      </c>
    </row>
    <row r="64" spans="1:15" ht="30" x14ac:dyDescent="0.25">
      <c r="A64" s="74" t="str">
        <f t="shared" si="0"/>
        <v>1</v>
      </c>
      <c r="B64" s="270" t="str">
        <f t="shared" si="1"/>
        <v>1</v>
      </c>
      <c r="C64" s="270" t="str">
        <f t="shared" si="2"/>
        <v>2</v>
      </c>
      <c r="D64" s="270" t="str">
        <f t="shared" si="3"/>
        <v>1</v>
      </c>
      <c r="E64" s="270" t="str">
        <f t="shared" si="4"/>
        <v>00</v>
      </c>
      <c r="F64" s="270" t="str">
        <f t="shared" si="5"/>
        <v>0</v>
      </c>
      <c r="G64" s="270" t="str">
        <f t="shared" si="6"/>
        <v>0</v>
      </c>
      <c r="H64" s="21">
        <v>11210000</v>
      </c>
      <c r="I64" s="271">
        <v>1121000000</v>
      </c>
      <c r="J64" s="22" t="s">
        <v>160</v>
      </c>
      <c r="K64" s="271" t="s">
        <v>4541</v>
      </c>
      <c r="L64" s="22" t="s">
        <v>161</v>
      </c>
      <c r="M64" s="22"/>
      <c r="N64" s="75"/>
      <c r="O64" s="75" t="str">
        <f t="shared" si="7"/>
        <v>1121000000</v>
      </c>
    </row>
    <row r="65" spans="1:15" ht="30" x14ac:dyDescent="0.25">
      <c r="A65" s="74" t="str">
        <f t="shared" si="0"/>
        <v>1</v>
      </c>
      <c r="B65" s="270" t="str">
        <f t="shared" si="1"/>
        <v>1</v>
      </c>
      <c r="C65" s="270" t="str">
        <f t="shared" si="2"/>
        <v>2</v>
      </c>
      <c r="D65" s="270" t="str">
        <f t="shared" si="3"/>
        <v>1</v>
      </c>
      <c r="E65" s="270" t="str">
        <f t="shared" si="4"/>
        <v>01</v>
      </c>
      <c r="F65" s="270" t="str">
        <f t="shared" si="5"/>
        <v>0</v>
      </c>
      <c r="G65" s="270" t="str">
        <f t="shared" si="6"/>
        <v>0</v>
      </c>
      <c r="H65" s="21">
        <v>11210100</v>
      </c>
      <c r="I65" s="271">
        <v>1121010000</v>
      </c>
      <c r="J65" s="22" t="s">
        <v>163</v>
      </c>
      <c r="K65" s="271" t="s">
        <v>4540</v>
      </c>
      <c r="L65" s="22" t="s">
        <v>164</v>
      </c>
      <c r="M65" s="22"/>
      <c r="N65" s="75"/>
      <c r="O65" s="75" t="str">
        <f t="shared" si="7"/>
        <v>1121010000</v>
      </c>
    </row>
    <row r="66" spans="1:15" ht="30" x14ac:dyDescent="0.25">
      <c r="A66" s="74" t="str">
        <f t="shared" si="0"/>
        <v>1</v>
      </c>
      <c r="B66" s="270" t="str">
        <f t="shared" si="1"/>
        <v>1</v>
      </c>
      <c r="C66" s="270" t="str">
        <f t="shared" si="2"/>
        <v>2</v>
      </c>
      <c r="D66" s="270" t="str">
        <f t="shared" si="3"/>
        <v>1</v>
      </c>
      <c r="E66" s="270" t="str">
        <f t="shared" si="4"/>
        <v>01</v>
      </c>
      <c r="F66" s="270" t="str">
        <f t="shared" si="5"/>
        <v>1</v>
      </c>
      <c r="G66" s="270" t="str">
        <f t="shared" si="6"/>
        <v>0</v>
      </c>
      <c r="H66" s="21">
        <v>11210110</v>
      </c>
      <c r="I66" s="271">
        <v>1121011000</v>
      </c>
      <c r="J66" s="22" t="s">
        <v>163</v>
      </c>
      <c r="K66" s="271" t="s">
        <v>4540</v>
      </c>
      <c r="L66" s="22" t="s">
        <v>161</v>
      </c>
      <c r="M66" s="22"/>
      <c r="N66" s="75" t="s">
        <v>4383</v>
      </c>
      <c r="O66" s="75" t="str">
        <f t="shared" si="7"/>
        <v>1121011000</v>
      </c>
    </row>
    <row r="67" spans="1:15" ht="30" x14ac:dyDescent="0.25">
      <c r="A67" s="74" t="str">
        <f t="shared" si="0"/>
        <v>1</v>
      </c>
      <c r="B67" s="270" t="str">
        <f t="shared" si="1"/>
        <v>1</v>
      </c>
      <c r="C67" s="270" t="str">
        <f t="shared" si="2"/>
        <v>2</v>
      </c>
      <c r="D67" s="270" t="str">
        <f t="shared" si="3"/>
        <v>1</v>
      </c>
      <c r="E67" s="270" t="str">
        <f t="shared" si="4"/>
        <v>01</v>
      </c>
      <c r="F67" s="270" t="str">
        <f t="shared" si="5"/>
        <v>2</v>
      </c>
      <c r="G67" s="270" t="str">
        <f t="shared" si="6"/>
        <v>0</v>
      </c>
      <c r="H67" s="21">
        <v>11210120</v>
      </c>
      <c r="I67" s="271">
        <v>1121012000</v>
      </c>
      <c r="J67" s="22" t="s">
        <v>2662</v>
      </c>
      <c r="K67" s="271" t="s">
        <v>4540</v>
      </c>
      <c r="L67" s="22" t="s">
        <v>2663</v>
      </c>
      <c r="M67" s="22"/>
      <c r="N67" s="75" t="s">
        <v>4383</v>
      </c>
      <c r="O67" s="75" t="str">
        <f t="shared" ref="O67:O130" si="8">TRIM(I67)</f>
        <v>1121012000</v>
      </c>
    </row>
    <row r="68" spans="1:15" x14ac:dyDescent="0.25">
      <c r="A68" s="74" t="str">
        <f t="shared" ref="A68:A149" si="9">MID($H68,1,1)</f>
        <v>1</v>
      </c>
      <c r="B68" s="270" t="str">
        <f t="shared" ref="B68:B149" si="10">MID($H68,2,1)</f>
        <v>1</v>
      </c>
      <c r="C68" s="270" t="str">
        <f t="shared" ref="C68:C149" si="11">MID($H68,3,1)</f>
        <v>2</v>
      </c>
      <c r="D68" s="270" t="str">
        <f t="shared" ref="D68:D149" si="12">MID($H68,4,1)</f>
        <v>1</v>
      </c>
      <c r="E68" s="270" t="str">
        <f t="shared" ref="E68:E149" si="13">MID($H68,5,2)</f>
        <v>02</v>
      </c>
      <c r="F68" s="270" t="str">
        <f t="shared" ref="F68:F149" si="14">MID($H68,7,1)</f>
        <v>0</v>
      </c>
      <c r="G68" s="270" t="str">
        <f t="shared" ref="G68:G149" si="15">MID($H68,8,1)</f>
        <v>0</v>
      </c>
      <c r="H68" s="21">
        <v>11210200</v>
      </c>
      <c r="I68" s="271">
        <v>1121020000</v>
      </c>
      <c r="J68" s="22" t="s">
        <v>2648</v>
      </c>
      <c r="K68" s="271" t="s">
        <v>4540</v>
      </c>
      <c r="L68" s="22" t="s">
        <v>2649</v>
      </c>
      <c r="M68" s="22"/>
      <c r="N68" s="75"/>
      <c r="O68" s="75" t="str">
        <f t="shared" si="8"/>
        <v>1121020000</v>
      </c>
    </row>
    <row r="69" spans="1:15" ht="75" x14ac:dyDescent="0.25">
      <c r="A69" s="74" t="str">
        <f t="shared" si="9"/>
        <v>1</v>
      </c>
      <c r="B69" s="270" t="str">
        <f t="shared" si="10"/>
        <v>1</v>
      </c>
      <c r="C69" s="270" t="str">
        <f t="shared" si="11"/>
        <v>2</v>
      </c>
      <c r="D69" s="270" t="str">
        <f t="shared" si="12"/>
        <v>1</v>
      </c>
      <c r="E69" s="270" t="str">
        <f t="shared" si="13"/>
        <v>02</v>
      </c>
      <c r="F69" s="270" t="str">
        <f t="shared" si="14"/>
        <v>1</v>
      </c>
      <c r="G69" s="270" t="str">
        <f t="shared" si="15"/>
        <v>0</v>
      </c>
      <c r="H69" s="21">
        <v>11210210</v>
      </c>
      <c r="I69" s="271">
        <v>1121021000</v>
      </c>
      <c r="J69" s="22" t="s">
        <v>2650</v>
      </c>
      <c r="K69" s="271" t="s">
        <v>4540</v>
      </c>
      <c r="L69" s="22" t="s">
        <v>2651</v>
      </c>
      <c r="M69" s="22" t="s">
        <v>4610</v>
      </c>
      <c r="N69" s="75"/>
      <c r="O69" s="75" t="str">
        <f t="shared" si="8"/>
        <v>1121021000</v>
      </c>
    </row>
    <row r="70" spans="1:15" ht="81" customHeight="1" x14ac:dyDescent="0.25">
      <c r="A70" s="74" t="str">
        <f t="shared" si="9"/>
        <v>1</v>
      </c>
      <c r="B70" s="270" t="str">
        <f t="shared" si="10"/>
        <v>1</v>
      </c>
      <c r="C70" s="270" t="str">
        <f t="shared" si="11"/>
        <v>2</v>
      </c>
      <c r="D70" s="270" t="str">
        <f t="shared" si="12"/>
        <v>1</v>
      </c>
      <c r="E70" s="270" t="str">
        <f t="shared" si="13"/>
        <v>02</v>
      </c>
      <c r="F70" s="270" t="str">
        <f t="shared" si="14"/>
        <v>2</v>
      </c>
      <c r="G70" s="270" t="str">
        <f t="shared" si="15"/>
        <v>0</v>
      </c>
      <c r="H70" s="21">
        <v>11210220</v>
      </c>
      <c r="I70" s="271">
        <v>1121022000</v>
      </c>
      <c r="J70" s="22" t="s">
        <v>2652</v>
      </c>
      <c r="K70" s="271" t="s">
        <v>4540</v>
      </c>
      <c r="L70" s="22" t="s">
        <v>2653</v>
      </c>
      <c r="M70" s="22" t="s">
        <v>4610</v>
      </c>
      <c r="N70" s="75"/>
      <c r="O70" s="75" t="str">
        <f t="shared" si="8"/>
        <v>1121022000</v>
      </c>
    </row>
    <row r="71" spans="1:15" ht="75" x14ac:dyDescent="0.25">
      <c r="A71" s="74" t="str">
        <f t="shared" si="9"/>
        <v>1</v>
      </c>
      <c r="B71" s="270" t="str">
        <f t="shared" si="10"/>
        <v>1</v>
      </c>
      <c r="C71" s="270" t="str">
        <f t="shared" si="11"/>
        <v>2</v>
      </c>
      <c r="D71" s="270" t="str">
        <f t="shared" si="12"/>
        <v>1</v>
      </c>
      <c r="E71" s="270" t="str">
        <f t="shared" si="13"/>
        <v>02</v>
      </c>
      <c r="F71" s="270" t="str">
        <f t="shared" si="14"/>
        <v>3</v>
      </c>
      <c r="G71" s="270" t="str">
        <f t="shared" si="15"/>
        <v>0</v>
      </c>
      <c r="H71" s="21">
        <v>11210230</v>
      </c>
      <c r="I71" s="271">
        <v>1121023000</v>
      </c>
      <c r="J71" s="22" t="s">
        <v>2654</v>
      </c>
      <c r="K71" s="271" t="s">
        <v>4540</v>
      </c>
      <c r="L71" s="22" t="s">
        <v>2655</v>
      </c>
      <c r="M71" s="22" t="s">
        <v>4610</v>
      </c>
      <c r="N71" s="75"/>
      <c r="O71" s="75" t="str">
        <f t="shared" si="8"/>
        <v>1121023000</v>
      </c>
    </row>
    <row r="72" spans="1:15" ht="75" x14ac:dyDescent="0.25">
      <c r="A72" s="74" t="str">
        <f t="shared" si="9"/>
        <v>1</v>
      </c>
      <c r="B72" s="270" t="str">
        <f t="shared" si="10"/>
        <v>1</v>
      </c>
      <c r="C72" s="270" t="str">
        <f t="shared" si="11"/>
        <v>2</v>
      </c>
      <c r="D72" s="270" t="str">
        <f t="shared" si="12"/>
        <v>1</v>
      </c>
      <c r="E72" s="270" t="str">
        <f t="shared" si="13"/>
        <v>02</v>
      </c>
      <c r="F72" s="270" t="str">
        <f t="shared" si="14"/>
        <v>4</v>
      </c>
      <c r="G72" s="270" t="str">
        <f t="shared" si="15"/>
        <v>0</v>
      </c>
      <c r="H72" s="21">
        <v>11210240</v>
      </c>
      <c r="I72" s="271">
        <v>1121024000</v>
      </c>
      <c r="J72" s="22" t="s">
        <v>2656</v>
      </c>
      <c r="K72" s="271" t="s">
        <v>4540</v>
      </c>
      <c r="L72" s="22" t="s">
        <v>2657</v>
      </c>
      <c r="M72" s="22" t="s">
        <v>4610</v>
      </c>
      <c r="N72" s="75"/>
      <c r="O72" s="75" t="str">
        <f t="shared" si="8"/>
        <v>1121024000</v>
      </c>
    </row>
    <row r="73" spans="1:15" ht="30" x14ac:dyDescent="0.25">
      <c r="A73" s="74" t="str">
        <f t="shared" si="9"/>
        <v>1</v>
      </c>
      <c r="B73" s="270" t="str">
        <f t="shared" si="10"/>
        <v>1</v>
      </c>
      <c r="C73" s="270" t="str">
        <f t="shared" si="11"/>
        <v>2</v>
      </c>
      <c r="D73" s="270" t="str">
        <f t="shared" si="12"/>
        <v>1</v>
      </c>
      <c r="E73" s="270" t="str">
        <f t="shared" si="13"/>
        <v>03</v>
      </c>
      <c r="F73" s="270" t="str">
        <f t="shared" si="14"/>
        <v>0</v>
      </c>
      <c r="G73" s="270" t="str">
        <f t="shared" si="15"/>
        <v>0</v>
      </c>
      <c r="H73" s="21">
        <v>11210300</v>
      </c>
      <c r="I73" s="271">
        <v>1121030000</v>
      </c>
      <c r="J73" s="22" t="s">
        <v>2658</v>
      </c>
      <c r="K73" s="271" t="s">
        <v>4540</v>
      </c>
      <c r="L73" s="22" t="s">
        <v>2659</v>
      </c>
      <c r="M73" s="22"/>
      <c r="N73" s="75"/>
      <c r="O73" s="75" t="str">
        <f t="shared" si="8"/>
        <v>1121030000</v>
      </c>
    </row>
    <row r="74" spans="1:15" ht="30" x14ac:dyDescent="0.25">
      <c r="A74" s="74" t="str">
        <f t="shared" si="9"/>
        <v>1</v>
      </c>
      <c r="B74" s="270" t="str">
        <f t="shared" si="10"/>
        <v>1</v>
      </c>
      <c r="C74" s="270" t="str">
        <f t="shared" si="11"/>
        <v>2</v>
      </c>
      <c r="D74" s="270" t="str">
        <f t="shared" si="12"/>
        <v>1</v>
      </c>
      <c r="E74" s="270" t="str">
        <f t="shared" si="13"/>
        <v>03</v>
      </c>
      <c r="F74" s="270" t="str">
        <f t="shared" si="14"/>
        <v>1</v>
      </c>
      <c r="G74" s="270" t="str">
        <f t="shared" si="15"/>
        <v>0</v>
      </c>
      <c r="H74" s="21">
        <v>11210310</v>
      </c>
      <c r="I74" s="271">
        <v>1121031000</v>
      </c>
      <c r="J74" s="22" t="s">
        <v>2658</v>
      </c>
      <c r="K74" s="271" t="s">
        <v>4540</v>
      </c>
      <c r="L74" s="22" t="s">
        <v>4611</v>
      </c>
      <c r="M74" s="22"/>
      <c r="N74" s="75" t="s">
        <v>4375</v>
      </c>
      <c r="O74" s="75" t="str">
        <f t="shared" si="8"/>
        <v>1121031000</v>
      </c>
    </row>
    <row r="75" spans="1:15" ht="45" x14ac:dyDescent="0.25">
      <c r="A75" s="74" t="str">
        <f t="shared" si="9"/>
        <v>1</v>
      </c>
      <c r="B75" s="270" t="str">
        <f t="shared" si="10"/>
        <v>1</v>
      </c>
      <c r="C75" s="270" t="str">
        <f t="shared" si="11"/>
        <v>2</v>
      </c>
      <c r="D75" s="270" t="str">
        <f t="shared" si="12"/>
        <v>1</v>
      </c>
      <c r="E75" s="270" t="str">
        <f t="shared" si="13"/>
        <v>04</v>
      </c>
      <c r="F75" s="270" t="str">
        <f t="shared" si="14"/>
        <v>0</v>
      </c>
      <c r="G75" s="270" t="str">
        <f t="shared" si="15"/>
        <v>0</v>
      </c>
      <c r="H75" s="21">
        <v>11210400</v>
      </c>
      <c r="I75" s="271">
        <v>1121040000</v>
      </c>
      <c r="J75" s="22" t="s">
        <v>177</v>
      </c>
      <c r="K75" s="271" t="s">
        <v>4540</v>
      </c>
      <c r="L75" s="22" t="s">
        <v>178</v>
      </c>
      <c r="M75" s="22"/>
      <c r="N75" s="75"/>
      <c r="O75" s="75" t="str">
        <f t="shared" si="8"/>
        <v>1121040000</v>
      </c>
    </row>
    <row r="76" spans="1:15" ht="45" x14ac:dyDescent="0.25">
      <c r="A76" s="74" t="str">
        <f t="shared" si="9"/>
        <v>1</v>
      </c>
      <c r="B76" s="270" t="str">
        <f t="shared" si="10"/>
        <v>1</v>
      </c>
      <c r="C76" s="270" t="str">
        <f t="shared" si="11"/>
        <v>2</v>
      </c>
      <c r="D76" s="270" t="str">
        <f t="shared" si="12"/>
        <v>1</v>
      </c>
      <c r="E76" s="270" t="str">
        <f t="shared" si="13"/>
        <v>04</v>
      </c>
      <c r="F76" s="270" t="str">
        <f t="shared" si="14"/>
        <v>1</v>
      </c>
      <c r="G76" s="270" t="str">
        <f t="shared" si="15"/>
        <v>0</v>
      </c>
      <c r="H76" s="21">
        <v>11210410</v>
      </c>
      <c r="I76" s="271">
        <v>1121041000</v>
      </c>
      <c r="J76" s="22" t="s">
        <v>177</v>
      </c>
      <c r="K76" s="271" t="s">
        <v>4540</v>
      </c>
      <c r="L76" s="22" t="s">
        <v>4612</v>
      </c>
      <c r="M76" s="22"/>
      <c r="N76" s="75" t="s">
        <v>4375</v>
      </c>
      <c r="O76" s="75" t="str">
        <f t="shared" si="8"/>
        <v>1121041000</v>
      </c>
    </row>
    <row r="77" spans="1:15" ht="30" x14ac:dyDescent="0.25">
      <c r="A77" s="74" t="str">
        <f t="shared" si="9"/>
        <v>1</v>
      </c>
      <c r="B77" s="270" t="str">
        <f t="shared" si="10"/>
        <v>1</v>
      </c>
      <c r="C77" s="270" t="str">
        <f t="shared" si="11"/>
        <v>2</v>
      </c>
      <c r="D77" s="270" t="str">
        <f t="shared" si="12"/>
        <v>1</v>
      </c>
      <c r="E77" s="270" t="str">
        <f t="shared" si="13"/>
        <v>05</v>
      </c>
      <c r="F77" s="270" t="str">
        <f t="shared" si="14"/>
        <v>0</v>
      </c>
      <c r="G77" s="270" t="str">
        <f t="shared" si="15"/>
        <v>0</v>
      </c>
      <c r="H77" s="21">
        <v>11210500</v>
      </c>
      <c r="I77" s="271">
        <v>1121050000</v>
      </c>
      <c r="J77" s="22" t="s">
        <v>2660</v>
      </c>
      <c r="K77" s="271" t="s">
        <v>4540</v>
      </c>
      <c r="L77" s="22" t="s">
        <v>2661</v>
      </c>
      <c r="M77" s="22"/>
      <c r="N77" s="75"/>
      <c r="O77" s="75" t="str">
        <f t="shared" si="8"/>
        <v>1121050000</v>
      </c>
    </row>
    <row r="78" spans="1:15" ht="30" x14ac:dyDescent="0.25">
      <c r="A78" s="74" t="str">
        <f t="shared" si="9"/>
        <v>1</v>
      </c>
      <c r="B78" s="270" t="str">
        <f t="shared" si="10"/>
        <v>1</v>
      </c>
      <c r="C78" s="270" t="str">
        <f t="shared" si="11"/>
        <v>2</v>
      </c>
      <c r="D78" s="270" t="str">
        <f t="shared" si="12"/>
        <v>1</v>
      </c>
      <c r="E78" s="270" t="str">
        <f t="shared" si="13"/>
        <v>05</v>
      </c>
      <c r="F78" s="270" t="str">
        <f t="shared" si="14"/>
        <v>1</v>
      </c>
      <c r="G78" s="270" t="str">
        <f t="shared" si="15"/>
        <v>0</v>
      </c>
      <c r="H78" s="21">
        <v>11210510</v>
      </c>
      <c r="I78" s="271">
        <v>1121051000</v>
      </c>
      <c r="J78" s="22" t="s">
        <v>2660</v>
      </c>
      <c r="K78" s="271" t="s">
        <v>4540</v>
      </c>
      <c r="L78" s="22" t="s">
        <v>4613</v>
      </c>
      <c r="M78" s="22"/>
      <c r="N78" s="75" t="s">
        <v>3710</v>
      </c>
      <c r="O78" s="75" t="str">
        <f t="shared" si="8"/>
        <v>1121051000</v>
      </c>
    </row>
    <row r="79" spans="1:15" ht="30" x14ac:dyDescent="0.25">
      <c r="A79" s="74" t="str">
        <f t="shared" si="9"/>
        <v>1</v>
      </c>
      <c r="B79" s="270" t="str">
        <f t="shared" si="10"/>
        <v>1</v>
      </c>
      <c r="C79" s="270" t="str">
        <f t="shared" si="11"/>
        <v>2</v>
      </c>
      <c r="D79" s="270" t="str">
        <f t="shared" si="12"/>
        <v>1</v>
      </c>
      <c r="E79" s="270" t="str">
        <f t="shared" si="13"/>
        <v>06</v>
      </c>
      <c r="F79" s="270" t="str">
        <f t="shared" si="14"/>
        <v>0</v>
      </c>
      <c r="G79" s="270" t="str">
        <f t="shared" si="15"/>
        <v>0</v>
      </c>
      <c r="H79" s="21">
        <v>11210600</v>
      </c>
      <c r="I79" s="271">
        <v>1121060000</v>
      </c>
      <c r="J79" s="22" t="s">
        <v>2662</v>
      </c>
      <c r="K79" s="271" t="s">
        <v>4540</v>
      </c>
      <c r="L79" s="22" t="s">
        <v>2663</v>
      </c>
      <c r="M79" s="22"/>
      <c r="N79" s="75" t="s">
        <v>4374</v>
      </c>
      <c r="O79" s="75" t="str">
        <f t="shared" si="8"/>
        <v>1121060000</v>
      </c>
    </row>
    <row r="80" spans="1:15" x14ac:dyDescent="0.25">
      <c r="A80" s="74" t="str">
        <f t="shared" si="9"/>
        <v>1</v>
      </c>
      <c r="B80" s="270" t="str">
        <f t="shared" si="10"/>
        <v>1</v>
      </c>
      <c r="C80" s="270" t="str">
        <f t="shared" si="11"/>
        <v>2</v>
      </c>
      <c r="D80" s="270" t="str">
        <f t="shared" si="12"/>
        <v>1</v>
      </c>
      <c r="E80" s="270" t="str">
        <f t="shared" si="13"/>
        <v>07</v>
      </c>
      <c r="F80" s="270" t="str">
        <f t="shared" si="14"/>
        <v>0</v>
      </c>
      <c r="G80" s="270" t="str">
        <f t="shared" si="15"/>
        <v>0</v>
      </c>
      <c r="H80" s="21">
        <v>11210700</v>
      </c>
      <c r="I80" s="271">
        <v>1121070000</v>
      </c>
      <c r="J80" s="22" t="s">
        <v>2664</v>
      </c>
      <c r="K80" s="271" t="s">
        <v>4540</v>
      </c>
      <c r="L80" s="22" t="s">
        <v>2665</v>
      </c>
      <c r="M80" s="22"/>
      <c r="N80" s="75" t="s">
        <v>105</v>
      </c>
      <c r="O80" s="75" t="str">
        <f t="shared" si="8"/>
        <v>1121070000</v>
      </c>
    </row>
    <row r="81" spans="1:15" ht="30" x14ac:dyDescent="0.25">
      <c r="A81" s="74" t="str">
        <f t="shared" si="9"/>
        <v>1</v>
      </c>
      <c r="B81" s="270" t="str">
        <f t="shared" si="10"/>
        <v>1</v>
      </c>
      <c r="C81" s="270" t="str">
        <f t="shared" si="11"/>
        <v>2</v>
      </c>
      <c r="D81" s="270" t="str">
        <f t="shared" si="12"/>
        <v>1</v>
      </c>
      <c r="E81" s="270" t="str">
        <f t="shared" si="13"/>
        <v>50</v>
      </c>
      <c r="F81" s="270" t="str">
        <f t="shared" si="14"/>
        <v>0</v>
      </c>
      <c r="G81" s="270" t="str">
        <f t="shared" si="15"/>
        <v>0</v>
      </c>
      <c r="H81" s="21">
        <v>11215000</v>
      </c>
      <c r="I81" s="271">
        <v>1121500000</v>
      </c>
      <c r="J81" s="76" t="s">
        <v>194</v>
      </c>
      <c r="K81" s="77" t="s">
        <v>4539</v>
      </c>
      <c r="L81" s="76" t="s">
        <v>195</v>
      </c>
      <c r="M81" s="22"/>
      <c r="N81" s="75" t="s">
        <v>4374</v>
      </c>
      <c r="O81" s="75" t="str">
        <f t="shared" si="8"/>
        <v>1121500000</v>
      </c>
    </row>
    <row r="82" spans="1:15" ht="45" x14ac:dyDescent="0.25">
      <c r="A82" s="74" t="str">
        <f t="shared" si="9"/>
        <v>1</v>
      </c>
      <c r="B82" s="270" t="str">
        <f t="shared" si="10"/>
        <v>1</v>
      </c>
      <c r="C82" s="270" t="str">
        <f t="shared" si="11"/>
        <v>2</v>
      </c>
      <c r="D82" s="270" t="str">
        <f t="shared" si="12"/>
        <v>1</v>
      </c>
      <c r="E82" s="270" t="str">
        <f t="shared" si="13"/>
        <v>51</v>
      </c>
      <c r="F82" s="270" t="str">
        <f t="shared" si="14"/>
        <v>0</v>
      </c>
      <c r="G82" s="270" t="str">
        <f t="shared" si="15"/>
        <v>0</v>
      </c>
      <c r="H82" s="21">
        <v>11215100</v>
      </c>
      <c r="I82" s="271">
        <v>1121510000</v>
      </c>
      <c r="J82" s="76" t="s">
        <v>2666</v>
      </c>
      <c r="K82" s="77" t="s">
        <v>4539</v>
      </c>
      <c r="L82" s="76" t="s">
        <v>2667</v>
      </c>
      <c r="M82" s="22"/>
      <c r="N82" s="75" t="s">
        <v>4374</v>
      </c>
      <c r="O82" s="75" t="str">
        <f t="shared" si="8"/>
        <v>1121510000</v>
      </c>
    </row>
    <row r="83" spans="1:15" ht="45" x14ac:dyDescent="0.25">
      <c r="A83" s="74" t="str">
        <f t="shared" si="9"/>
        <v>1</v>
      </c>
      <c r="B83" s="270" t="str">
        <f t="shared" si="10"/>
        <v>1</v>
      </c>
      <c r="C83" s="270" t="str">
        <f t="shared" si="11"/>
        <v>2</v>
      </c>
      <c r="D83" s="270" t="str">
        <f t="shared" si="12"/>
        <v>1</v>
      </c>
      <c r="E83" s="270" t="str">
        <f t="shared" si="13"/>
        <v>98</v>
      </c>
      <c r="F83" s="270" t="str">
        <f t="shared" si="14"/>
        <v>0</v>
      </c>
      <c r="G83" s="270" t="str">
        <f t="shared" si="15"/>
        <v>0</v>
      </c>
      <c r="H83" s="21">
        <v>11219800</v>
      </c>
      <c r="I83" s="271">
        <v>1121980000</v>
      </c>
      <c r="J83" s="181" t="s">
        <v>4385</v>
      </c>
      <c r="K83" s="182" t="s">
        <v>4539</v>
      </c>
      <c r="L83" s="181" t="s">
        <v>4614</v>
      </c>
      <c r="M83" s="22"/>
      <c r="N83" s="75" t="s">
        <v>3710</v>
      </c>
      <c r="O83" s="75" t="str">
        <f t="shared" si="8"/>
        <v>1121980000</v>
      </c>
    </row>
    <row r="84" spans="1:15" ht="45" x14ac:dyDescent="0.25">
      <c r="A84" s="74" t="str">
        <f t="shared" si="9"/>
        <v>1</v>
      </c>
      <c r="B84" s="270" t="str">
        <f t="shared" si="10"/>
        <v>1</v>
      </c>
      <c r="C84" s="270" t="str">
        <f t="shared" si="11"/>
        <v>2</v>
      </c>
      <c r="D84" s="270" t="str">
        <f t="shared" si="12"/>
        <v>2</v>
      </c>
      <c r="E84" s="270" t="str">
        <f t="shared" si="13"/>
        <v>00</v>
      </c>
      <c r="F84" s="270" t="str">
        <f t="shared" si="14"/>
        <v>0</v>
      </c>
      <c r="G84" s="270" t="str">
        <f t="shared" si="15"/>
        <v>0</v>
      </c>
      <c r="H84" s="21">
        <v>11220000</v>
      </c>
      <c r="I84" s="271">
        <v>1122000000</v>
      </c>
      <c r="J84" s="22" t="s">
        <v>206</v>
      </c>
      <c r="K84" s="271" t="s">
        <v>4541</v>
      </c>
      <c r="L84" s="22" t="s">
        <v>207</v>
      </c>
      <c r="M84" s="22"/>
      <c r="N84" s="75"/>
      <c r="O84" s="75" t="str">
        <f t="shared" si="8"/>
        <v>1122000000</v>
      </c>
    </row>
    <row r="85" spans="1:15" ht="45" x14ac:dyDescent="0.25">
      <c r="A85" s="74" t="str">
        <f t="shared" si="9"/>
        <v>1</v>
      </c>
      <c r="B85" s="270" t="str">
        <f t="shared" si="10"/>
        <v>1</v>
      </c>
      <c r="C85" s="270" t="str">
        <f t="shared" si="11"/>
        <v>2</v>
      </c>
      <c r="D85" s="270" t="str">
        <f t="shared" si="12"/>
        <v>2</v>
      </c>
      <c r="E85" s="270" t="str">
        <f t="shared" si="13"/>
        <v>01</v>
      </c>
      <c r="F85" s="270" t="str">
        <f t="shared" si="14"/>
        <v>0</v>
      </c>
      <c r="G85" s="270" t="str">
        <f t="shared" si="15"/>
        <v>0</v>
      </c>
      <c r="H85" s="21">
        <v>11220100</v>
      </c>
      <c r="I85" s="271">
        <v>1122010000</v>
      </c>
      <c r="J85" s="22" t="s">
        <v>209</v>
      </c>
      <c r="K85" s="271" t="s">
        <v>4540</v>
      </c>
      <c r="L85" s="22" t="s">
        <v>210</v>
      </c>
      <c r="M85" s="22"/>
      <c r="N85" s="75"/>
      <c r="O85" s="75" t="str">
        <f t="shared" si="8"/>
        <v>1122010000</v>
      </c>
    </row>
    <row r="86" spans="1:15" x14ac:dyDescent="0.25">
      <c r="A86" s="74" t="str">
        <f t="shared" si="9"/>
        <v>1</v>
      </c>
      <c r="B86" s="270" t="str">
        <f t="shared" si="10"/>
        <v>1</v>
      </c>
      <c r="C86" s="270" t="str">
        <f t="shared" si="11"/>
        <v>2</v>
      </c>
      <c r="D86" s="270" t="str">
        <f t="shared" si="12"/>
        <v>2</v>
      </c>
      <c r="E86" s="270" t="str">
        <f t="shared" si="13"/>
        <v>01</v>
      </c>
      <c r="F86" s="270" t="str">
        <f t="shared" si="14"/>
        <v>1</v>
      </c>
      <c r="G86" s="270" t="str">
        <f t="shared" si="15"/>
        <v>0</v>
      </c>
      <c r="H86" s="21">
        <v>11220110</v>
      </c>
      <c r="I86" s="271">
        <v>1122011000</v>
      </c>
      <c r="J86" s="22" t="s">
        <v>206</v>
      </c>
      <c r="K86" s="271" t="s">
        <v>4540</v>
      </c>
      <c r="L86" s="22"/>
      <c r="M86" s="22"/>
      <c r="N86" s="75" t="s">
        <v>4375</v>
      </c>
      <c r="O86" s="75" t="str">
        <f t="shared" si="8"/>
        <v>1122011000</v>
      </c>
    </row>
    <row r="87" spans="1:15" ht="120" x14ac:dyDescent="0.25">
      <c r="A87" s="74" t="str">
        <f t="shared" si="9"/>
        <v>1</v>
      </c>
      <c r="B87" s="270" t="str">
        <f t="shared" si="10"/>
        <v>1</v>
      </c>
      <c r="C87" s="270" t="str">
        <f t="shared" si="11"/>
        <v>2</v>
      </c>
      <c r="D87" s="270" t="str">
        <f t="shared" si="12"/>
        <v>2</v>
      </c>
      <c r="E87" s="270" t="str">
        <f t="shared" si="13"/>
        <v>02</v>
      </c>
      <c r="F87" s="270" t="str">
        <f t="shared" si="14"/>
        <v>0</v>
      </c>
      <c r="G87" s="270" t="str">
        <f t="shared" si="15"/>
        <v>0</v>
      </c>
      <c r="H87" s="21">
        <v>11220200</v>
      </c>
      <c r="I87" s="271">
        <v>1122020000</v>
      </c>
      <c r="J87" s="22" t="s">
        <v>218</v>
      </c>
      <c r="K87" s="271" t="s">
        <v>4540</v>
      </c>
      <c r="L87" s="22" t="s">
        <v>219</v>
      </c>
      <c r="M87" s="22"/>
      <c r="N87" s="75"/>
      <c r="O87" s="75" t="str">
        <f t="shared" si="8"/>
        <v>1122020000</v>
      </c>
    </row>
    <row r="88" spans="1:15" x14ac:dyDescent="0.25">
      <c r="A88" s="74" t="str">
        <f t="shared" si="9"/>
        <v>1</v>
      </c>
      <c r="B88" s="270" t="str">
        <f t="shared" si="10"/>
        <v>1</v>
      </c>
      <c r="C88" s="270" t="str">
        <f t="shared" si="11"/>
        <v>2</v>
      </c>
      <c r="D88" s="270" t="str">
        <f t="shared" si="12"/>
        <v>2</v>
      </c>
      <c r="E88" s="270" t="str">
        <f t="shared" si="13"/>
        <v>02</v>
      </c>
      <c r="F88" s="270" t="str">
        <f t="shared" si="14"/>
        <v>1</v>
      </c>
      <c r="G88" s="270" t="str">
        <f t="shared" si="15"/>
        <v>0</v>
      </c>
      <c r="H88" s="21">
        <v>11220210</v>
      </c>
      <c r="I88" s="271">
        <v>1122021000</v>
      </c>
      <c r="J88" s="22" t="s">
        <v>3705</v>
      </c>
      <c r="K88" s="271" t="s">
        <v>4540</v>
      </c>
      <c r="L88" s="22"/>
      <c r="M88" s="22"/>
      <c r="N88" s="75" t="s">
        <v>3710</v>
      </c>
      <c r="O88" s="75" t="str">
        <f t="shared" si="8"/>
        <v>1122021000</v>
      </c>
    </row>
    <row r="89" spans="1:15" ht="75" x14ac:dyDescent="0.25">
      <c r="A89" s="74" t="str">
        <f t="shared" si="9"/>
        <v>1</v>
      </c>
      <c r="B89" s="270" t="str">
        <f t="shared" si="10"/>
        <v>1</v>
      </c>
      <c r="C89" s="270" t="str">
        <f t="shared" si="11"/>
        <v>2</v>
      </c>
      <c r="D89" s="270" t="str">
        <f t="shared" si="12"/>
        <v>2</v>
      </c>
      <c r="E89" s="270" t="str">
        <f t="shared" si="13"/>
        <v>50</v>
      </c>
      <c r="F89" s="270" t="str">
        <f t="shared" si="14"/>
        <v>0</v>
      </c>
      <c r="G89" s="270" t="str">
        <f t="shared" si="15"/>
        <v>0</v>
      </c>
      <c r="H89" s="21">
        <v>11225000</v>
      </c>
      <c r="I89" s="271">
        <v>1122500000</v>
      </c>
      <c r="J89" s="86" t="s">
        <v>231</v>
      </c>
      <c r="K89" s="87" t="s">
        <v>4539</v>
      </c>
      <c r="L89" s="88" t="s">
        <v>232</v>
      </c>
      <c r="M89" s="22" t="s">
        <v>4615</v>
      </c>
      <c r="N89" s="75" t="s">
        <v>4374</v>
      </c>
      <c r="O89" s="75" t="str">
        <f t="shared" si="8"/>
        <v>1122500000</v>
      </c>
    </row>
    <row r="90" spans="1:15" ht="60" x14ac:dyDescent="0.25">
      <c r="A90" s="74" t="str">
        <f t="shared" si="9"/>
        <v>1</v>
      </c>
      <c r="B90" s="270" t="str">
        <f t="shared" si="10"/>
        <v>1</v>
      </c>
      <c r="C90" s="270" t="str">
        <f t="shared" si="11"/>
        <v>2</v>
      </c>
      <c r="D90" s="270" t="str">
        <f t="shared" si="12"/>
        <v>2</v>
      </c>
      <c r="E90" s="270" t="str">
        <f t="shared" si="13"/>
        <v>51</v>
      </c>
      <c r="F90" s="270" t="str">
        <f t="shared" si="14"/>
        <v>0</v>
      </c>
      <c r="G90" s="270" t="str">
        <f t="shared" si="15"/>
        <v>0</v>
      </c>
      <c r="H90" s="21">
        <v>11225100</v>
      </c>
      <c r="I90" s="271">
        <v>1122510000</v>
      </c>
      <c r="J90" s="86" t="s">
        <v>243</v>
      </c>
      <c r="K90" s="87" t="s">
        <v>4539</v>
      </c>
      <c r="L90" s="88" t="s">
        <v>244</v>
      </c>
      <c r="M90" s="22" t="s">
        <v>4615</v>
      </c>
      <c r="N90" s="75" t="s">
        <v>4374</v>
      </c>
      <c r="O90" s="75" t="str">
        <f t="shared" si="8"/>
        <v>1122510000</v>
      </c>
    </row>
    <row r="91" spans="1:15" ht="30" x14ac:dyDescent="0.25">
      <c r="A91" s="74" t="str">
        <f t="shared" si="9"/>
        <v>1</v>
      </c>
      <c r="B91" s="270" t="str">
        <f t="shared" si="10"/>
        <v>1</v>
      </c>
      <c r="C91" s="270" t="str">
        <f t="shared" si="11"/>
        <v>2</v>
      </c>
      <c r="D91" s="270" t="str">
        <f t="shared" si="12"/>
        <v>2</v>
      </c>
      <c r="E91" s="270" t="str">
        <f t="shared" si="13"/>
        <v>52</v>
      </c>
      <c r="F91" s="270" t="str">
        <f t="shared" si="14"/>
        <v>0</v>
      </c>
      <c r="G91" s="270" t="str">
        <f t="shared" si="15"/>
        <v>0</v>
      </c>
      <c r="H91" s="21">
        <v>11225200</v>
      </c>
      <c r="I91" s="271">
        <v>1122520000</v>
      </c>
      <c r="J91" s="86" t="s">
        <v>2668</v>
      </c>
      <c r="K91" s="87" t="s">
        <v>4539</v>
      </c>
      <c r="L91" s="88" t="s">
        <v>2669</v>
      </c>
      <c r="M91" s="22" t="s">
        <v>4615</v>
      </c>
      <c r="N91" s="75" t="s">
        <v>4374</v>
      </c>
      <c r="O91" s="75" t="str">
        <f t="shared" si="8"/>
        <v>1122520000</v>
      </c>
    </row>
    <row r="92" spans="1:15" ht="45" x14ac:dyDescent="0.25">
      <c r="A92" s="74" t="str">
        <f t="shared" si="9"/>
        <v>1</v>
      </c>
      <c r="B92" s="270" t="str">
        <f t="shared" si="10"/>
        <v>1</v>
      </c>
      <c r="C92" s="270" t="str">
        <f t="shared" si="11"/>
        <v>2</v>
      </c>
      <c r="D92" s="270" t="str">
        <f t="shared" si="12"/>
        <v>2</v>
      </c>
      <c r="E92" s="270" t="str">
        <f t="shared" si="13"/>
        <v>98</v>
      </c>
      <c r="F92" s="270" t="str">
        <f t="shared" si="14"/>
        <v>0</v>
      </c>
      <c r="G92" s="270" t="str">
        <f t="shared" si="15"/>
        <v>0</v>
      </c>
      <c r="H92" s="21">
        <v>11229800</v>
      </c>
      <c r="I92" s="271">
        <v>1122980000</v>
      </c>
      <c r="J92" s="181" t="s">
        <v>3651</v>
      </c>
      <c r="K92" s="182" t="s">
        <v>4539</v>
      </c>
      <c r="L92" s="183" t="s">
        <v>4616</v>
      </c>
      <c r="M92" s="22" t="s">
        <v>4615</v>
      </c>
      <c r="N92" s="75" t="s">
        <v>3710</v>
      </c>
      <c r="O92" s="75" t="str">
        <f t="shared" si="8"/>
        <v>1122980000</v>
      </c>
    </row>
    <row r="93" spans="1:15" ht="30" x14ac:dyDescent="0.25">
      <c r="A93" s="74" t="str">
        <f t="shared" si="9"/>
        <v>1</v>
      </c>
      <c r="B93" s="270" t="str">
        <f t="shared" si="10"/>
        <v>1</v>
      </c>
      <c r="C93" s="270" t="str">
        <f t="shared" si="11"/>
        <v>2</v>
      </c>
      <c r="D93" s="270" t="str">
        <f t="shared" si="12"/>
        <v>8</v>
      </c>
      <c r="E93" s="270" t="str">
        <f t="shared" si="13"/>
        <v>00</v>
      </c>
      <c r="F93" s="270" t="str">
        <f t="shared" si="14"/>
        <v>0</v>
      </c>
      <c r="G93" s="270" t="str">
        <f t="shared" si="15"/>
        <v>0</v>
      </c>
      <c r="H93" s="21">
        <v>11280000</v>
      </c>
      <c r="I93" s="271">
        <v>1128000000</v>
      </c>
      <c r="J93" s="22" t="s">
        <v>3717</v>
      </c>
      <c r="K93" s="271" t="s">
        <v>4541</v>
      </c>
      <c r="L93" s="22" t="s">
        <v>4617</v>
      </c>
      <c r="M93" s="22"/>
      <c r="N93" s="75" t="s">
        <v>3710</v>
      </c>
      <c r="O93" s="75" t="str">
        <f t="shared" si="8"/>
        <v>1128000000</v>
      </c>
    </row>
    <row r="94" spans="1:15" ht="30" x14ac:dyDescent="0.25">
      <c r="A94" s="74" t="str">
        <f t="shared" si="9"/>
        <v>1</v>
      </c>
      <c r="B94" s="270" t="str">
        <f t="shared" si="10"/>
        <v>1</v>
      </c>
      <c r="C94" s="270" t="str">
        <f t="shared" si="11"/>
        <v>2</v>
      </c>
      <c r="D94" s="270" t="str">
        <f t="shared" si="12"/>
        <v>8</v>
      </c>
      <c r="E94" s="270" t="str">
        <f t="shared" si="13"/>
        <v>01</v>
      </c>
      <c r="F94" s="270" t="str">
        <f t="shared" si="14"/>
        <v>0</v>
      </c>
      <c r="G94" s="270" t="str">
        <f t="shared" si="15"/>
        <v>0</v>
      </c>
      <c r="H94" s="21">
        <v>11280100</v>
      </c>
      <c r="I94" s="271">
        <v>1128010000</v>
      </c>
      <c r="J94" s="22" t="s">
        <v>163</v>
      </c>
      <c r="K94" s="271" t="s">
        <v>4539</v>
      </c>
      <c r="L94" s="22" t="s">
        <v>4618</v>
      </c>
      <c r="M94" s="22"/>
      <c r="N94" s="75" t="s">
        <v>3710</v>
      </c>
      <c r="O94" s="75" t="str">
        <f t="shared" si="8"/>
        <v>1128010000</v>
      </c>
    </row>
    <row r="95" spans="1:15" ht="30" x14ac:dyDescent="0.25">
      <c r="A95" s="74" t="str">
        <f t="shared" si="9"/>
        <v>1</v>
      </c>
      <c r="B95" s="270" t="str">
        <f t="shared" si="10"/>
        <v>1</v>
      </c>
      <c r="C95" s="270" t="str">
        <f t="shared" si="11"/>
        <v>2</v>
      </c>
      <c r="D95" s="270" t="str">
        <f t="shared" si="12"/>
        <v>8</v>
      </c>
      <c r="E95" s="270" t="str">
        <f t="shared" si="13"/>
        <v>01</v>
      </c>
      <c r="F95" s="270" t="str">
        <f t="shared" si="14"/>
        <v>1</v>
      </c>
      <c r="G95" s="270" t="str">
        <f t="shared" si="15"/>
        <v>0</v>
      </c>
      <c r="H95" s="21">
        <v>11280110</v>
      </c>
      <c r="I95" s="271">
        <v>1128011000</v>
      </c>
      <c r="J95" s="22" t="s">
        <v>194</v>
      </c>
      <c r="K95" s="271" t="s">
        <v>4539</v>
      </c>
      <c r="L95" s="22" t="s">
        <v>4619</v>
      </c>
      <c r="M95" s="22"/>
      <c r="N95" s="75" t="s">
        <v>3710</v>
      </c>
      <c r="O95" s="75" t="str">
        <f t="shared" si="8"/>
        <v>1128011000</v>
      </c>
    </row>
    <row r="96" spans="1:15" ht="45" x14ac:dyDescent="0.25">
      <c r="A96" s="74" t="str">
        <f t="shared" si="9"/>
        <v>1</v>
      </c>
      <c r="B96" s="270" t="str">
        <f t="shared" si="10"/>
        <v>1</v>
      </c>
      <c r="C96" s="270" t="str">
        <f t="shared" si="11"/>
        <v>2</v>
      </c>
      <c r="D96" s="270" t="str">
        <f t="shared" si="12"/>
        <v>8</v>
      </c>
      <c r="E96" s="270" t="str">
        <f t="shared" si="13"/>
        <v>01</v>
      </c>
      <c r="F96" s="270" t="str">
        <f t="shared" si="14"/>
        <v>2</v>
      </c>
      <c r="G96" s="270" t="str">
        <f t="shared" si="15"/>
        <v>0</v>
      </c>
      <c r="H96" s="21">
        <v>11280120</v>
      </c>
      <c r="I96" s="271">
        <v>1128012000</v>
      </c>
      <c r="J96" s="22" t="s">
        <v>2666</v>
      </c>
      <c r="K96" s="271" t="s">
        <v>4539</v>
      </c>
      <c r="L96" s="22" t="s">
        <v>4620</v>
      </c>
      <c r="M96" s="22"/>
      <c r="N96" s="75" t="s">
        <v>3710</v>
      </c>
      <c r="O96" s="75" t="str">
        <f t="shared" si="8"/>
        <v>1128012000</v>
      </c>
    </row>
    <row r="97" spans="1:15" ht="45" x14ac:dyDescent="0.25">
      <c r="A97" s="74" t="str">
        <f t="shared" si="9"/>
        <v>1</v>
      </c>
      <c r="B97" s="270" t="str">
        <f t="shared" si="10"/>
        <v>1</v>
      </c>
      <c r="C97" s="270" t="str">
        <f t="shared" si="11"/>
        <v>2</v>
      </c>
      <c r="D97" s="270" t="str">
        <f t="shared" si="12"/>
        <v>8</v>
      </c>
      <c r="E97" s="270" t="str">
        <f t="shared" si="13"/>
        <v>01</v>
      </c>
      <c r="F97" s="270" t="str">
        <f t="shared" si="14"/>
        <v>9</v>
      </c>
      <c r="G97" s="270" t="str">
        <f t="shared" si="15"/>
        <v>0</v>
      </c>
      <c r="H97" s="21">
        <v>11280190</v>
      </c>
      <c r="I97" s="271">
        <v>1128019000</v>
      </c>
      <c r="J97" s="22" t="s">
        <v>4385</v>
      </c>
      <c r="K97" s="271" t="s">
        <v>4539</v>
      </c>
      <c r="L97" s="22" t="s">
        <v>4621</v>
      </c>
      <c r="M97" s="22"/>
      <c r="N97" s="75" t="s">
        <v>3710</v>
      </c>
      <c r="O97" s="75" t="str">
        <f t="shared" si="8"/>
        <v>1128019000</v>
      </c>
    </row>
    <row r="98" spans="1:15" ht="45" x14ac:dyDescent="0.25">
      <c r="A98" s="74" t="str">
        <f t="shared" si="9"/>
        <v>1</v>
      </c>
      <c r="B98" s="270" t="str">
        <f t="shared" si="10"/>
        <v>1</v>
      </c>
      <c r="C98" s="270" t="str">
        <f t="shared" si="11"/>
        <v>2</v>
      </c>
      <c r="D98" s="270" t="str">
        <f t="shared" si="12"/>
        <v>8</v>
      </c>
      <c r="E98" s="270" t="str">
        <f t="shared" si="13"/>
        <v>02</v>
      </c>
      <c r="F98" s="270" t="str">
        <f t="shared" si="14"/>
        <v>0</v>
      </c>
      <c r="G98" s="270" t="str">
        <f t="shared" si="15"/>
        <v>0</v>
      </c>
      <c r="H98" s="21">
        <v>11280200</v>
      </c>
      <c r="I98" s="271">
        <v>1128020000</v>
      </c>
      <c r="J98" s="22" t="s">
        <v>206</v>
      </c>
      <c r="K98" s="271" t="s">
        <v>4539</v>
      </c>
      <c r="L98" s="22" t="s">
        <v>207</v>
      </c>
      <c r="M98" s="22"/>
      <c r="N98" s="75" t="s">
        <v>3710</v>
      </c>
      <c r="O98" s="75" t="str">
        <f t="shared" si="8"/>
        <v>1128020000</v>
      </c>
    </row>
    <row r="99" spans="1:15" ht="60" x14ac:dyDescent="0.25">
      <c r="A99" s="74" t="str">
        <f t="shared" si="9"/>
        <v>1</v>
      </c>
      <c r="B99" s="270" t="str">
        <f t="shared" si="10"/>
        <v>1</v>
      </c>
      <c r="C99" s="270" t="str">
        <f t="shared" si="11"/>
        <v>2</v>
      </c>
      <c r="D99" s="270" t="str">
        <f t="shared" si="12"/>
        <v>8</v>
      </c>
      <c r="E99" s="270" t="str">
        <f t="shared" si="13"/>
        <v>02</v>
      </c>
      <c r="F99" s="270" t="str">
        <f t="shared" si="14"/>
        <v>1</v>
      </c>
      <c r="G99" s="270" t="str">
        <f t="shared" si="15"/>
        <v>0</v>
      </c>
      <c r="H99" s="21">
        <v>11280210</v>
      </c>
      <c r="I99" s="271">
        <v>1128021000</v>
      </c>
      <c r="J99" s="22" t="s">
        <v>231</v>
      </c>
      <c r="K99" s="271" t="s">
        <v>4539</v>
      </c>
      <c r="L99" s="22" t="s">
        <v>4622</v>
      </c>
      <c r="M99" s="22" t="s">
        <v>4615</v>
      </c>
      <c r="N99" s="75" t="s">
        <v>3710</v>
      </c>
      <c r="O99" s="75" t="str">
        <f t="shared" si="8"/>
        <v>1128021000</v>
      </c>
    </row>
    <row r="100" spans="1:15" ht="60" x14ac:dyDescent="0.25">
      <c r="A100" s="74" t="str">
        <f t="shared" si="9"/>
        <v>1</v>
      </c>
      <c r="B100" s="270" t="str">
        <f t="shared" si="10"/>
        <v>1</v>
      </c>
      <c r="C100" s="270" t="str">
        <f t="shared" si="11"/>
        <v>2</v>
      </c>
      <c r="D100" s="270" t="str">
        <f t="shared" si="12"/>
        <v>8</v>
      </c>
      <c r="E100" s="270" t="str">
        <f t="shared" si="13"/>
        <v>02</v>
      </c>
      <c r="F100" s="270" t="str">
        <f t="shared" si="14"/>
        <v>2</v>
      </c>
      <c r="G100" s="270" t="str">
        <f t="shared" si="15"/>
        <v>0</v>
      </c>
      <c r="H100" s="21">
        <v>11280220</v>
      </c>
      <c r="I100" s="271">
        <v>1128022000</v>
      </c>
      <c r="J100" s="22" t="s">
        <v>243</v>
      </c>
      <c r="K100" s="271" t="s">
        <v>4539</v>
      </c>
      <c r="L100" s="22" t="s">
        <v>4623</v>
      </c>
      <c r="M100" s="22" t="s">
        <v>4615</v>
      </c>
      <c r="N100" s="75" t="s">
        <v>3710</v>
      </c>
      <c r="O100" s="75" t="str">
        <f t="shared" si="8"/>
        <v>1128022000</v>
      </c>
    </row>
    <row r="101" spans="1:15" ht="30" x14ac:dyDescent="0.25">
      <c r="A101" s="74" t="str">
        <f t="shared" si="9"/>
        <v>1</v>
      </c>
      <c r="B101" s="270" t="str">
        <f t="shared" si="10"/>
        <v>1</v>
      </c>
      <c r="C101" s="270" t="str">
        <f t="shared" si="11"/>
        <v>2</v>
      </c>
      <c r="D101" s="270" t="str">
        <f t="shared" si="12"/>
        <v>8</v>
      </c>
      <c r="E101" s="270" t="str">
        <f t="shared" si="13"/>
        <v>02</v>
      </c>
      <c r="F101" s="270" t="str">
        <f t="shared" si="14"/>
        <v>3</v>
      </c>
      <c r="G101" s="270" t="str">
        <f t="shared" si="15"/>
        <v>0</v>
      </c>
      <c r="H101" s="21">
        <v>11280230</v>
      </c>
      <c r="I101" s="271">
        <v>1128023000</v>
      </c>
      <c r="J101" s="22" t="s">
        <v>2668</v>
      </c>
      <c r="K101" s="271" t="s">
        <v>4539</v>
      </c>
      <c r="L101" s="22" t="s">
        <v>4624</v>
      </c>
      <c r="M101" s="22" t="s">
        <v>4615</v>
      </c>
      <c r="N101" s="75" t="s">
        <v>3710</v>
      </c>
      <c r="O101" s="75" t="str">
        <f t="shared" si="8"/>
        <v>1128023000</v>
      </c>
    </row>
    <row r="102" spans="1:15" ht="45" x14ac:dyDescent="0.25">
      <c r="A102" s="74" t="str">
        <f t="shared" si="9"/>
        <v>1</v>
      </c>
      <c r="B102" s="270" t="str">
        <f t="shared" si="10"/>
        <v>1</v>
      </c>
      <c r="C102" s="270" t="str">
        <f t="shared" si="11"/>
        <v>2</v>
      </c>
      <c r="D102" s="270" t="str">
        <f t="shared" si="12"/>
        <v>8</v>
      </c>
      <c r="E102" s="270" t="str">
        <f t="shared" si="13"/>
        <v>02</v>
      </c>
      <c r="F102" s="270" t="str">
        <f t="shared" si="14"/>
        <v>9</v>
      </c>
      <c r="G102" s="270" t="str">
        <f t="shared" si="15"/>
        <v>0</v>
      </c>
      <c r="H102" s="21">
        <v>11280290</v>
      </c>
      <c r="I102" s="271">
        <v>1128029000</v>
      </c>
      <c r="J102" s="22" t="s">
        <v>3651</v>
      </c>
      <c r="K102" s="271" t="s">
        <v>4539</v>
      </c>
      <c r="L102" s="22" t="s">
        <v>4625</v>
      </c>
      <c r="M102" s="22" t="s">
        <v>4615</v>
      </c>
      <c r="N102" s="75" t="s">
        <v>3710</v>
      </c>
      <c r="O102" s="75" t="str">
        <f t="shared" si="8"/>
        <v>1128029000</v>
      </c>
    </row>
    <row r="103" spans="1:15" ht="30" x14ac:dyDescent="0.25">
      <c r="A103" s="74" t="str">
        <f>MID($H103,1,1)</f>
        <v>1</v>
      </c>
      <c r="B103" s="270" t="str">
        <f>MID($H103,2,1)</f>
        <v>1</v>
      </c>
      <c r="C103" s="270" t="str">
        <f>MID($H103,3,1)</f>
        <v>3</v>
      </c>
      <c r="D103" s="270" t="str">
        <f>MID($H103,4,1)</f>
        <v>0</v>
      </c>
      <c r="E103" s="270" t="str">
        <f>MID($H103,5,2)</f>
        <v>00</v>
      </c>
      <c r="F103" s="270" t="str">
        <f>MID($H103,7,1)</f>
        <v>0</v>
      </c>
      <c r="G103" s="270" t="str">
        <f>MID($H103,8,1)</f>
        <v>0</v>
      </c>
      <c r="H103" s="21">
        <v>11300000</v>
      </c>
      <c r="I103" s="271">
        <v>1130000000</v>
      </c>
      <c r="J103" s="22" t="s">
        <v>2670</v>
      </c>
      <c r="K103" s="271" t="s">
        <v>4541</v>
      </c>
      <c r="L103" s="22" t="s">
        <v>2671</v>
      </c>
      <c r="M103" s="22"/>
      <c r="N103" s="75"/>
      <c r="O103" s="75" t="str">
        <f t="shared" si="8"/>
        <v>1130000000</v>
      </c>
    </row>
    <row r="104" spans="1:15" s="93" customFormat="1" ht="30" x14ac:dyDescent="0.25">
      <c r="A104" s="74" t="str">
        <f t="shared" ref="A104:A110" si="16">MID($H104,1,1)</f>
        <v>1</v>
      </c>
      <c r="B104" s="270" t="str">
        <f t="shared" ref="B104:B110" si="17">MID($H104,2,1)</f>
        <v>1</v>
      </c>
      <c r="C104" s="270" t="str">
        <f t="shared" ref="C104:C110" si="18">MID($H104,3,1)</f>
        <v>3</v>
      </c>
      <c r="D104" s="270" t="str">
        <f t="shared" ref="D104:D110" si="19">MID($H104,4,1)</f>
        <v>1</v>
      </c>
      <c r="E104" s="270" t="str">
        <f t="shared" ref="E104:E110" si="20">MID($H104,5,2)</f>
        <v>00</v>
      </c>
      <c r="F104" s="270" t="str">
        <f t="shared" ref="F104:F110" si="21">MID($H104,7,1)</f>
        <v>0</v>
      </c>
      <c r="G104" s="270" t="str">
        <f t="shared" ref="G104:G110" si="22">MID($H104,8,1)</f>
        <v>0</v>
      </c>
      <c r="H104" s="21">
        <v>11310000</v>
      </c>
      <c r="I104" s="271">
        <v>1131000000</v>
      </c>
      <c r="J104" s="89" t="s">
        <v>2670</v>
      </c>
      <c r="K104" s="90" t="s">
        <v>4541</v>
      </c>
      <c r="L104" s="89" t="s">
        <v>2671</v>
      </c>
      <c r="M104" s="91"/>
      <c r="N104" s="92" t="s">
        <v>105</v>
      </c>
      <c r="O104" s="92" t="str">
        <f t="shared" si="8"/>
        <v>1131000000</v>
      </c>
    </row>
    <row r="105" spans="1:15" s="93" customFormat="1" ht="45" x14ac:dyDescent="0.25">
      <c r="A105" s="74" t="str">
        <f t="shared" si="16"/>
        <v>1</v>
      </c>
      <c r="B105" s="270" t="str">
        <f t="shared" si="17"/>
        <v>1</v>
      </c>
      <c r="C105" s="270" t="str">
        <f t="shared" si="18"/>
        <v>3</v>
      </c>
      <c r="D105" s="270" t="str">
        <f t="shared" si="19"/>
        <v>1</v>
      </c>
      <c r="E105" s="270" t="str">
        <f t="shared" si="20"/>
        <v>50</v>
      </c>
      <c r="F105" s="270" t="str">
        <f t="shared" si="21"/>
        <v>0</v>
      </c>
      <c r="G105" s="270" t="str">
        <f t="shared" si="22"/>
        <v>0</v>
      </c>
      <c r="H105" s="21">
        <v>11315000</v>
      </c>
      <c r="I105" s="271">
        <v>1131500000</v>
      </c>
      <c r="J105" s="76" t="s">
        <v>2672</v>
      </c>
      <c r="K105" s="77" t="s">
        <v>4539</v>
      </c>
      <c r="L105" s="76" t="s">
        <v>2673</v>
      </c>
      <c r="M105" s="91"/>
      <c r="N105" s="92" t="s">
        <v>4374</v>
      </c>
      <c r="O105" s="92" t="str">
        <f t="shared" si="8"/>
        <v>1131500000</v>
      </c>
    </row>
    <row r="106" spans="1:15" s="93" customFormat="1" ht="45" x14ac:dyDescent="0.25">
      <c r="A106" s="74" t="str">
        <f t="shared" si="16"/>
        <v>1</v>
      </c>
      <c r="B106" s="270" t="str">
        <f t="shared" si="17"/>
        <v>1</v>
      </c>
      <c r="C106" s="270" t="str">
        <f t="shared" si="18"/>
        <v>3</v>
      </c>
      <c r="D106" s="270" t="str">
        <f t="shared" si="19"/>
        <v>1</v>
      </c>
      <c r="E106" s="270" t="str">
        <f t="shared" si="20"/>
        <v>51</v>
      </c>
      <c r="F106" s="270" t="str">
        <f t="shared" si="21"/>
        <v>0</v>
      </c>
      <c r="G106" s="270" t="str">
        <f t="shared" si="22"/>
        <v>0</v>
      </c>
      <c r="H106" s="21">
        <v>11315100</v>
      </c>
      <c r="I106" s="271">
        <v>1131510000</v>
      </c>
      <c r="J106" s="76" t="s">
        <v>2674</v>
      </c>
      <c r="K106" s="77" t="s">
        <v>4539</v>
      </c>
      <c r="L106" s="76" t="s">
        <v>2675</v>
      </c>
      <c r="M106" s="91"/>
      <c r="N106" s="92" t="s">
        <v>4374</v>
      </c>
      <c r="O106" s="92" t="str">
        <f t="shared" si="8"/>
        <v>1131510000</v>
      </c>
    </row>
    <row r="107" spans="1:15" s="93" customFormat="1" ht="45" x14ac:dyDescent="0.25">
      <c r="A107" s="74" t="str">
        <f t="shared" si="16"/>
        <v>1</v>
      </c>
      <c r="B107" s="270" t="str">
        <f t="shared" si="17"/>
        <v>1</v>
      </c>
      <c r="C107" s="270" t="str">
        <f t="shared" si="18"/>
        <v>3</v>
      </c>
      <c r="D107" s="270" t="str">
        <f t="shared" si="19"/>
        <v>1</v>
      </c>
      <c r="E107" s="270" t="str">
        <f t="shared" si="20"/>
        <v>52</v>
      </c>
      <c r="F107" s="270" t="str">
        <f t="shared" si="21"/>
        <v>0</v>
      </c>
      <c r="G107" s="270" t="str">
        <f t="shared" si="22"/>
        <v>0</v>
      </c>
      <c r="H107" s="21">
        <v>11315200</v>
      </c>
      <c r="I107" s="271">
        <v>1131520000</v>
      </c>
      <c r="J107" s="76" t="s">
        <v>2676</v>
      </c>
      <c r="K107" s="77" t="s">
        <v>4539</v>
      </c>
      <c r="L107" s="76" t="s">
        <v>2677</v>
      </c>
      <c r="M107" s="91"/>
      <c r="N107" s="92" t="s">
        <v>4374</v>
      </c>
      <c r="O107" s="92" t="str">
        <f t="shared" si="8"/>
        <v>1131520000</v>
      </c>
    </row>
    <row r="108" spans="1:15" s="93" customFormat="1" ht="45" x14ac:dyDescent="0.25">
      <c r="A108" s="74" t="str">
        <f t="shared" si="16"/>
        <v>1</v>
      </c>
      <c r="B108" s="270" t="str">
        <f t="shared" si="17"/>
        <v>1</v>
      </c>
      <c r="C108" s="270" t="str">
        <f t="shared" si="18"/>
        <v>3</v>
      </c>
      <c r="D108" s="270" t="str">
        <f t="shared" si="19"/>
        <v>1</v>
      </c>
      <c r="E108" s="270" t="str">
        <f t="shared" si="20"/>
        <v>53</v>
      </c>
      <c r="F108" s="270" t="str">
        <f t="shared" si="21"/>
        <v>0</v>
      </c>
      <c r="G108" s="270" t="str">
        <f t="shared" si="22"/>
        <v>0</v>
      </c>
      <c r="H108" s="21">
        <v>11315300</v>
      </c>
      <c r="I108" s="271">
        <v>1131530000</v>
      </c>
      <c r="J108" s="76" t="s">
        <v>2678</v>
      </c>
      <c r="K108" s="77" t="s">
        <v>4539</v>
      </c>
      <c r="L108" s="76" t="s">
        <v>2679</v>
      </c>
      <c r="M108" s="91"/>
      <c r="N108" s="92" t="s">
        <v>4374</v>
      </c>
      <c r="O108" s="92" t="str">
        <f t="shared" si="8"/>
        <v>1131530000</v>
      </c>
    </row>
    <row r="109" spans="1:15" s="99" customFormat="1" ht="30" x14ac:dyDescent="0.25">
      <c r="A109" s="94" t="str">
        <f t="shared" si="16"/>
        <v>1</v>
      </c>
      <c r="B109" s="95" t="str">
        <f t="shared" si="17"/>
        <v>1</v>
      </c>
      <c r="C109" s="95" t="str">
        <f t="shared" si="18"/>
        <v>3</v>
      </c>
      <c r="D109" s="95" t="str">
        <f t="shared" si="19"/>
        <v>1</v>
      </c>
      <c r="E109" s="95" t="str">
        <f t="shared" si="20"/>
        <v>98</v>
      </c>
      <c r="F109" s="95" t="str">
        <f t="shared" si="21"/>
        <v>0</v>
      </c>
      <c r="G109" s="95" t="str">
        <f t="shared" si="22"/>
        <v>0</v>
      </c>
      <c r="H109" s="96">
        <v>11319800</v>
      </c>
      <c r="I109" s="272">
        <v>1131980000</v>
      </c>
      <c r="J109" s="181" t="s">
        <v>2680</v>
      </c>
      <c r="K109" s="77" t="s">
        <v>4539</v>
      </c>
      <c r="L109" s="184" t="s">
        <v>2681</v>
      </c>
      <c r="M109" s="97"/>
      <c r="N109" s="98" t="s">
        <v>3710</v>
      </c>
      <c r="O109" s="98" t="str">
        <f t="shared" si="8"/>
        <v>1131980000</v>
      </c>
    </row>
    <row r="110" spans="1:15" s="99" customFormat="1" ht="30" x14ac:dyDescent="0.25">
      <c r="A110" s="94" t="str">
        <f t="shared" si="16"/>
        <v>1</v>
      </c>
      <c r="B110" s="95" t="str">
        <f t="shared" si="17"/>
        <v>1</v>
      </c>
      <c r="C110" s="95" t="str">
        <f t="shared" si="18"/>
        <v>3</v>
      </c>
      <c r="D110" s="95" t="str">
        <f t="shared" si="19"/>
        <v>1</v>
      </c>
      <c r="E110" s="95" t="str">
        <f t="shared" si="20"/>
        <v>99</v>
      </c>
      <c r="F110" s="95" t="str">
        <f t="shared" si="21"/>
        <v>0</v>
      </c>
      <c r="G110" s="95" t="str">
        <f t="shared" si="22"/>
        <v>0</v>
      </c>
      <c r="H110" s="96">
        <v>11319900</v>
      </c>
      <c r="I110" s="272">
        <v>1131990000</v>
      </c>
      <c r="J110" s="86" t="s">
        <v>2680</v>
      </c>
      <c r="K110" s="87" t="s">
        <v>4540</v>
      </c>
      <c r="L110" s="86" t="s">
        <v>2681</v>
      </c>
      <c r="M110" s="97"/>
      <c r="N110" s="98" t="s">
        <v>4374</v>
      </c>
      <c r="O110" s="98" t="str">
        <f t="shared" si="8"/>
        <v>1131990000</v>
      </c>
    </row>
    <row r="111" spans="1:15" ht="30" x14ac:dyDescent="0.25">
      <c r="A111" s="94" t="str">
        <f t="shared" si="9"/>
        <v>1</v>
      </c>
      <c r="B111" s="95" t="str">
        <f t="shared" si="10"/>
        <v>1</v>
      </c>
      <c r="C111" s="95" t="str">
        <f t="shared" si="11"/>
        <v>3</v>
      </c>
      <c r="D111" s="95" t="str">
        <f t="shared" si="12"/>
        <v>0</v>
      </c>
      <c r="E111" s="95" t="str">
        <f t="shared" si="13"/>
        <v>00</v>
      </c>
      <c r="F111" s="95" t="str">
        <f t="shared" si="14"/>
        <v>1</v>
      </c>
      <c r="G111" s="95" t="str">
        <f t="shared" si="15"/>
        <v>0</v>
      </c>
      <c r="H111" s="96">
        <v>11300010</v>
      </c>
      <c r="I111" s="272">
        <v>1130001000</v>
      </c>
      <c r="J111" s="181" t="s">
        <v>2670</v>
      </c>
      <c r="K111" s="185" t="s">
        <v>4540</v>
      </c>
      <c r="L111" s="184" t="s">
        <v>2671</v>
      </c>
      <c r="M111" s="22"/>
      <c r="N111" s="75" t="s">
        <v>3710</v>
      </c>
      <c r="O111" s="75" t="str">
        <f t="shared" si="8"/>
        <v>1130001000</v>
      </c>
    </row>
    <row r="112" spans="1:15" ht="30" x14ac:dyDescent="0.25">
      <c r="A112" s="74" t="str">
        <f t="shared" si="9"/>
        <v>1</v>
      </c>
      <c r="B112" s="270" t="str">
        <f t="shared" si="10"/>
        <v>1</v>
      </c>
      <c r="C112" s="270" t="str">
        <f t="shared" si="11"/>
        <v>3</v>
      </c>
      <c r="D112" s="270" t="str">
        <f t="shared" si="12"/>
        <v>8</v>
      </c>
      <c r="E112" s="270" t="str">
        <f t="shared" si="13"/>
        <v>00</v>
      </c>
      <c r="F112" s="270" t="str">
        <f t="shared" si="14"/>
        <v>0</v>
      </c>
      <c r="G112" s="270" t="str">
        <f t="shared" si="15"/>
        <v>0</v>
      </c>
      <c r="H112" s="21">
        <v>11380000</v>
      </c>
      <c r="I112" s="271">
        <v>1138000000</v>
      </c>
      <c r="J112" s="22" t="s">
        <v>4386</v>
      </c>
      <c r="K112" s="182" t="s">
        <v>4541</v>
      </c>
      <c r="L112" s="181" t="s">
        <v>4626</v>
      </c>
      <c r="M112" s="22"/>
      <c r="N112" s="75" t="s">
        <v>3710</v>
      </c>
      <c r="O112" s="75" t="str">
        <f t="shared" si="8"/>
        <v>1138000000</v>
      </c>
    </row>
    <row r="113" spans="1:15" ht="45" x14ac:dyDescent="0.25">
      <c r="A113" s="74" t="str">
        <f t="shared" si="9"/>
        <v>1</v>
      </c>
      <c r="B113" s="270" t="str">
        <f t="shared" si="10"/>
        <v>1</v>
      </c>
      <c r="C113" s="270" t="str">
        <f t="shared" si="11"/>
        <v>3</v>
      </c>
      <c r="D113" s="270" t="str">
        <f t="shared" si="12"/>
        <v>8</v>
      </c>
      <c r="E113" s="270" t="str">
        <f t="shared" si="13"/>
        <v>01</v>
      </c>
      <c r="F113" s="270" t="str">
        <f t="shared" si="14"/>
        <v>0</v>
      </c>
      <c r="G113" s="270" t="str">
        <f t="shared" si="15"/>
        <v>0</v>
      </c>
      <c r="H113" s="21">
        <v>11380100</v>
      </c>
      <c r="I113" s="271">
        <v>1138010000</v>
      </c>
      <c r="J113" s="22" t="s">
        <v>2672</v>
      </c>
      <c r="K113" s="271" t="s">
        <v>4539</v>
      </c>
      <c r="L113" s="22" t="s">
        <v>2673</v>
      </c>
      <c r="M113" s="22"/>
      <c r="N113" s="75" t="s">
        <v>3710</v>
      </c>
      <c r="O113" s="75" t="str">
        <f t="shared" si="8"/>
        <v>1138010000</v>
      </c>
    </row>
    <row r="114" spans="1:15" ht="45" x14ac:dyDescent="0.25">
      <c r="A114" s="74" t="str">
        <f t="shared" si="9"/>
        <v>1</v>
      </c>
      <c r="B114" s="270" t="str">
        <f t="shared" si="10"/>
        <v>1</v>
      </c>
      <c r="C114" s="270" t="str">
        <f t="shared" si="11"/>
        <v>3</v>
      </c>
      <c r="D114" s="270" t="str">
        <f t="shared" si="12"/>
        <v>8</v>
      </c>
      <c r="E114" s="270" t="str">
        <f t="shared" si="13"/>
        <v>01</v>
      </c>
      <c r="F114" s="270" t="str">
        <f t="shared" si="14"/>
        <v>1</v>
      </c>
      <c r="G114" s="270" t="str">
        <f t="shared" si="15"/>
        <v>0</v>
      </c>
      <c r="H114" s="21">
        <v>11380110</v>
      </c>
      <c r="I114" s="271">
        <v>1138011000</v>
      </c>
      <c r="J114" s="22" t="s">
        <v>2672</v>
      </c>
      <c r="K114" s="271" t="s">
        <v>4539</v>
      </c>
      <c r="L114" s="22" t="s">
        <v>2673</v>
      </c>
      <c r="M114" s="22"/>
      <c r="N114" s="75" t="s">
        <v>3710</v>
      </c>
      <c r="O114" s="75" t="str">
        <f t="shared" si="8"/>
        <v>1138011000</v>
      </c>
    </row>
    <row r="115" spans="1:15" ht="45" x14ac:dyDescent="0.25">
      <c r="A115" s="74" t="str">
        <f t="shared" si="9"/>
        <v>1</v>
      </c>
      <c r="B115" s="270" t="str">
        <f t="shared" si="10"/>
        <v>1</v>
      </c>
      <c r="C115" s="270" t="str">
        <f t="shared" si="11"/>
        <v>3</v>
      </c>
      <c r="D115" s="270" t="str">
        <f t="shared" si="12"/>
        <v>8</v>
      </c>
      <c r="E115" s="270" t="str">
        <f t="shared" si="13"/>
        <v>02</v>
      </c>
      <c r="F115" s="270" t="str">
        <f t="shared" si="14"/>
        <v>0</v>
      </c>
      <c r="G115" s="270" t="str">
        <f t="shared" si="15"/>
        <v>0</v>
      </c>
      <c r="H115" s="21">
        <v>11380200</v>
      </c>
      <c r="I115" s="271">
        <v>1138020000</v>
      </c>
      <c r="J115" s="22" t="s">
        <v>2674</v>
      </c>
      <c r="K115" s="271" t="s">
        <v>4539</v>
      </c>
      <c r="L115" s="22" t="s">
        <v>2675</v>
      </c>
      <c r="M115" s="22"/>
      <c r="N115" s="75" t="s">
        <v>3710</v>
      </c>
      <c r="O115" s="75" t="str">
        <f t="shared" si="8"/>
        <v>1138020000</v>
      </c>
    </row>
    <row r="116" spans="1:15" ht="45" x14ac:dyDescent="0.25">
      <c r="A116" s="74" t="str">
        <f t="shared" si="9"/>
        <v>1</v>
      </c>
      <c r="B116" s="270" t="str">
        <f t="shared" si="10"/>
        <v>1</v>
      </c>
      <c r="C116" s="270" t="str">
        <f t="shared" si="11"/>
        <v>3</v>
      </c>
      <c r="D116" s="270" t="str">
        <f t="shared" si="12"/>
        <v>8</v>
      </c>
      <c r="E116" s="270" t="str">
        <f t="shared" si="13"/>
        <v>02</v>
      </c>
      <c r="F116" s="270" t="str">
        <f t="shared" si="14"/>
        <v>1</v>
      </c>
      <c r="G116" s="270" t="str">
        <f t="shared" si="15"/>
        <v>0</v>
      </c>
      <c r="H116" s="21">
        <v>11380210</v>
      </c>
      <c r="I116" s="271">
        <v>1138021000</v>
      </c>
      <c r="J116" s="22" t="s">
        <v>2674</v>
      </c>
      <c r="K116" s="271" t="s">
        <v>4539</v>
      </c>
      <c r="L116" s="22" t="s">
        <v>2675</v>
      </c>
      <c r="M116" s="22"/>
      <c r="N116" s="75" t="s">
        <v>3710</v>
      </c>
      <c r="O116" s="75" t="str">
        <f t="shared" si="8"/>
        <v>1138021000</v>
      </c>
    </row>
    <row r="117" spans="1:15" ht="45" x14ac:dyDescent="0.25">
      <c r="A117" s="74" t="str">
        <f t="shared" si="9"/>
        <v>1</v>
      </c>
      <c r="B117" s="270" t="str">
        <f t="shared" si="10"/>
        <v>1</v>
      </c>
      <c r="C117" s="270" t="str">
        <f t="shared" si="11"/>
        <v>3</v>
      </c>
      <c r="D117" s="270" t="str">
        <f t="shared" si="12"/>
        <v>8</v>
      </c>
      <c r="E117" s="270" t="str">
        <f t="shared" si="13"/>
        <v>03</v>
      </c>
      <c r="F117" s="270" t="str">
        <f t="shared" si="14"/>
        <v>0</v>
      </c>
      <c r="G117" s="270" t="str">
        <f t="shared" si="15"/>
        <v>0</v>
      </c>
      <c r="H117" s="21">
        <v>11380300</v>
      </c>
      <c r="I117" s="271">
        <v>1138030000</v>
      </c>
      <c r="J117" s="22" t="s">
        <v>2676</v>
      </c>
      <c r="K117" s="271" t="s">
        <v>4539</v>
      </c>
      <c r="L117" s="22" t="s">
        <v>2677</v>
      </c>
      <c r="M117" s="22"/>
      <c r="N117" s="75" t="s">
        <v>3710</v>
      </c>
      <c r="O117" s="75" t="str">
        <f t="shared" si="8"/>
        <v>1138030000</v>
      </c>
    </row>
    <row r="118" spans="1:15" ht="45" x14ac:dyDescent="0.25">
      <c r="A118" s="74" t="str">
        <f t="shared" si="9"/>
        <v>1</v>
      </c>
      <c r="B118" s="270" t="str">
        <f t="shared" si="10"/>
        <v>1</v>
      </c>
      <c r="C118" s="270" t="str">
        <f t="shared" si="11"/>
        <v>3</v>
      </c>
      <c r="D118" s="270" t="str">
        <f t="shared" si="12"/>
        <v>8</v>
      </c>
      <c r="E118" s="270" t="str">
        <f t="shared" si="13"/>
        <v>03</v>
      </c>
      <c r="F118" s="270" t="str">
        <f t="shared" si="14"/>
        <v>1</v>
      </c>
      <c r="G118" s="270" t="str">
        <f t="shared" si="15"/>
        <v>0</v>
      </c>
      <c r="H118" s="21">
        <v>11380310</v>
      </c>
      <c r="I118" s="271">
        <v>1138031000</v>
      </c>
      <c r="J118" s="22" t="s">
        <v>2676</v>
      </c>
      <c r="K118" s="271" t="s">
        <v>4539</v>
      </c>
      <c r="L118" s="22" t="s">
        <v>2677</v>
      </c>
      <c r="M118" s="22"/>
      <c r="N118" s="75" t="s">
        <v>3710</v>
      </c>
      <c r="O118" s="75" t="str">
        <f t="shared" si="8"/>
        <v>1138031000</v>
      </c>
    </row>
    <row r="119" spans="1:15" ht="45" x14ac:dyDescent="0.25">
      <c r="A119" s="74" t="str">
        <f t="shared" si="9"/>
        <v>1</v>
      </c>
      <c r="B119" s="270" t="str">
        <f t="shared" si="10"/>
        <v>1</v>
      </c>
      <c r="C119" s="270" t="str">
        <f t="shared" si="11"/>
        <v>3</v>
      </c>
      <c r="D119" s="270" t="str">
        <f t="shared" si="12"/>
        <v>8</v>
      </c>
      <c r="E119" s="270" t="str">
        <f t="shared" si="13"/>
        <v>04</v>
      </c>
      <c r="F119" s="270" t="str">
        <f t="shared" si="14"/>
        <v>0</v>
      </c>
      <c r="G119" s="270" t="str">
        <f t="shared" si="15"/>
        <v>0</v>
      </c>
      <c r="H119" s="21">
        <v>11380400</v>
      </c>
      <c r="I119" s="271">
        <v>1138040000</v>
      </c>
      <c r="J119" s="22" t="s">
        <v>2678</v>
      </c>
      <c r="K119" s="271" t="s">
        <v>4539</v>
      </c>
      <c r="L119" s="22" t="s">
        <v>2679</v>
      </c>
      <c r="M119" s="22"/>
      <c r="N119" s="75" t="s">
        <v>3710</v>
      </c>
      <c r="O119" s="75" t="str">
        <f t="shared" si="8"/>
        <v>1138040000</v>
      </c>
    </row>
    <row r="120" spans="1:15" ht="45" x14ac:dyDescent="0.25">
      <c r="A120" s="74" t="str">
        <f t="shared" si="9"/>
        <v>1</v>
      </c>
      <c r="B120" s="270" t="str">
        <f t="shared" si="10"/>
        <v>1</v>
      </c>
      <c r="C120" s="270" t="str">
        <f t="shared" si="11"/>
        <v>3</v>
      </c>
      <c r="D120" s="270" t="str">
        <f t="shared" si="12"/>
        <v>8</v>
      </c>
      <c r="E120" s="270" t="str">
        <f t="shared" si="13"/>
        <v>04</v>
      </c>
      <c r="F120" s="270" t="str">
        <f t="shared" si="14"/>
        <v>1</v>
      </c>
      <c r="G120" s="270" t="str">
        <f t="shared" si="15"/>
        <v>0</v>
      </c>
      <c r="H120" s="21">
        <v>11380410</v>
      </c>
      <c r="I120" s="271">
        <v>1138041000</v>
      </c>
      <c r="J120" s="22" t="s">
        <v>2678</v>
      </c>
      <c r="K120" s="271" t="s">
        <v>4539</v>
      </c>
      <c r="L120" s="22" t="s">
        <v>2679</v>
      </c>
      <c r="M120" s="22"/>
      <c r="N120" s="75" t="s">
        <v>3710</v>
      </c>
      <c r="O120" s="75" t="str">
        <f t="shared" si="8"/>
        <v>1138041000</v>
      </c>
    </row>
    <row r="121" spans="1:15" ht="30" x14ac:dyDescent="0.25">
      <c r="A121" s="74" t="str">
        <f t="shared" si="9"/>
        <v>1</v>
      </c>
      <c r="B121" s="270" t="str">
        <f t="shared" si="10"/>
        <v>1</v>
      </c>
      <c r="C121" s="270" t="str">
        <f t="shared" si="11"/>
        <v>3</v>
      </c>
      <c r="D121" s="270" t="str">
        <f t="shared" si="12"/>
        <v>8</v>
      </c>
      <c r="E121" s="270" t="str">
        <f t="shared" si="13"/>
        <v>99</v>
      </c>
      <c r="F121" s="270" t="str">
        <f t="shared" si="14"/>
        <v>0</v>
      </c>
      <c r="G121" s="270" t="str">
        <f t="shared" si="15"/>
        <v>0</v>
      </c>
      <c r="H121" s="21">
        <v>11389900</v>
      </c>
      <c r="I121" s="271">
        <v>1138990000</v>
      </c>
      <c r="J121" s="22" t="s">
        <v>2680</v>
      </c>
      <c r="K121" s="271" t="s">
        <v>4541</v>
      </c>
      <c r="L121" s="22" t="s">
        <v>2681</v>
      </c>
      <c r="M121" s="22"/>
      <c r="N121" s="75" t="s">
        <v>3710</v>
      </c>
      <c r="O121" s="75" t="str">
        <f t="shared" si="8"/>
        <v>1138990000</v>
      </c>
    </row>
    <row r="122" spans="1:15" ht="30" x14ac:dyDescent="0.25">
      <c r="A122" s="74" t="str">
        <f t="shared" si="9"/>
        <v>1</v>
      </c>
      <c r="B122" s="270" t="str">
        <f t="shared" si="10"/>
        <v>1</v>
      </c>
      <c r="C122" s="270" t="str">
        <f t="shared" si="11"/>
        <v>3</v>
      </c>
      <c r="D122" s="270" t="str">
        <f t="shared" si="12"/>
        <v>8</v>
      </c>
      <c r="E122" s="270" t="str">
        <f t="shared" si="13"/>
        <v>99</v>
      </c>
      <c r="F122" s="270" t="str">
        <f t="shared" si="14"/>
        <v>1</v>
      </c>
      <c r="G122" s="270" t="str">
        <f t="shared" si="15"/>
        <v>0</v>
      </c>
      <c r="H122" s="21">
        <v>11389910</v>
      </c>
      <c r="I122" s="271">
        <v>1138991000</v>
      </c>
      <c r="J122" s="22" t="s">
        <v>2680</v>
      </c>
      <c r="K122" s="271" t="s">
        <v>4541</v>
      </c>
      <c r="L122" s="22" t="s">
        <v>2681</v>
      </c>
      <c r="M122" s="22"/>
      <c r="N122" s="75" t="s">
        <v>3710</v>
      </c>
      <c r="O122" s="75" t="str">
        <f t="shared" si="8"/>
        <v>1138991000</v>
      </c>
    </row>
    <row r="123" spans="1:15" ht="60" x14ac:dyDescent="0.25">
      <c r="A123" s="74" t="str">
        <f t="shared" si="9"/>
        <v>1</v>
      </c>
      <c r="B123" s="270" t="str">
        <f t="shared" si="10"/>
        <v>2</v>
      </c>
      <c r="C123" s="270" t="str">
        <f t="shared" si="11"/>
        <v>0</v>
      </c>
      <c r="D123" s="270" t="str">
        <f t="shared" si="12"/>
        <v>0</v>
      </c>
      <c r="E123" s="270" t="str">
        <f t="shared" si="13"/>
        <v>00</v>
      </c>
      <c r="F123" s="270" t="str">
        <f t="shared" si="14"/>
        <v>0</v>
      </c>
      <c r="G123" s="270" t="str">
        <f t="shared" si="15"/>
        <v>0</v>
      </c>
      <c r="H123" s="21">
        <v>12000000</v>
      </c>
      <c r="I123" s="271">
        <v>1200000000</v>
      </c>
      <c r="J123" s="22" t="s">
        <v>254</v>
      </c>
      <c r="K123" s="271" t="s">
        <v>4541</v>
      </c>
      <c r="L123" s="22" t="s">
        <v>255</v>
      </c>
      <c r="M123" s="22"/>
      <c r="N123" s="75"/>
      <c r="O123" s="75" t="str">
        <f t="shared" si="8"/>
        <v>1200000000</v>
      </c>
    </row>
    <row r="124" spans="1:15" ht="30" x14ac:dyDescent="0.25">
      <c r="A124" s="74" t="str">
        <f t="shared" si="9"/>
        <v>1</v>
      </c>
      <c r="B124" s="270" t="str">
        <f t="shared" si="10"/>
        <v>2</v>
      </c>
      <c r="C124" s="270" t="str">
        <f t="shared" si="11"/>
        <v>1</v>
      </c>
      <c r="D124" s="270" t="str">
        <f t="shared" si="12"/>
        <v>0</v>
      </c>
      <c r="E124" s="270" t="str">
        <f t="shared" si="13"/>
        <v>00</v>
      </c>
      <c r="F124" s="270" t="str">
        <f t="shared" si="14"/>
        <v>0</v>
      </c>
      <c r="G124" s="270" t="str">
        <f t="shared" si="15"/>
        <v>0</v>
      </c>
      <c r="H124" s="21">
        <v>12100000</v>
      </c>
      <c r="I124" s="271">
        <v>1210000000</v>
      </c>
      <c r="J124" s="22" t="s">
        <v>257</v>
      </c>
      <c r="K124" s="271" t="s">
        <v>4541</v>
      </c>
      <c r="L124" s="22" t="s">
        <v>258</v>
      </c>
      <c r="M124" s="22"/>
      <c r="N124" s="75"/>
      <c r="O124" s="75" t="str">
        <f t="shared" si="8"/>
        <v>1210000000</v>
      </c>
    </row>
    <row r="125" spans="1:15" ht="45" x14ac:dyDescent="0.25">
      <c r="A125" s="74" t="str">
        <f t="shared" si="9"/>
        <v>1</v>
      </c>
      <c r="B125" s="270" t="str">
        <f t="shared" si="10"/>
        <v>2</v>
      </c>
      <c r="C125" s="270" t="str">
        <f t="shared" si="11"/>
        <v>1</v>
      </c>
      <c r="D125" s="270" t="str">
        <f t="shared" si="12"/>
        <v>1</v>
      </c>
      <c r="E125" s="270" t="str">
        <f t="shared" si="13"/>
        <v>00</v>
      </c>
      <c r="F125" s="270" t="str">
        <f t="shared" si="14"/>
        <v>0</v>
      </c>
      <c r="G125" s="270" t="str">
        <f t="shared" si="15"/>
        <v>0</v>
      </c>
      <c r="H125" s="21">
        <v>12110000</v>
      </c>
      <c r="I125" s="271">
        <v>1211000000</v>
      </c>
      <c r="J125" s="22" t="s">
        <v>2682</v>
      </c>
      <c r="K125" s="271" t="s">
        <v>4541</v>
      </c>
      <c r="L125" s="22" t="s">
        <v>2683</v>
      </c>
      <c r="M125" s="22"/>
      <c r="N125" s="75"/>
      <c r="O125" s="75" t="str">
        <f t="shared" si="8"/>
        <v>1211000000</v>
      </c>
    </row>
    <row r="126" spans="1:15" ht="60" x14ac:dyDescent="0.25">
      <c r="A126" s="74" t="str">
        <f t="shared" si="9"/>
        <v>1</v>
      </c>
      <c r="B126" s="270" t="str">
        <f t="shared" si="10"/>
        <v>2</v>
      </c>
      <c r="C126" s="270" t="str">
        <f t="shared" si="11"/>
        <v>1</v>
      </c>
      <c r="D126" s="270" t="str">
        <f t="shared" si="12"/>
        <v>1</v>
      </c>
      <c r="E126" s="270" t="str">
        <f t="shared" si="13"/>
        <v>01</v>
      </c>
      <c r="F126" s="270" t="str">
        <f t="shared" si="14"/>
        <v>0</v>
      </c>
      <c r="G126" s="270" t="str">
        <f t="shared" si="15"/>
        <v>0</v>
      </c>
      <c r="H126" s="21">
        <v>12110100</v>
      </c>
      <c r="I126" s="271">
        <v>1211010000</v>
      </c>
      <c r="J126" s="22" t="s">
        <v>2684</v>
      </c>
      <c r="K126" s="271" t="s">
        <v>4540</v>
      </c>
      <c r="L126" s="22" t="s">
        <v>2685</v>
      </c>
      <c r="M126" s="22"/>
      <c r="N126" s="75"/>
      <c r="O126" s="75" t="str">
        <f t="shared" si="8"/>
        <v>1211010000</v>
      </c>
    </row>
    <row r="127" spans="1:15" ht="30" x14ac:dyDescent="0.25">
      <c r="A127" s="85" t="str">
        <f t="shared" si="9"/>
        <v>1</v>
      </c>
      <c r="B127" s="47" t="str">
        <f t="shared" si="10"/>
        <v>2</v>
      </c>
      <c r="C127" s="47" t="str">
        <f t="shared" si="11"/>
        <v>1</v>
      </c>
      <c r="D127" s="47" t="str">
        <f t="shared" si="12"/>
        <v>1</v>
      </c>
      <c r="E127" s="47" t="str">
        <f t="shared" si="13"/>
        <v>01</v>
      </c>
      <c r="F127" s="47" t="str">
        <f t="shared" si="14"/>
        <v>1</v>
      </c>
      <c r="G127" s="47" t="str">
        <f t="shared" si="15"/>
        <v>0</v>
      </c>
      <c r="H127" s="27">
        <v>12110110</v>
      </c>
      <c r="I127" s="29">
        <v>1211011000</v>
      </c>
      <c r="J127" s="28" t="s">
        <v>2684</v>
      </c>
      <c r="K127" s="29" t="s">
        <v>4540</v>
      </c>
      <c r="L127" s="28" t="s">
        <v>2687</v>
      </c>
      <c r="M127" s="100"/>
      <c r="N127" s="75" t="s">
        <v>4383</v>
      </c>
      <c r="O127" s="75" t="str">
        <f t="shared" si="8"/>
        <v>1211011000</v>
      </c>
    </row>
    <row r="128" spans="1:15" ht="30" x14ac:dyDescent="0.25">
      <c r="A128" s="74" t="str">
        <f t="shared" si="9"/>
        <v>1</v>
      </c>
      <c r="B128" s="270" t="str">
        <f t="shared" si="10"/>
        <v>2</v>
      </c>
      <c r="C128" s="270" t="str">
        <f t="shared" si="11"/>
        <v>1</v>
      </c>
      <c r="D128" s="270" t="str">
        <f t="shared" si="12"/>
        <v>1</v>
      </c>
      <c r="E128" s="270" t="str">
        <f t="shared" si="13"/>
        <v>02</v>
      </c>
      <c r="F128" s="270" t="str">
        <f t="shared" si="14"/>
        <v>0</v>
      </c>
      <c r="G128" s="270" t="str">
        <f t="shared" si="15"/>
        <v>0</v>
      </c>
      <c r="H128" s="21">
        <v>12110200</v>
      </c>
      <c r="I128" s="271">
        <v>1211020000</v>
      </c>
      <c r="J128" s="22" t="s">
        <v>2686</v>
      </c>
      <c r="K128" s="271" t="s">
        <v>4540</v>
      </c>
      <c r="L128" s="22" t="s">
        <v>2687</v>
      </c>
      <c r="M128" s="22"/>
      <c r="N128" s="75"/>
      <c r="O128" s="75" t="str">
        <f t="shared" si="8"/>
        <v>1211020000</v>
      </c>
    </row>
    <row r="129" spans="1:15" ht="30" x14ac:dyDescent="0.25">
      <c r="A129" s="74" t="str">
        <f t="shared" si="9"/>
        <v>1</v>
      </c>
      <c r="B129" s="270" t="str">
        <f t="shared" si="10"/>
        <v>2</v>
      </c>
      <c r="C129" s="270" t="str">
        <f t="shared" si="11"/>
        <v>1</v>
      </c>
      <c r="D129" s="270" t="str">
        <f t="shared" si="12"/>
        <v>1</v>
      </c>
      <c r="E129" s="270" t="str">
        <f t="shared" si="13"/>
        <v>02</v>
      </c>
      <c r="F129" s="270" t="str">
        <f t="shared" si="14"/>
        <v>1</v>
      </c>
      <c r="G129" s="270" t="str">
        <f t="shared" si="15"/>
        <v>0</v>
      </c>
      <c r="H129" s="21">
        <v>12110210</v>
      </c>
      <c r="I129" s="271">
        <v>1211021000</v>
      </c>
      <c r="J129" s="22" t="s">
        <v>2686</v>
      </c>
      <c r="K129" s="271" t="s">
        <v>4540</v>
      </c>
      <c r="L129" s="22" t="s">
        <v>4627</v>
      </c>
      <c r="M129" s="22"/>
      <c r="N129" s="75" t="s">
        <v>4383</v>
      </c>
      <c r="O129" s="75" t="str">
        <f t="shared" si="8"/>
        <v>1211021000</v>
      </c>
    </row>
    <row r="130" spans="1:15" ht="60" x14ac:dyDescent="0.25">
      <c r="A130" s="74" t="str">
        <f t="shared" si="9"/>
        <v>1</v>
      </c>
      <c r="B130" s="270" t="str">
        <f t="shared" si="10"/>
        <v>2</v>
      </c>
      <c r="C130" s="270" t="str">
        <f t="shared" si="11"/>
        <v>1</v>
      </c>
      <c r="D130" s="270" t="str">
        <f t="shared" si="12"/>
        <v>1</v>
      </c>
      <c r="E130" s="270" t="str">
        <f t="shared" si="13"/>
        <v>49</v>
      </c>
      <c r="F130" s="270" t="str">
        <f t="shared" si="14"/>
        <v>0</v>
      </c>
      <c r="G130" s="270" t="str">
        <f t="shared" si="15"/>
        <v>0</v>
      </c>
      <c r="H130" s="21">
        <v>12114900</v>
      </c>
      <c r="I130" s="271">
        <v>1211490000</v>
      </c>
      <c r="J130" s="22" t="s">
        <v>2688</v>
      </c>
      <c r="K130" s="271" t="s">
        <v>4540</v>
      </c>
      <c r="L130" s="22" t="s">
        <v>2689</v>
      </c>
      <c r="M130" s="22"/>
      <c r="N130" s="75"/>
      <c r="O130" s="75" t="str">
        <f t="shared" si="8"/>
        <v>1211490000</v>
      </c>
    </row>
    <row r="131" spans="1:15" ht="30" x14ac:dyDescent="0.25">
      <c r="A131" s="74" t="str">
        <f t="shared" si="9"/>
        <v>1</v>
      </c>
      <c r="B131" s="270" t="str">
        <f t="shared" si="10"/>
        <v>2</v>
      </c>
      <c r="C131" s="270" t="str">
        <f t="shared" si="11"/>
        <v>1</v>
      </c>
      <c r="D131" s="270" t="str">
        <f t="shared" si="12"/>
        <v>1</v>
      </c>
      <c r="E131" s="270" t="str">
        <f t="shared" si="13"/>
        <v>49</v>
      </c>
      <c r="F131" s="270" t="str">
        <f t="shared" si="14"/>
        <v>1</v>
      </c>
      <c r="G131" s="270" t="str">
        <f t="shared" si="15"/>
        <v>0</v>
      </c>
      <c r="H131" s="21">
        <v>12114910</v>
      </c>
      <c r="I131" s="271">
        <v>1211491000</v>
      </c>
      <c r="J131" s="22" t="s">
        <v>2688</v>
      </c>
      <c r="K131" s="271" t="s">
        <v>4540</v>
      </c>
      <c r="L131" s="22" t="s">
        <v>4628</v>
      </c>
      <c r="M131" s="22"/>
      <c r="N131" s="75" t="s">
        <v>4383</v>
      </c>
      <c r="O131" s="75" t="str">
        <f t="shared" ref="O131:O194" si="23">TRIM(I131)</f>
        <v>1211491000</v>
      </c>
    </row>
    <row r="132" spans="1:15" ht="30" x14ac:dyDescent="0.25">
      <c r="A132" s="74" t="str">
        <f t="shared" si="9"/>
        <v>1</v>
      </c>
      <c r="B132" s="270" t="str">
        <f t="shared" si="10"/>
        <v>2</v>
      </c>
      <c r="C132" s="270" t="str">
        <f t="shared" si="11"/>
        <v>1</v>
      </c>
      <c r="D132" s="270" t="str">
        <f t="shared" si="12"/>
        <v>2</v>
      </c>
      <c r="E132" s="270" t="str">
        <f t="shared" si="13"/>
        <v>00</v>
      </c>
      <c r="F132" s="270" t="str">
        <f t="shared" si="14"/>
        <v>0</v>
      </c>
      <c r="G132" s="270" t="str">
        <f t="shared" si="15"/>
        <v>0</v>
      </c>
      <c r="H132" s="21">
        <v>12120000</v>
      </c>
      <c r="I132" s="271">
        <v>1212000000</v>
      </c>
      <c r="J132" s="22" t="s">
        <v>2690</v>
      </c>
      <c r="K132" s="271" t="s">
        <v>4541</v>
      </c>
      <c r="L132" s="22" t="s">
        <v>2691</v>
      </c>
      <c r="M132" s="22"/>
      <c r="N132" s="75"/>
      <c r="O132" s="75" t="str">
        <f t="shared" si="23"/>
        <v>1212000000</v>
      </c>
    </row>
    <row r="133" spans="1:15" ht="45" x14ac:dyDescent="0.25">
      <c r="A133" s="74" t="str">
        <f t="shared" si="9"/>
        <v>1</v>
      </c>
      <c r="B133" s="270" t="str">
        <f t="shared" si="10"/>
        <v>2</v>
      </c>
      <c r="C133" s="270" t="str">
        <f t="shared" si="11"/>
        <v>1</v>
      </c>
      <c r="D133" s="270" t="str">
        <f t="shared" si="12"/>
        <v>2</v>
      </c>
      <c r="E133" s="270" t="str">
        <f t="shared" si="13"/>
        <v>01</v>
      </c>
      <c r="F133" s="270" t="str">
        <f t="shared" si="14"/>
        <v>0</v>
      </c>
      <c r="G133" s="270" t="str">
        <f t="shared" si="15"/>
        <v>0</v>
      </c>
      <c r="H133" s="21">
        <v>12120100</v>
      </c>
      <c r="I133" s="271">
        <v>1212010000</v>
      </c>
      <c r="J133" s="22" t="s">
        <v>2692</v>
      </c>
      <c r="K133" s="271" t="s">
        <v>4540</v>
      </c>
      <c r="L133" s="22" t="s">
        <v>2693</v>
      </c>
      <c r="M133" s="22" t="s">
        <v>4629</v>
      </c>
      <c r="N133" s="75" t="s">
        <v>4374</v>
      </c>
      <c r="O133" s="75" t="str">
        <f t="shared" si="23"/>
        <v>1212010000</v>
      </c>
    </row>
    <row r="134" spans="1:15" ht="45" x14ac:dyDescent="0.25">
      <c r="A134" s="74" t="str">
        <f t="shared" si="9"/>
        <v>1</v>
      </c>
      <c r="B134" s="270" t="str">
        <f t="shared" si="10"/>
        <v>2</v>
      </c>
      <c r="C134" s="270" t="str">
        <f t="shared" si="11"/>
        <v>1</v>
      </c>
      <c r="D134" s="270" t="str">
        <f t="shared" si="12"/>
        <v>2</v>
      </c>
      <c r="E134" s="270" t="str">
        <f t="shared" si="13"/>
        <v>02</v>
      </c>
      <c r="F134" s="270" t="str">
        <f t="shared" si="14"/>
        <v>0</v>
      </c>
      <c r="G134" s="270" t="str">
        <f t="shared" si="15"/>
        <v>0</v>
      </c>
      <c r="H134" s="21">
        <v>12120200</v>
      </c>
      <c r="I134" s="271">
        <v>1212020000</v>
      </c>
      <c r="J134" s="22" t="s">
        <v>2694</v>
      </c>
      <c r="K134" s="271" t="s">
        <v>4540</v>
      </c>
      <c r="L134" s="22" t="s">
        <v>2695</v>
      </c>
      <c r="M134" s="22" t="s">
        <v>4629</v>
      </c>
      <c r="N134" s="75" t="s">
        <v>4374</v>
      </c>
      <c r="O134" s="75" t="str">
        <f t="shared" si="23"/>
        <v>1212020000</v>
      </c>
    </row>
    <row r="135" spans="1:15" ht="30" x14ac:dyDescent="0.25">
      <c r="A135" s="74" t="str">
        <f t="shared" si="9"/>
        <v>1</v>
      </c>
      <c r="B135" s="270" t="str">
        <f t="shared" si="10"/>
        <v>2</v>
      </c>
      <c r="C135" s="270" t="str">
        <f t="shared" si="11"/>
        <v>1</v>
      </c>
      <c r="D135" s="270" t="str">
        <f t="shared" si="12"/>
        <v>2</v>
      </c>
      <c r="E135" s="270" t="str">
        <f t="shared" si="13"/>
        <v>01</v>
      </c>
      <c r="F135" s="270" t="str">
        <f t="shared" si="14"/>
        <v>0</v>
      </c>
      <c r="G135" s="270" t="str">
        <f t="shared" si="15"/>
        <v>0</v>
      </c>
      <c r="H135" s="21">
        <v>12120100</v>
      </c>
      <c r="I135" s="271">
        <v>1212010000</v>
      </c>
      <c r="J135" s="22" t="s">
        <v>4387</v>
      </c>
      <c r="K135" s="271" t="s">
        <v>4540</v>
      </c>
      <c r="L135" s="186" t="s">
        <v>4630</v>
      </c>
      <c r="M135" s="22" t="s">
        <v>4629</v>
      </c>
      <c r="N135" s="75" t="s">
        <v>3710</v>
      </c>
      <c r="O135" s="75" t="str">
        <f t="shared" si="23"/>
        <v>1212010000</v>
      </c>
    </row>
    <row r="136" spans="1:15" ht="45" x14ac:dyDescent="0.25">
      <c r="A136" s="74" t="str">
        <f t="shared" si="9"/>
        <v>1</v>
      </c>
      <c r="B136" s="270" t="str">
        <f t="shared" si="10"/>
        <v>2</v>
      </c>
      <c r="C136" s="270" t="str">
        <f t="shared" si="11"/>
        <v>1</v>
      </c>
      <c r="D136" s="270" t="str">
        <f t="shared" si="12"/>
        <v>2</v>
      </c>
      <c r="E136" s="270" t="str">
        <f t="shared" si="13"/>
        <v>01</v>
      </c>
      <c r="F136" s="270" t="str">
        <f t="shared" si="14"/>
        <v>1</v>
      </c>
      <c r="G136" s="270" t="str">
        <f t="shared" si="15"/>
        <v>0</v>
      </c>
      <c r="H136" s="21">
        <v>12120110</v>
      </c>
      <c r="I136" s="271">
        <v>1212011000</v>
      </c>
      <c r="J136" s="22" t="s">
        <v>2692</v>
      </c>
      <c r="K136" s="271" t="s">
        <v>4540</v>
      </c>
      <c r="L136" s="186" t="s">
        <v>2693</v>
      </c>
      <c r="M136" s="22" t="s">
        <v>4629</v>
      </c>
      <c r="N136" s="75" t="s">
        <v>3710</v>
      </c>
      <c r="O136" s="75" t="str">
        <f t="shared" si="23"/>
        <v>1212011000</v>
      </c>
    </row>
    <row r="137" spans="1:15" ht="45" x14ac:dyDescent="0.25">
      <c r="A137" s="74" t="str">
        <f t="shared" si="9"/>
        <v>1</v>
      </c>
      <c r="B137" s="270" t="str">
        <f t="shared" si="10"/>
        <v>2</v>
      </c>
      <c r="C137" s="270" t="str">
        <f t="shared" si="11"/>
        <v>1</v>
      </c>
      <c r="D137" s="270" t="str">
        <f t="shared" si="12"/>
        <v>2</v>
      </c>
      <c r="E137" s="270" t="str">
        <f t="shared" si="13"/>
        <v>01</v>
      </c>
      <c r="F137" s="270" t="str">
        <f t="shared" si="14"/>
        <v>2</v>
      </c>
      <c r="G137" s="270" t="str">
        <f t="shared" si="15"/>
        <v>0</v>
      </c>
      <c r="H137" s="21">
        <v>12120120</v>
      </c>
      <c r="I137" s="271">
        <v>1212012000</v>
      </c>
      <c r="J137" s="22" t="s">
        <v>2694</v>
      </c>
      <c r="K137" s="271" t="s">
        <v>4540</v>
      </c>
      <c r="L137" s="186" t="s">
        <v>2695</v>
      </c>
      <c r="M137" s="22" t="s">
        <v>4629</v>
      </c>
      <c r="N137" s="75" t="s">
        <v>3710</v>
      </c>
      <c r="O137" s="75" t="str">
        <f t="shared" si="23"/>
        <v>1212012000</v>
      </c>
    </row>
    <row r="138" spans="1:15" ht="45" x14ac:dyDescent="0.25">
      <c r="A138" s="74" t="str">
        <f t="shared" si="9"/>
        <v>1</v>
      </c>
      <c r="B138" s="270" t="str">
        <f t="shared" si="10"/>
        <v>2</v>
      </c>
      <c r="C138" s="270" t="str">
        <f t="shared" si="11"/>
        <v>1</v>
      </c>
      <c r="D138" s="270" t="str">
        <f t="shared" si="12"/>
        <v>2</v>
      </c>
      <c r="E138" s="270" t="str">
        <f t="shared" si="13"/>
        <v>02</v>
      </c>
      <c r="F138" s="270" t="str">
        <f t="shared" si="14"/>
        <v>0</v>
      </c>
      <c r="G138" s="270" t="str">
        <f t="shared" si="15"/>
        <v>0</v>
      </c>
      <c r="H138" s="21">
        <v>12120200</v>
      </c>
      <c r="I138" s="271">
        <v>1212020000</v>
      </c>
      <c r="J138" s="22" t="s">
        <v>4388</v>
      </c>
      <c r="K138" s="271" t="s">
        <v>4540</v>
      </c>
      <c r="L138" s="22" t="s">
        <v>4631</v>
      </c>
      <c r="M138" s="22" t="s">
        <v>4629</v>
      </c>
      <c r="N138" s="75" t="s">
        <v>4389</v>
      </c>
      <c r="O138" s="75" t="str">
        <f t="shared" si="23"/>
        <v>1212020000</v>
      </c>
    </row>
    <row r="139" spans="1:15" ht="45" x14ac:dyDescent="0.25">
      <c r="A139" s="74" t="str">
        <f t="shared" si="9"/>
        <v>1</v>
      </c>
      <c r="B139" s="270" t="str">
        <f t="shared" si="10"/>
        <v>2</v>
      </c>
      <c r="C139" s="270" t="str">
        <f t="shared" si="11"/>
        <v>1</v>
      </c>
      <c r="D139" s="270" t="str">
        <f t="shared" si="12"/>
        <v>2</v>
      </c>
      <c r="E139" s="270" t="str">
        <f t="shared" si="13"/>
        <v>02</v>
      </c>
      <c r="F139" s="270" t="str">
        <f t="shared" si="14"/>
        <v>1</v>
      </c>
      <c r="G139" s="270" t="str">
        <f t="shared" si="15"/>
        <v>0</v>
      </c>
      <c r="H139" s="21">
        <v>12120210</v>
      </c>
      <c r="I139" s="271">
        <v>1212021000</v>
      </c>
      <c r="J139" s="22" t="s">
        <v>4388</v>
      </c>
      <c r="K139" s="271" t="s">
        <v>4540</v>
      </c>
      <c r="L139" s="22" t="s">
        <v>4631</v>
      </c>
      <c r="M139" s="22" t="s">
        <v>4629</v>
      </c>
      <c r="N139" s="75" t="s">
        <v>4389</v>
      </c>
      <c r="O139" s="75" t="str">
        <f t="shared" si="23"/>
        <v>1212021000</v>
      </c>
    </row>
    <row r="140" spans="1:15" ht="45" x14ac:dyDescent="0.25">
      <c r="A140" s="74" t="str">
        <f t="shared" si="9"/>
        <v>1</v>
      </c>
      <c r="B140" s="270" t="str">
        <f t="shared" si="10"/>
        <v>2</v>
      </c>
      <c r="C140" s="270" t="str">
        <f t="shared" si="11"/>
        <v>1</v>
      </c>
      <c r="D140" s="270" t="str">
        <f t="shared" si="12"/>
        <v>2</v>
      </c>
      <c r="E140" s="270" t="str">
        <f t="shared" si="13"/>
        <v>03</v>
      </c>
      <c r="F140" s="270" t="str">
        <f t="shared" si="14"/>
        <v>0</v>
      </c>
      <c r="G140" s="270" t="str">
        <f t="shared" si="15"/>
        <v>0</v>
      </c>
      <c r="H140" s="21">
        <v>12120300</v>
      </c>
      <c r="I140" s="271">
        <v>1212030000</v>
      </c>
      <c r="J140" s="22" t="s">
        <v>4390</v>
      </c>
      <c r="K140" s="271" t="s">
        <v>4540</v>
      </c>
      <c r="L140" s="22" t="s">
        <v>4632</v>
      </c>
      <c r="M140" s="22" t="s">
        <v>4629</v>
      </c>
      <c r="N140" s="75" t="s">
        <v>4389</v>
      </c>
      <c r="O140" s="75" t="str">
        <f t="shared" si="23"/>
        <v>1212030000</v>
      </c>
    </row>
    <row r="141" spans="1:15" ht="45" x14ac:dyDescent="0.25">
      <c r="A141" s="74" t="str">
        <f t="shared" si="9"/>
        <v>1</v>
      </c>
      <c r="B141" s="270" t="str">
        <f t="shared" si="10"/>
        <v>2</v>
      </c>
      <c r="C141" s="270" t="str">
        <f t="shared" si="11"/>
        <v>1</v>
      </c>
      <c r="D141" s="270" t="str">
        <f t="shared" si="12"/>
        <v>2</v>
      </c>
      <c r="E141" s="270" t="str">
        <f t="shared" si="13"/>
        <v>03</v>
      </c>
      <c r="F141" s="270" t="str">
        <f t="shared" si="14"/>
        <v>1</v>
      </c>
      <c r="G141" s="270" t="str">
        <f t="shared" si="15"/>
        <v>0</v>
      </c>
      <c r="H141" s="21">
        <v>12120310</v>
      </c>
      <c r="I141" s="271">
        <v>1212031000</v>
      </c>
      <c r="J141" s="22" t="s">
        <v>4390</v>
      </c>
      <c r="K141" s="271" t="s">
        <v>4540</v>
      </c>
      <c r="L141" s="22" t="s">
        <v>4632</v>
      </c>
      <c r="M141" s="22" t="s">
        <v>4629</v>
      </c>
      <c r="N141" s="75" t="s">
        <v>4389</v>
      </c>
      <c r="O141" s="75" t="str">
        <f t="shared" si="23"/>
        <v>1212031000</v>
      </c>
    </row>
    <row r="142" spans="1:15" ht="45" x14ac:dyDescent="0.25">
      <c r="A142" s="74" t="str">
        <f t="shared" si="9"/>
        <v>1</v>
      </c>
      <c r="B142" s="270" t="str">
        <f t="shared" si="10"/>
        <v>2</v>
      </c>
      <c r="C142" s="270" t="str">
        <f t="shared" si="11"/>
        <v>1</v>
      </c>
      <c r="D142" s="270" t="str">
        <f t="shared" si="12"/>
        <v>2</v>
      </c>
      <c r="E142" s="270" t="str">
        <f t="shared" si="13"/>
        <v>04</v>
      </c>
      <c r="F142" s="270" t="str">
        <f t="shared" si="14"/>
        <v>0</v>
      </c>
      <c r="G142" s="270" t="str">
        <f t="shared" si="15"/>
        <v>0</v>
      </c>
      <c r="H142" s="21">
        <v>12120400</v>
      </c>
      <c r="I142" s="271">
        <v>1212040000</v>
      </c>
      <c r="J142" s="22" t="s">
        <v>4391</v>
      </c>
      <c r="K142" s="271" t="s">
        <v>4540</v>
      </c>
      <c r="L142" s="22" t="s">
        <v>4633</v>
      </c>
      <c r="M142" s="22" t="s">
        <v>4629</v>
      </c>
      <c r="N142" s="75" t="s">
        <v>4389</v>
      </c>
      <c r="O142" s="75" t="str">
        <f t="shared" si="23"/>
        <v>1212040000</v>
      </c>
    </row>
    <row r="143" spans="1:15" ht="45" x14ac:dyDescent="0.25">
      <c r="A143" s="74" t="str">
        <f t="shared" si="9"/>
        <v>1</v>
      </c>
      <c r="B143" s="270" t="str">
        <f t="shared" si="10"/>
        <v>2</v>
      </c>
      <c r="C143" s="270" t="str">
        <f t="shared" si="11"/>
        <v>1</v>
      </c>
      <c r="D143" s="270" t="str">
        <f t="shared" si="12"/>
        <v>2</v>
      </c>
      <c r="E143" s="270" t="str">
        <f t="shared" si="13"/>
        <v>04</v>
      </c>
      <c r="F143" s="270" t="str">
        <f t="shared" si="14"/>
        <v>1</v>
      </c>
      <c r="G143" s="270" t="str">
        <f t="shared" si="15"/>
        <v>0</v>
      </c>
      <c r="H143" s="21">
        <v>12120410</v>
      </c>
      <c r="I143" s="271">
        <v>1212041000</v>
      </c>
      <c r="J143" s="22" t="s">
        <v>4391</v>
      </c>
      <c r="K143" s="271" t="s">
        <v>4540</v>
      </c>
      <c r="L143" s="22" t="s">
        <v>4633</v>
      </c>
      <c r="M143" s="22" t="s">
        <v>4629</v>
      </c>
      <c r="N143" s="75" t="s">
        <v>4389</v>
      </c>
      <c r="O143" s="75" t="str">
        <f t="shared" si="23"/>
        <v>1212041000</v>
      </c>
    </row>
    <row r="144" spans="1:15" ht="60" x14ac:dyDescent="0.25">
      <c r="A144" s="74" t="str">
        <f t="shared" si="9"/>
        <v>1</v>
      </c>
      <c r="B144" s="270" t="str">
        <f t="shared" si="10"/>
        <v>2</v>
      </c>
      <c r="C144" s="270" t="str">
        <f t="shared" si="11"/>
        <v>1</v>
      </c>
      <c r="D144" s="270" t="str">
        <f t="shared" si="12"/>
        <v>2</v>
      </c>
      <c r="E144" s="270" t="str">
        <f t="shared" si="13"/>
        <v>05</v>
      </c>
      <c r="F144" s="270" t="str">
        <f t="shared" si="14"/>
        <v>0</v>
      </c>
      <c r="G144" s="270" t="str">
        <f t="shared" si="15"/>
        <v>0</v>
      </c>
      <c r="H144" s="21">
        <v>12120500</v>
      </c>
      <c r="I144" s="271">
        <v>1212050000</v>
      </c>
      <c r="J144" s="22" t="s">
        <v>4392</v>
      </c>
      <c r="K144" s="271" t="s">
        <v>4540</v>
      </c>
      <c r="L144" s="22" t="s">
        <v>4634</v>
      </c>
      <c r="M144" s="22" t="s">
        <v>4629</v>
      </c>
      <c r="N144" s="75" t="s">
        <v>4389</v>
      </c>
      <c r="O144" s="75" t="str">
        <f t="shared" si="23"/>
        <v>1212050000</v>
      </c>
    </row>
    <row r="145" spans="1:15" ht="60" x14ac:dyDescent="0.25">
      <c r="A145" s="74" t="str">
        <f t="shared" si="9"/>
        <v>1</v>
      </c>
      <c r="B145" s="270" t="str">
        <f t="shared" si="10"/>
        <v>2</v>
      </c>
      <c r="C145" s="270" t="str">
        <f t="shared" si="11"/>
        <v>1</v>
      </c>
      <c r="D145" s="270" t="str">
        <f t="shared" si="12"/>
        <v>2</v>
      </c>
      <c r="E145" s="270" t="str">
        <f t="shared" si="13"/>
        <v>05</v>
      </c>
      <c r="F145" s="270" t="str">
        <f t="shared" si="14"/>
        <v>1</v>
      </c>
      <c r="G145" s="270" t="str">
        <f t="shared" si="15"/>
        <v>0</v>
      </c>
      <c r="H145" s="21">
        <v>12120510</v>
      </c>
      <c r="I145" s="271">
        <v>1212051000</v>
      </c>
      <c r="J145" s="22" t="s">
        <v>4392</v>
      </c>
      <c r="K145" s="271" t="s">
        <v>4540</v>
      </c>
      <c r="L145" s="22" t="s">
        <v>4634</v>
      </c>
      <c r="M145" s="22" t="s">
        <v>4629</v>
      </c>
      <c r="N145" s="75" t="s">
        <v>4389</v>
      </c>
      <c r="O145" s="75" t="str">
        <f t="shared" si="23"/>
        <v>1212051000</v>
      </c>
    </row>
    <row r="146" spans="1:15" ht="60" x14ac:dyDescent="0.25">
      <c r="A146" s="74" t="str">
        <f t="shared" si="9"/>
        <v>1</v>
      </c>
      <c r="B146" s="270" t="str">
        <f t="shared" si="10"/>
        <v>2</v>
      </c>
      <c r="C146" s="270" t="str">
        <f t="shared" si="11"/>
        <v>1</v>
      </c>
      <c r="D146" s="270" t="str">
        <f t="shared" si="12"/>
        <v>2</v>
      </c>
      <c r="E146" s="270" t="str">
        <f t="shared" si="13"/>
        <v>06</v>
      </c>
      <c r="F146" s="270" t="str">
        <f t="shared" si="14"/>
        <v>0</v>
      </c>
      <c r="G146" s="270" t="str">
        <f t="shared" si="15"/>
        <v>0</v>
      </c>
      <c r="H146" s="21">
        <v>12120600</v>
      </c>
      <c r="I146" s="271">
        <v>1212060000</v>
      </c>
      <c r="J146" s="22" t="s">
        <v>4393</v>
      </c>
      <c r="K146" s="271" t="s">
        <v>4540</v>
      </c>
      <c r="L146" s="22" t="s">
        <v>4635</v>
      </c>
      <c r="M146" s="22" t="s">
        <v>4629</v>
      </c>
      <c r="N146" s="75" t="s">
        <v>4389</v>
      </c>
      <c r="O146" s="75" t="str">
        <f t="shared" si="23"/>
        <v>1212060000</v>
      </c>
    </row>
    <row r="147" spans="1:15" ht="60" x14ac:dyDescent="0.25">
      <c r="A147" s="74" t="str">
        <f t="shared" si="9"/>
        <v>1</v>
      </c>
      <c r="B147" s="270" t="str">
        <f t="shared" si="10"/>
        <v>2</v>
      </c>
      <c r="C147" s="270" t="str">
        <f t="shared" si="11"/>
        <v>1</v>
      </c>
      <c r="D147" s="270" t="str">
        <f t="shared" si="12"/>
        <v>2</v>
      </c>
      <c r="E147" s="270" t="str">
        <f t="shared" si="13"/>
        <v>06</v>
      </c>
      <c r="F147" s="270" t="str">
        <f t="shared" si="14"/>
        <v>1</v>
      </c>
      <c r="G147" s="270" t="str">
        <f t="shared" si="15"/>
        <v>0</v>
      </c>
      <c r="H147" s="21">
        <v>12120610</v>
      </c>
      <c r="I147" s="271">
        <v>1212061000</v>
      </c>
      <c r="J147" s="22" t="s">
        <v>4393</v>
      </c>
      <c r="K147" s="271" t="s">
        <v>4540</v>
      </c>
      <c r="L147" s="22" t="s">
        <v>4635</v>
      </c>
      <c r="M147" s="22" t="s">
        <v>4629</v>
      </c>
      <c r="N147" s="75" t="s">
        <v>4389</v>
      </c>
      <c r="O147" s="75" t="str">
        <f t="shared" si="23"/>
        <v>1212061000</v>
      </c>
    </row>
    <row r="148" spans="1:15" ht="60" x14ac:dyDescent="0.25">
      <c r="A148" s="74" t="str">
        <f t="shared" si="9"/>
        <v>1</v>
      </c>
      <c r="B148" s="270" t="str">
        <f t="shared" si="10"/>
        <v>2</v>
      </c>
      <c r="C148" s="270" t="str">
        <f t="shared" si="11"/>
        <v>1</v>
      </c>
      <c r="D148" s="270" t="str">
        <f t="shared" si="12"/>
        <v>2</v>
      </c>
      <c r="E148" s="270" t="str">
        <f t="shared" si="13"/>
        <v>07</v>
      </c>
      <c r="F148" s="270" t="str">
        <f t="shared" si="14"/>
        <v>0</v>
      </c>
      <c r="G148" s="270" t="str">
        <f t="shared" si="15"/>
        <v>0</v>
      </c>
      <c r="H148" s="21">
        <v>12120700</v>
      </c>
      <c r="I148" s="271">
        <v>1212070000</v>
      </c>
      <c r="J148" s="22" t="s">
        <v>4394</v>
      </c>
      <c r="K148" s="271" t="s">
        <v>4540</v>
      </c>
      <c r="L148" s="22" t="s">
        <v>4636</v>
      </c>
      <c r="M148" s="22" t="s">
        <v>4629</v>
      </c>
      <c r="N148" s="75" t="s">
        <v>4389</v>
      </c>
      <c r="O148" s="75" t="str">
        <f t="shared" si="23"/>
        <v>1212070000</v>
      </c>
    </row>
    <row r="149" spans="1:15" ht="60" x14ac:dyDescent="0.25">
      <c r="A149" s="74" t="str">
        <f t="shared" si="9"/>
        <v>1</v>
      </c>
      <c r="B149" s="270" t="str">
        <f t="shared" si="10"/>
        <v>2</v>
      </c>
      <c r="C149" s="270" t="str">
        <f t="shared" si="11"/>
        <v>1</v>
      </c>
      <c r="D149" s="270" t="str">
        <f t="shared" si="12"/>
        <v>2</v>
      </c>
      <c r="E149" s="270" t="str">
        <f t="shared" si="13"/>
        <v>07</v>
      </c>
      <c r="F149" s="270" t="str">
        <f t="shared" si="14"/>
        <v>1</v>
      </c>
      <c r="G149" s="270" t="str">
        <f t="shared" si="15"/>
        <v>0</v>
      </c>
      <c r="H149" s="21">
        <v>12120710</v>
      </c>
      <c r="I149" s="271">
        <v>1212071000</v>
      </c>
      <c r="J149" s="22" t="s">
        <v>4394</v>
      </c>
      <c r="K149" s="271" t="s">
        <v>4540</v>
      </c>
      <c r="L149" s="22" t="s">
        <v>4636</v>
      </c>
      <c r="M149" s="22" t="s">
        <v>4629</v>
      </c>
      <c r="N149" s="75" t="s">
        <v>4389</v>
      </c>
      <c r="O149" s="75" t="str">
        <f t="shared" si="23"/>
        <v>1212071000</v>
      </c>
    </row>
    <row r="150" spans="1:15" ht="45" x14ac:dyDescent="0.25">
      <c r="A150" s="74" t="str">
        <f t="shared" ref="A150:A269" si="24">MID($H150,1,1)</f>
        <v>1</v>
      </c>
      <c r="B150" s="270" t="str">
        <f t="shared" ref="B150:B269" si="25">MID($H150,2,1)</f>
        <v>2</v>
      </c>
      <c r="C150" s="270" t="str">
        <f t="shared" ref="C150:C269" si="26">MID($H150,3,1)</f>
        <v>1</v>
      </c>
      <c r="D150" s="270" t="str">
        <f t="shared" ref="D150:D269" si="27">MID($H150,4,1)</f>
        <v>2</v>
      </c>
      <c r="E150" s="270" t="str">
        <f t="shared" ref="E150:E269" si="28">MID($H150,5,2)</f>
        <v>08</v>
      </c>
      <c r="F150" s="270" t="str">
        <f t="shared" ref="F150:F269" si="29">MID($H150,7,1)</f>
        <v>0</v>
      </c>
      <c r="G150" s="270" t="str">
        <f t="shared" ref="G150:G269" si="30">MID($H150,8,1)</f>
        <v>0</v>
      </c>
      <c r="H150" s="21">
        <v>12120800</v>
      </c>
      <c r="I150" s="271">
        <v>1212080000</v>
      </c>
      <c r="J150" s="22" t="s">
        <v>4395</v>
      </c>
      <c r="K150" s="271" t="s">
        <v>4540</v>
      </c>
      <c r="L150" s="22" t="s">
        <v>4637</v>
      </c>
      <c r="M150" s="22" t="s">
        <v>4629</v>
      </c>
      <c r="N150" s="75" t="s">
        <v>4389</v>
      </c>
      <c r="O150" s="75" t="str">
        <f t="shared" si="23"/>
        <v>1212080000</v>
      </c>
    </row>
    <row r="151" spans="1:15" ht="45" x14ac:dyDescent="0.25">
      <c r="A151" s="74" t="str">
        <f t="shared" si="24"/>
        <v>1</v>
      </c>
      <c r="B151" s="270" t="str">
        <f t="shared" si="25"/>
        <v>2</v>
      </c>
      <c r="C151" s="270" t="str">
        <f t="shared" si="26"/>
        <v>1</v>
      </c>
      <c r="D151" s="270" t="str">
        <f t="shared" si="27"/>
        <v>2</v>
      </c>
      <c r="E151" s="270" t="str">
        <f t="shared" si="28"/>
        <v>08</v>
      </c>
      <c r="F151" s="270" t="str">
        <f t="shared" si="29"/>
        <v>1</v>
      </c>
      <c r="G151" s="270" t="str">
        <f t="shared" si="30"/>
        <v>0</v>
      </c>
      <c r="H151" s="21">
        <v>12120810</v>
      </c>
      <c r="I151" s="271">
        <v>1212081000</v>
      </c>
      <c r="J151" s="22" t="s">
        <v>4395</v>
      </c>
      <c r="K151" s="271" t="s">
        <v>4540</v>
      </c>
      <c r="L151" s="22" t="s">
        <v>4637</v>
      </c>
      <c r="M151" s="22" t="s">
        <v>4629</v>
      </c>
      <c r="N151" s="75" t="s">
        <v>4389</v>
      </c>
      <c r="O151" s="75" t="str">
        <f t="shared" si="23"/>
        <v>1212081000</v>
      </c>
    </row>
    <row r="152" spans="1:15" ht="60" x14ac:dyDescent="0.25">
      <c r="A152" s="74" t="str">
        <f t="shared" si="24"/>
        <v>1</v>
      </c>
      <c r="B152" s="270" t="str">
        <f t="shared" si="25"/>
        <v>2</v>
      </c>
      <c r="C152" s="270" t="str">
        <f t="shared" si="26"/>
        <v>1</v>
      </c>
      <c r="D152" s="270" t="str">
        <f t="shared" si="27"/>
        <v>2</v>
      </c>
      <c r="E152" s="270" t="str">
        <f t="shared" si="28"/>
        <v>09</v>
      </c>
      <c r="F152" s="270" t="str">
        <f t="shared" si="29"/>
        <v>0</v>
      </c>
      <c r="G152" s="270" t="str">
        <f t="shared" si="30"/>
        <v>0</v>
      </c>
      <c r="H152" s="21">
        <v>12120900</v>
      </c>
      <c r="I152" s="271">
        <v>1212090000</v>
      </c>
      <c r="J152" s="22" t="s">
        <v>4396</v>
      </c>
      <c r="K152" s="271" t="s">
        <v>4540</v>
      </c>
      <c r="L152" s="22" t="s">
        <v>4638</v>
      </c>
      <c r="M152" s="22" t="s">
        <v>4629</v>
      </c>
      <c r="N152" s="75" t="s">
        <v>4389</v>
      </c>
      <c r="O152" s="75" t="str">
        <f t="shared" si="23"/>
        <v>1212090000</v>
      </c>
    </row>
    <row r="153" spans="1:15" ht="60" x14ac:dyDescent="0.25">
      <c r="A153" s="74" t="str">
        <f t="shared" si="24"/>
        <v>1</v>
      </c>
      <c r="B153" s="270" t="str">
        <f t="shared" si="25"/>
        <v>2</v>
      </c>
      <c r="C153" s="270" t="str">
        <f t="shared" si="26"/>
        <v>1</v>
      </c>
      <c r="D153" s="270" t="str">
        <f t="shared" si="27"/>
        <v>2</v>
      </c>
      <c r="E153" s="270" t="str">
        <f t="shared" si="28"/>
        <v>09</v>
      </c>
      <c r="F153" s="270" t="str">
        <f t="shared" si="29"/>
        <v>1</v>
      </c>
      <c r="G153" s="270" t="str">
        <f t="shared" si="30"/>
        <v>0</v>
      </c>
      <c r="H153" s="21">
        <v>12120910</v>
      </c>
      <c r="I153" s="271">
        <v>1212091000</v>
      </c>
      <c r="J153" s="22" t="s">
        <v>4396</v>
      </c>
      <c r="K153" s="271" t="s">
        <v>4540</v>
      </c>
      <c r="L153" s="22" t="s">
        <v>4638</v>
      </c>
      <c r="M153" s="22" t="s">
        <v>4629</v>
      </c>
      <c r="N153" s="75" t="s">
        <v>4389</v>
      </c>
      <c r="O153" s="75" t="str">
        <f t="shared" si="23"/>
        <v>1212091000</v>
      </c>
    </row>
    <row r="154" spans="1:15" ht="45" x14ac:dyDescent="0.25">
      <c r="A154" s="74" t="str">
        <f t="shared" si="24"/>
        <v>1</v>
      </c>
      <c r="B154" s="270" t="str">
        <f t="shared" si="25"/>
        <v>2</v>
      </c>
      <c r="C154" s="270" t="str">
        <f t="shared" si="26"/>
        <v>1</v>
      </c>
      <c r="D154" s="270" t="str">
        <f t="shared" si="27"/>
        <v>2</v>
      </c>
      <c r="E154" s="270" t="str">
        <f t="shared" si="28"/>
        <v>10</v>
      </c>
      <c r="F154" s="270" t="str">
        <f t="shared" si="29"/>
        <v>0</v>
      </c>
      <c r="G154" s="270" t="str">
        <f t="shared" si="30"/>
        <v>0</v>
      </c>
      <c r="H154" s="21">
        <v>12121000</v>
      </c>
      <c r="I154" s="271">
        <v>1212100000</v>
      </c>
      <c r="J154" s="22" t="s">
        <v>4397</v>
      </c>
      <c r="K154" s="271" t="s">
        <v>4540</v>
      </c>
      <c r="L154" s="22" t="s">
        <v>4639</v>
      </c>
      <c r="M154" s="22" t="s">
        <v>4629</v>
      </c>
      <c r="N154" s="75" t="s">
        <v>4389</v>
      </c>
      <c r="O154" s="75" t="str">
        <f t="shared" si="23"/>
        <v>1212100000</v>
      </c>
    </row>
    <row r="155" spans="1:15" ht="45" x14ac:dyDescent="0.25">
      <c r="A155" s="74" t="str">
        <f t="shared" si="24"/>
        <v>1</v>
      </c>
      <c r="B155" s="270" t="str">
        <f t="shared" si="25"/>
        <v>2</v>
      </c>
      <c r="C155" s="270" t="str">
        <f t="shared" si="26"/>
        <v>1</v>
      </c>
      <c r="D155" s="270" t="str">
        <f t="shared" si="27"/>
        <v>2</v>
      </c>
      <c r="E155" s="270" t="str">
        <f t="shared" si="28"/>
        <v>10</v>
      </c>
      <c r="F155" s="270" t="str">
        <f t="shared" si="29"/>
        <v>1</v>
      </c>
      <c r="G155" s="270" t="str">
        <f t="shared" si="30"/>
        <v>0</v>
      </c>
      <c r="H155" s="21">
        <v>12121010</v>
      </c>
      <c r="I155" s="271">
        <v>1212101000</v>
      </c>
      <c r="J155" s="22" t="s">
        <v>4397</v>
      </c>
      <c r="K155" s="271" t="s">
        <v>4540</v>
      </c>
      <c r="L155" s="22" t="s">
        <v>4639</v>
      </c>
      <c r="M155" s="22" t="s">
        <v>4629</v>
      </c>
      <c r="N155" s="75" t="s">
        <v>4389</v>
      </c>
      <c r="O155" s="75" t="str">
        <f t="shared" si="23"/>
        <v>1212101000</v>
      </c>
    </row>
    <row r="156" spans="1:15" ht="60" x14ac:dyDescent="0.25">
      <c r="A156" s="74" t="str">
        <f t="shared" si="24"/>
        <v>1</v>
      </c>
      <c r="B156" s="270" t="str">
        <f t="shared" si="25"/>
        <v>2</v>
      </c>
      <c r="C156" s="270" t="str">
        <f t="shared" si="26"/>
        <v>1</v>
      </c>
      <c r="D156" s="270" t="str">
        <f t="shared" si="27"/>
        <v>2</v>
      </c>
      <c r="E156" s="270" t="str">
        <f t="shared" si="28"/>
        <v>11</v>
      </c>
      <c r="F156" s="270" t="str">
        <f t="shared" si="29"/>
        <v>0</v>
      </c>
      <c r="G156" s="270" t="str">
        <f t="shared" si="30"/>
        <v>0</v>
      </c>
      <c r="H156" s="21">
        <v>12121100</v>
      </c>
      <c r="I156" s="271">
        <v>1212110000</v>
      </c>
      <c r="J156" s="22" t="s">
        <v>4398</v>
      </c>
      <c r="K156" s="271" t="s">
        <v>4540</v>
      </c>
      <c r="L156" s="22" t="s">
        <v>4640</v>
      </c>
      <c r="M156" s="22" t="s">
        <v>4629</v>
      </c>
      <c r="N156" s="75" t="s">
        <v>4389</v>
      </c>
      <c r="O156" s="75" t="str">
        <f t="shared" si="23"/>
        <v>1212110000</v>
      </c>
    </row>
    <row r="157" spans="1:15" ht="60" x14ac:dyDescent="0.25">
      <c r="A157" s="74" t="str">
        <f t="shared" si="24"/>
        <v>1</v>
      </c>
      <c r="B157" s="270" t="str">
        <f t="shared" si="25"/>
        <v>2</v>
      </c>
      <c r="C157" s="270" t="str">
        <f t="shared" si="26"/>
        <v>1</v>
      </c>
      <c r="D157" s="270" t="str">
        <f t="shared" si="27"/>
        <v>2</v>
      </c>
      <c r="E157" s="270" t="str">
        <f t="shared" si="28"/>
        <v>11</v>
      </c>
      <c r="F157" s="270" t="str">
        <f t="shared" si="29"/>
        <v>1</v>
      </c>
      <c r="G157" s="270" t="str">
        <f t="shared" si="30"/>
        <v>0</v>
      </c>
      <c r="H157" s="21">
        <v>12121110</v>
      </c>
      <c r="I157" s="271">
        <v>1212111000</v>
      </c>
      <c r="J157" s="22" t="s">
        <v>4398</v>
      </c>
      <c r="K157" s="271" t="s">
        <v>4540</v>
      </c>
      <c r="L157" s="22" t="s">
        <v>4640</v>
      </c>
      <c r="M157" s="22" t="s">
        <v>4629</v>
      </c>
      <c r="N157" s="75" t="s">
        <v>4389</v>
      </c>
      <c r="O157" s="75" t="str">
        <f t="shared" si="23"/>
        <v>1212111000</v>
      </c>
    </row>
    <row r="158" spans="1:15" ht="60" x14ac:dyDescent="0.25">
      <c r="A158" s="74" t="str">
        <f t="shared" si="24"/>
        <v>1</v>
      </c>
      <c r="B158" s="270" t="str">
        <f t="shared" si="25"/>
        <v>2</v>
      </c>
      <c r="C158" s="270" t="str">
        <f t="shared" si="26"/>
        <v>1</v>
      </c>
      <c r="D158" s="270" t="str">
        <f t="shared" si="27"/>
        <v>2</v>
      </c>
      <c r="E158" s="270" t="str">
        <f t="shared" si="28"/>
        <v>12</v>
      </c>
      <c r="F158" s="270" t="str">
        <f t="shared" si="29"/>
        <v>0</v>
      </c>
      <c r="G158" s="270" t="str">
        <f t="shared" si="30"/>
        <v>0</v>
      </c>
      <c r="H158" s="21">
        <v>12121200</v>
      </c>
      <c r="I158" s="271">
        <v>1212120000</v>
      </c>
      <c r="J158" s="22" t="s">
        <v>4399</v>
      </c>
      <c r="K158" s="271" t="s">
        <v>4540</v>
      </c>
      <c r="L158" s="22" t="s">
        <v>4641</v>
      </c>
      <c r="M158" s="22" t="s">
        <v>4629</v>
      </c>
      <c r="N158" s="75" t="s">
        <v>4389</v>
      </c>
      <c r="O158" s="75" t="str">
        <f t="shared" si="23"/>
        <v>1212120000</v>
      </c>
    </row>
    <row r="159" spans="1:15" ht="60" x14ac:dyDescent="0.25">
      <c r="A159" s="74" t="str">
        <f t="shared" si="24"/>
        <v>1</v>
      </c>
      <c r="B159" s="270" t="str">
        <f t="shared" si="25"/>
        <v>2</v>
      </c>
      <c r="C159" s="270" t="str">
        <f t="shared" si="26"/>
        <v>1</v>
      </c>
      <c r="D159" s="270" t="str">
        <f t="shared" si="27"/>
        <v>2</v>
      </c>
      <c r="E159" s="270" t="str">
        <f t="shared" si="28"/>
        <v>12</v>
      </c>
      <c r="F159" s="270" t="str">
        <f t="shared" si="29"/>
        <v>1</v>
      </c>
      <c r="G159" s="270" t="str">
        <f t="shared" si="30"/>
        <v>0</v>
      </c>
      <c r="H159" s="21">
        <v>12121210</v>
      </c>
      <c r="I159" s="271">
        <v>1212121000</v>
      </c>
      <c r="J159" s="22" t="s">
        <v>4399</v>
      </c>
      <c r="K159" s="271" t="s">
        <v>4540</v>
      </c>
      <c r="L159" s="22" t="s">
        <v>4641</v>
      </c>
      <c r="M159" s="22" t="s">
        <v>4629</v>
      </c>
      <c r="N159" s="75" t="s">
        <v>4389</v>
      </c>
      <c r="O159" s="75" t="str">
        <f t="shared" si="23"/>
        <v>1212121000</v>
      </c>
    </row>
    <row r="160" spans="1:15" ht="45" x14ac:dyDescent="0.25">
      <c r="A160" s="74" t="str">
        <f t="shared" si="24"/>
        <v>1</v>
      </c>
      <c r="B160" s="270" t="str">
        <f t="shared" si="25"/>
        <v>2</v>
      </c>
      <c r="C160" s="270" t="str">
        <f t="shared" si="26"/>
        <v>1</v>
      </c>
      <c r="D160" s="270" t="str">
        <f t="shared" si="27"/>
        <v>2</v>
      </c>
      <c r="E160" s="270" t="str">
        <f t="shared" si="28"/>
        <v>49</v>
      </c>
      <c r="F160" s="270" t="str">
        <f t="shared" si="29"/>
        <v>0</v>
      </c>
      <c r="G160" s="270" t="str">
        <f t="shared" si="30"/>
        <v>0</v>
      </c>
      <c r="H160" s="21">
        <v>12124900</v>
      </c>
      <c r="I160" s="271">
        <v>1212490000</v>
      </c>
      <c r="J160" s="22" t="s">
        <v>2696</v>
      </c>
      <c r="K160" s="271" t="s">
        <v>4540</v>
      </c>
      <c r="L160" s="22" t="s">
        <v>2697</v>
      </c>
      <c r="M160" s="22"/>
      <c r="N160" s="75"/>
      <c r="O160" s="75" t="str">
        <f t="shared" si="23"/>
        <v>1212490000</v>
      </c>
    </row>
    <row r="161" spans="1:15" x14ac:dyDescent="0.25">
      <c r="A161" s="74" t="str">
        <f t="shared" si="24"/>
        <v>1</v>
      </c>
      <c r="B161" s="270" t="str">
        <f t="shared" si="25"/>
        <v>2</v>
      </c>
      <c r="C161" s="270" t="str">
        <f t="shared" si="26"/>
        <v>1</v>
      </c>
      <c r="D161" s="270" t="str">
        <f t="shared" si="27"/>
        <v>2</v>
      </c>
      <c r="E161" s="270" t="str">
        <f t="shared" si="28"/>
        <v>49</v>
      </c>
      <c r="F161" s="270" t="str">
        <f t="shared" si="29"/>
        <v>1</v>
      </c>
      <c r="G161" s="270" t="str">
        <f t="shared" si="30"/>
        <v>0</v>
      </c>
      <c r="H161" s="21">
        <v>12124910</v>
      </c>
      <c r="I161" s="271">
        <v>1212491000</v>
      </c>
      <c r="J161" s="22" t="s">
        <v>2696</v>
      </c>
      <c r="K161" s="271" t="s">
        <v>4540</v>
      </c>
      <c r="L161" s="22"/>
      <c r="M161" s="22"/>
      <c r="N161" s="75" t="s">
        <v>4375</v>
      </c>
      <c r="O161" s="75" t="str">
        <f t="shared" si="23"/>
        <v>1212491000</v>
      </c>
    </row>
    <row r="162" spans="1:15" ht="28.5" customHeight="1" x14ac:dyDescent="0.25">
      <c r="A162" s="74" t="str">
        <f t="shared" si="24"/>
        <v>1</v>
      </c>
      <c r="B162" s="270" t="str">
        <f t="shared" si="25"/>
        <v>2</v>
      </c>
      <c r="C162" s="270" t="str">
        <f t="shared" si="26"/>
        <v>1</v>
      </c>
      <c r="D162" s="270" t="str">
        <f t="shared" si="27"/>
        <v>3</v>
      </c>
      <c r="E162" s="270" t="str">
        <f t="shared" si="28"/>
        <v>00</v>
      </c>
      <c r="F162" s="270" t="str">
        <f t="shared" si="29"/>
        <v>0</v>
      </c>
      <c r="G162" s="270" t="str">
        <f t="shared" si="30"/>
        <v>0</v>
      </c>
      <c r="H162" s="21">
        <v>12130000</v>
      </c>
      <c r="I162" s="271">
        <v>1213000000</v>
      </c>
      <c r="J162" s="22" t="s">
        <v>2698</v>
      </c>
      <c r="K162" s="271" t="s">
        <v>4541</v>
      </c>
      <c r="L162" s="22" t="s">
        <v>2699</v>
      </c>
      <c r="M162" s="22"/>
      <c r="N162" s="75"/>
      <c r="O162" s="75" t="str">
        <f t="shared" si="23"/>
        <v>1213000000</v>
      </c>
    </row>
    <row r="163" spans="1:15" ht="30" x14ac:dyDescent="0.25">
      <c r="A163" s="74" t="str">
        <f t="shared" si="24"/>
        <v>1</v>
      </c>
      <c r="B163" s="270" t="str">
        <f t="shared" si="25"/>
        <v>2</v>
      </c>
      <c r="C163" s="270" t="str">
        <f t="shared" si="26"/>
        <v>1</v>
      </c>
      <c r="D163" s="270" t="str">
        <f t="shared" si="27"/>
        <v>3</v>
      </c>
      <c r="E163" s="270" t="str">
        <f t="shared" si="28"/>
        <v>01</v>
      </c>
      <c r="F163" s="270" t="str">
        <f t="shared" si="29"/>
        <v>0</v>
      </c>
      <c r="G163" s="270" t="str">
        <f t="shared" si="30"/>
        <v>0</v>
      </c>
      <c r="H163" s="21">
        <v>12130100</v>
      </c>
      <c r="I163" s="271">
        <v>1213010000</v>
      </c>
      <c r="J163" s="22" t="s">
        <v>2700</v>
      </c>
      <c r="K163" s="271" t="s">
        <v>4540</v>
      </c>
      <c r="L163" s="22" t="s">
        <v>2701</v>
      </c>
      <c r="M163" s="22"/>
      <c r="N163" s="75" t="s">
        <v>4374</v>
      </c>
      <c r="O163" s="75" t="str">
        <f t="shared" si="23"/>
        <v>1213010000</v>
      </c>
    </row>
    <row r="164" spans="1:15" ht="30" x14ac:dyDescent="0.25">
      <c r="A164" s="74" t="str">
        <f t="shared" si="24"/>
        <v>1</v>
      </c>
      <c r="B164" s="270" t="str">
        <f t="shared" si="25"/>
        <v>2</v>
      </c>
      <c r="C164" s="270" t="str">
        <f t="shared" si="26"/>
        <v>1</v>
      </c>
      <c r="D164" s="270" t="str">
        <f t="shared" si="27"/>
        <v>3</v>
      </c>
      <c r="E164" s="270" t="str">
        <f t="shared" si="28"/>
        <v>02</v>
      </c>
      <c r="F164" s="270" t="str">
        <f t="shared" si="29"/>
        <v>0</v>
      </c>
      <c r="G164" s="270" t="str">
        <f t="shared" si="30"/>
        <v>0</v>
      </c>
      <c r="H164" s="21">
        <v>12130200</v>
      </c>
      <c r="I164" s="271">
        <v>1213020000</v>
      </c>
      <c r="J164" s="22" t="s">
        <v>2702</v>
      </c>
      <c r="K164" s="271" t="s">
        <v>4540</v>
      </c>
      <c r="L164" s="22" t="s">
        <v>2703</v>
      </c>
      <c r="M164" s="22"/>
      <c r="N164" s="75" t="s">
        <v>4374</v>
      </c>
      <c r="O164" s="75" t="str">
        <f t="shared" si="23"/>
        <v>1213020000</v>
      </c>
    </row>
    <row r="165" spans="1:15" x14ac:dyDescent="0.25">
      <c r="A165" s="74" t="str">
        <f t="shared" si="24"/>
        <v>1</v>
      </c>
      <c r="B165" s="270" t="str">
        <f t="shared" si="25"/>
        <v>2</v>
      </c>
      <c r="C165" s="270" t="str">
        <f t="shared" si="26"/>
        <v>1</v>
      </c>
      <c r="D165" s="270" t="str">
        <f t="shared" si="27"/>
        <v>3</v>
      </c>
      <c r="E165" s="270" t="str">
        <f t="shared" si="28"/>
        <v>01</v>
      </c>
      <c r="F165" s="270" t="str">
        <f t="shared" si="29"/>
        <v>0</v>
      </c>
      <c r="G165" s="270" t="str">
        <f t="shared" si="30"/>
        <v>0</v>
      </c>
      <c r="H165" s="21">
        <v>12130100</v>
      </c>
      <c r="I165" s="271">
        <v>1213010000</v>
      </c>
      <c r="J165" s="22" t="s">
        <v>2698</v>
      </c>
      <c r="K165" s="271" t="s">
        <v>4540</v>
      </c>
      <c r="L165" s="186" t="s">
        <v>4642</v>
      </c>
      <c r="M165" s="271" t="s">
        <v>4629</v>
      </c>
      <c r="N165" s="75" t="s">
        <v>3710</v>
      </c>
      <c r="O165" s="75" t="str">
        <f t="shared" si="23"/>
        <v>1213010000</v>
      </c>
    </row>
    <row r="166" spans="1:15" ht="30" x14ac:dyDescent="0.25">
      <c r="A166" s="74" t="str">
        <f t="shared" si="24"/>
        <v>1</v>
      </c>
      <c r="B166" s="270" t="str">
        <f t="shared" si="25"/>
        <v>2</v>
      </c>
      <c r="C166" s="270" t="str">
        <f t="shared" si="26"/>
        <v>1</v>
      </c>
      <c r="D166" s="270" t="str">
        <f t="shared" si="27"/>
        <v>3</v>
      </c>
      <c r="E166" s="270" t="str">
        <f t="shared" si="28"/>
        <v>01</v>
      </c>
      <c r="F166" s="270" t="str">
        <f t="shared" si="29"/>
        <v>1</v>
      </c>
      <c r="G166" s="270" t="str">
        <f t="shared" si="30"/>
        <v>0</v>
      </c>
      <c r="H166" s="21">
        <v>12130110</v>
      </c>
      <c r="I166" s="271">
        <v>1213011000</v>
      </c>
      <c r="J166" s="22" t="s">
        <v>2700</v>
      </c>
      <c r="K166" s="271" t="s">
        <v>4540</v>
      </c>
      <c r="L166" s="186" t="s">
        <v>2701</v>
      </c>
      <c r="M166" s="271" t="s">
        <v>4629</v>
      </c>
      <c r="N166" s="75" t="s">
        <v>3710</v>
      </c>
      <c r="O166" s="75" t="str">
        <f t="shared" si="23"/>
        <v>1213011000</v>
      </c>
    </row>
    <row r="167" spans="1:15" ht="30" x14ac:dyDescent="0.25">
      <c r="A167" s="74" t="str">
        <f t="shared" si="24"/>
        <v>1</v>
      </c>
      <c r="B167" s="270" t="str">
        <f t="shared" si="25"/>
        <v>2</v>
      </c>
      <c r="C167" s="270" t="str">
        <f t="shared" si="26"/>
        <v>1</v>
      </c>
      <c r="D167" s="270" t="str">
        <f t="shared" si="27"/>
        <v>3</v>
      </c>
      <c r="E167" s="270" t="str">
        <f t="shared" si="28"/>
        <v>01</v>
      </c>
      <c r="F167" s="270" t="str">
        <f t="shared" si="29"/>
        <v>2</v>
      </c>
      <c r="G167" s="270" t="str">
        <f t="shared" si="30"/>
        <v>0</v>
      </c>
      <c r="H167" s="21">
        <v>12130120</v>
      </c>
      <c r="I167" s="271">
        <v>1213012000</v>
      </c>
      <c r="J167" s="22" t="s">
        <v>2702</v>
      </c>
      <c r="K167" s="271" t="s">
        <v>4540</v>
      </c>
      <c r="L167" s="186" t="s">
        <v>2703</v>
      </c>
      <c r="M167" s="271" t="s">
        <v>4629</v>
      </c>
      <c r="N167" s="75" t="s">
        <v>3710</v>
      </c>
      <c r="O167" s="75" t="str">
        <f t="shared" si="23"/>
        <v>1213012000</v>
      </c>
    </row>
    <row r="168" spans="1:15" ht="30" x14ac:dyDescent="0.25">
      <c r="A168" s="74" t="str">
        <f t="shared" si="24"/>
        <v>1</v>
      </c>
      <c r="B168" s="270" t="str">
        <f t="shared" si="25"/>
        <v>2</v>
      </c>
      <c r="C168" s="270" t="str">
        <f t="shared" si="26"/>
        <v>1</v>
      </c>
      <c r="D168" s="270" t="str">
        <f t="shared" si="27"/>
        <v>3</v>
      </c>
      <c r="E168" s="270" t="str">
        <f t="shared" si="28"/>
        <v>02</v>
      </c>
      <c r="F168" s="270" t="str">
        <f t="shared" si="29"/>
        <v>0</v>
      </c>
      <c r="G168" s="270" t="str">
        <f t="shared" si="30"/>
        <v>0</v>
      </c>
      <c r="H168" s="21">
        <v>12130200</v>
      </c>
      <c r="I168" s="271">
        <v>1213020000</v>
      </c>
      <c r="J168" s="22" t="s">
        <v>4400</v>
      </c>
      <c r="K168" s="271" t="s">
        <v>4540</v>
      </c>
      <c r="L168" s="22" t="s">
        <v>4643</v>
      </c>
      <c r="M168" s="22" t="s">
        <v>4629</v>
      </c>
      <c r="N168" s="75" t="s">
        <v>4389</v>
      </c>
      <c r="O168" s="75" t="str">
        <f t="shared" si="23"/>
        <v>1213020000</v>
      </c>
    </row>
    <row r="169" spans="1:15" ht="30" x14ac:dyDescent="0.25">
      <c r="A169" s="74" t="str">
        <f t="shared" si="24"/>
        <v>1</v>
      </c>
      <c r="B169" s="270" t="str">
        <f t="shared" si="25"/>
        <v>2</v>
      </c>
      <c r="C169" s="270" t="str">
        <f t="shared" si="26"/>
        <v>1</v>
      </c>
      <c r="D169" s="270" t="str">
        <f t="shared" si="27"/>
        <v>3</v>
      </c>
      <c r="E169" s="270" t="str">
        <f t="shared" si="28"/>
        <v>02</v>
      </c>
      <c r="F169" s="270" t="str">
        <f t="shared" si="29"/>
        <v>1</v>
      </c>
      <c r="G169" s="270" t="str">
        <f t="shared" si="30"/>
        <v>0</v>
      </c>
      <c r="H169" s="21">
        <v>12130210</v>
      </c>
      <c r="I169" s="271">
        <v>1213021000</v>
      </c>
      <c r="J169" s="22" t="s">
        <v>4400</v>
      </c>
      <c r="K169" s="271" t="s">
        <v>4540</v>
      </c>
      <c r="L169" s="22" t="s">
        <v>4643</v>
      </c>
      <c r="M169" s="22" t="s">
        <v>4629</v>
      </c>
      <c r="N169" s="75" t="s">
        <v>4389</v>
      </c>
      <c r="O169" s="75" t="str">
        <f t="shared" si="23"/>
        <v>1213021000</v>
      </c>
    </row>
    <row r="170" spans="1:15" ht="30" x14ac:dyDescent="0.25">
      <c r="A170" s="74" t="str">
        <f t="shared" si="24"/>
        <v>1</v>
      </c>
      <c r="B170" s="270" t="str">
        <f t="shared" si="25"/>
        <v>2</v>
      </c>
      <c r="C170" s="270" t="str">
        <f t="shared" si="26"/>
        <v>1</v>
      </c>
      <c r="D170" s="270" t="str">
        <f t="shared" si="27"/>
        <v>3</v>
      </c>
      <c r="E170" s="270" t="str">
        <f t="shared" si="28"/>
        <v>03</v>
      </c>
      <c r="F170" s="270" t="str">
        <f t="shared" si="29"/>
        <v>0</v>
      </c>
      <c r="G170" s="270" t="str">
        <f t="shared" si="30"/>
        <v>0</v>
      </c>
      <c r="H170" s="21">
        <v>12130300</v>
      </c>
      <c r="I170" s="271">
        <v>1213030000</v>
      </c>
      <c r="J170" s="22" t="s">
        <v>4401</v>
      </c>
      <c r="K170" s="271" t="s">
        <v>4540</v>
      </c>
      <c r="L170" s="22" t="s">
        <v>4644</v>
      </c>
      <c r="M170" s="22" t="s">
        <v>4629</v>
      </c>
      <c r="N170" s="75" t="s">
        <v>4389</v>
      </c>
      <c r="O170" s="75" t="str">
        <f t="shared" si="23"/>
        <v>1213030000</v>
      </c>
    </row>
    <row r="171" spans="1:15" ht="30" x14ac:dyDescent="0.25">
      <c r="A171" s="74" t="str">
        <f t="shared" si="24"/>
        <v>1</v>
      </c>
      <c r="B171" s="270" t="str">
        <f t="shared" si="25"/>
        <v>2</v>
      </c>
      <c r="C171" s="270" t="str">
        <f t="shared" si="26"/>
        <v>1</v>
      </c>
      <c r="D171" s="270" t="str">
        <f t="shared" si="27"/>
        <v>3</v>
      </c>
      <c r="E171" s="270" t="str">
        <f t="shared" si="28"/>
        <v>03</v>
      </c>
      <c r="F171" s="270" t="str">
        <f t="shared" si="29"/>
        <v>1</v>
      </c>
      <c r="G171" s="270" t="str">
        <f t="shared" si="30"/>
        <v>0</v>
      </c>
      <c r="H171" s="21">
        <v>12130310</v>
      </c>
      <c r="I171" s="271">
        <v>1213031000</v>
      </c>
      <c r="J171" s="22" t="s">
        <v>4401</v>
      </c>
      <c r="K171" s="271" t="s">
        <v>4540</v>
      </c>
      <c r="L171" s="22" t="s">
        <v>4644</v>
      </c>
      <c r="M171" s="22" t="s">
        <v>4629</v>
      </c>
      <c r="N171" s="75" t="s">
        <v>4389</v>
      </c>
      <c r="O171" s="75" t="str">
        <f t="shared" si="23"/>
        <v>1213031000</v>
      </c>
    </row>
    <row r="172" spans="1:15" ht="30" x14ac:dyDescent="0.25">
      <c r="A172" s="74" t="str">
        <f t="shared" si="24"/>
        <v>1</v>
      </c>
      <c r="B172" s="270" t="str">
        <f t="shared" si="25"/>
        <v>2</v>
      </c>
      <c r="C172" s="270" t="str">
        <f t="shared" si="26"/>
        <v>1</v>
      </c>
      <c r="D172" s="270" t="str">
        <f t="shared" si="27"/>
        <v>3</v>
      </c>
      <c r="E172" s="270" t="str">
        <f t="shared" si="28"/>
        <v>49</v>
      </c>
      <c r="F172" s="270" t="str">
        <f t="shared" si="29"/>
        <v>0</v>
      </c>
      <c r="G172" s="270" t="str">
        <f t="shared" si="30"/>
        <v>0</v>
      </c>
      <c r="H172" s="21">
        <v>12134900</v>
      </c>
      <c r="I172" s="271">
        <v>1213490000</v>
      </c>
      <c r="J172" s="22" t="s">
        <v>2704</v>
      </c>
      <c r="K172" s="271" t="s">
        <v>4540</v>
      </c>
      <c r="L172" s="22" t="s">
        <v>2705</v>
      </c>
      <c r="M172" s="22"/>
      <c r="N172" s="75"/>
      <c r="O172" s="75" t="str">
        <f t="shared" si="23"/>
        <v>1213490000</v>
      </c>
    </row>
    <row r="173" spans="1:15" x14ac:dyDescent="0.25">
      <c r="A173" s="74" t="str">
        <f t="shared" si="24"/>
        <v>1</v>
      </c>
      <c r="B173" s="270" t="str">
        <f t="shared" si="25"/>
        <v>2</v>
      </c>
      <c r="C173" s="270" t="str">
        <f t="shared" si="26"/>
        <v>1</v>
      </c>
      <c r="D173" s="270" t="str">
        <f t="shared" si="27"/>
        <v>3</v>
      </c>
      <c r="E173" s="270" t="str">
        <f t="shared" si="28"/>
        <v>49</v>
      </c>
      <c r="F173" s="270" t="str">
        <f t="shared" si="29"/>
        <v>1</v>
      </c>
      <c r="G173" s="270" t="str">
        <f t="shared" si="30"/>
        <v>0</v>
      </c>
      <c r="H173" s="21">
        <v>12134910</v>
      </c>
      <c r="I173" s="271">
        <v>1213491000</v>
      </c>
      <c r="J173" s="22" t="s">
        <v>2704</v>
      </c>
      <c r="K173" s="271" t="s">
        <v>4540</v>
      </c>
      <c r="L173" s="22"/>
      <c r="M173" s="22"/>
      <c r="N173" s="75" t="s">
        <v>4375</v>
      </c>
      <c r="O173" s="75" t="str">
        <f t="shared" si="23"/>
        <v>1213491000</v>
      </c>
    </row>
    <row r="174" spans="1:15" ht="45" x14ac:dyDescent="0.25">
      <c r="A174" s="74" t="str">
        <f t="shared" si="24"/>
        <v>1</v>
      </c>
      <c r="B174" s="270" t="str">
        <f t="shared" si="25"/>
        <v>2</v>
      </c>
      <c r="C174" s="270" t="str">
        <f t="shared" si="26"/>
        <v>1</v>
      </c>
      <c r="D174" s="270" t="str">
        <f t="shared" si="27"/>
        <v>3</v>
      </c>
      <c r="E174" s="270" t="str">
        <f t="shared" si="28"/>
        <v>99</v>
      </c>
      <c r="F174" s="270" t="str">
        <f t="shared" si="29"/>
        <v>0</v>
      </c>
      <c r="G174" s="270" t="str">
        <f t="shared" si="30"/>
        <v>0</v>
      </c>
      <c r="H174" s="21">
        <v>12139900</v>
      </c>
      <c r="I174" s="271">
        <v>1213990000</v>
      </c>
      <c r="J174" s="22" t="s">
        <v>4402</v>
      </c>
      <c r="K174" s="271" t="s">
        <v>4541</v>
      </c>
      <c r="L174" s="22" t="s">
        <v>4645</v>
      </c>
      <c r="M174" s="22" t="s">
        <v>4629</v>
      </c>
      <c r="N174" s="75" t="s">
        <v>4389</v>
      </c>
      <c r="O174" s="75" t="str">
        <f t="shared" si="23"/>
        <v>1213990000</v>
      </c>
    </row>
    <row r="175" spans="1:15" ht="45" x14ac:dyDescent="0.25">
      <c r="A175" s="74" t="str">
        <f t="shared" si="24"/>
        <v>1</v>
      </c>
      <c r="B175" s="270" t="str">
        <f t="shared" si="25"/>
        <v>2</v>
      </c>
      <c r="C175" s="270" t="str">
        <f t="shared" si="26"/>
        <v>1</v>
      </c>
      <c r="D175" s="270" t="str">
        <f t="shared" si="27"/>
        <v>3</v>
      </c>
      <c r="E175" s="270" t="str">
        <f t="shared" si="28"/>
        <v>99</v>
      </c>
      <c r="F175" s="270" t="str">
        <f t="shared" si="29"/>
        <v>1</v>
      </c>
      <c r="G175" s="270" t="str">
        <f t="shared" si="30"/>
        <v>0</v>
      </c>
      <c r="H175" s="21">
        <v>12139910</v>
      </c>
      <c r="I175" s="271">
        <v>1213991000</v>
      </c>
      <c r="J175" s="22" t="s">
        <v>4402</v>
      </c>
      <c r="K175" s="271" t="s">
        <v>4541</v>
      </c>
      <c r="L175" s="22" t="s">
        <v>4645</v>
      </c>
      <c r="M175" s="22" t="s">
        <v>4629</v>
      </c>
      <c r="N175" s="75" t="s">
        <v>4389</v>
      </c>
      <c r="O175" s="75" t="str">
        <f t="shared" si="23"/>
        <v>1213991000</v>
      </c>
    </row>
    <row r="176" spans="1:15" ht="30" x14ac:dyDescent="0.25">
      <c r="A176" s="74" t="str">
        <f t="shared" si="24"/>
        <v>1</v>
      </c>
      <c r="B176" s="270" t="str">
        <f t="shared" si="25"/>
        <v>2</v>
      </c>
      <c r="C176" s="270" t="str">
        <f t="shared" si="26"/>
        <v>1</v>
      </c>
      <c r="D176" s="270" t="str">
        <f t="shared" si="27"/>
        <v>4</v>
      </c>
      <c r="E176" s="270" t="str">
        <f t="shared" si="28"/>
        <v>00</v>
      </c>
      <c r="F176" s="270" t="str">
        <f t="shared" si="29"/>
        <v>0</v>
      </c>
      <c r="G176" s="270" t="str">
        <f t="shared" si="30"/>
        <v>0</v>
      </c>
      <c r="H176" s="21">
        <v>12140000</v>
      </c>
      <c r="I176" s="271">
        <v>1214000000</v>
      </c>
      <c r="J176" s="22" t="s">
        <v>2706</v>
      </c>
      <c r="K176" s="271" t="s">
        <v>4541</v>
      </c>
      <c r="L176" s="22" t="s">
        <v>2707</v>
      </c>
      <c r="M176" s="22"/>
      <c r="N176" s="75"/>
      <c r="O176" s="75" t="str">
        <f t="shared" si="23"/>
        <v>1214000000</v>
      </c>
    </row>
    <row r="177" spans="1:15" ht="120" x14ac:dyDescent="0.25">
      <c r="A177" s="74" t="str">
        <f t="shared" si="24"/>
        <v>1</v>
      </c>
      <c r="B177" s="270" t="str">
        <f t="shared" si="25"/>
        <v>2</v>
      </c>
      <c r="C177" s="270" t="str">
        <f t="shared" si="26"/>
        <v>1</v>
      </c>
      <c r="D177" s="270" t="str">
        <f t="shared" si="27"/>
        <v>4</v>
      </c>
      <c r="E177" s="270" t="str">
        <f t="shared" si="28"/>
        <v>01</v>
      </c>
      <c r="F177" s="270" t="str">
        <f t="shared" si="29"/>
        <v>0</v>
      </c>
      <c r="G177" s="270" t="str">
        <f t="shared" si="30"/>
        <v>0</v>
      </c>
      <c r="H177" s="21">
        <v>12140100</v>
      </c>
      <c r="I177" s="271">
        <v>1214010000</v>
      </c>
      <c r="J177" s="22" t="s">
        <v>2708</v>
      </c>
      <c r="K177" s="271" t="s">
        <v>4540</v>
      </c>
      <c r="L177" s="22" t="s">
        <v>2709</v>
      </c>
      <c r="M177" s="22" t="s">
        <v>4629</v>
      </c>
      <c r="N177" s="75"/>
      <c r="O177" s="75" t="str">
        <f t="shared" si="23"/>
        <v>1214010000</v>
      </c>
    </row>
    <row r="178" spans="1:15" ht="165" x14ac:dyDescent="0.25">
      <c r="A178" s="74" t="str">
        <f t="shared" si="24"/>
        <v>1</v>
      </c>
      <c r="B178" s="270" t="str">
        <f t="shared" si="25"/>
        <v>2</v>
      </c>
      <c r="C178" s="270" t="str">
        <f t="shared" si="26"/>
        <v>1</v>
      </c>
      <c r="D178" s="270" t="str">
        <f t="shared" si="27"/>
        <v>4</v>
      </c>
      <c r="E178" s="270" t="str">
        <f t="shared" si="28"/>
        <v>01</v>
      </c>
      <c r="F178" s="270" t="str">
        <f t="shared" si="29"/>
        <v>1</v>
      </c>
      <c r="G178" s="270" t="str">
        <f t="shared" si="30"/>
        <v>0</v>
      </c>
      <c r="H178" s="21">
        <v>12140110</v>
      </c>
      <c r="I178" s="271">
        <v>1214011000</v>
      </c>
      <c r="J178" s="22" t="s">
        <v>2710</v>
      </c>
      <c r="K178" s="271" t="s">
        <v>4540</v>
      </c>
      <c r="L178" s="22" t="s">
        <v>2711</v>
      </c>
      <c r="M178" s="22" t="s">
        <v>4629</v>
      </c>
      <c r="N178" s="75"/>
      <c r="O178" s="75" t="str">
        <f t="shared" si="23"/>
        <v>1214011000</v>
      </c>
    </row>
    <row r="179" spans="1:15" ht="120" x14ac:dyDescent="0.25">
      <c r="A179" s="74" t="str">
        <f t="shared" si="24"/>
        <v>1</v>
      </c>
      <c r="B179" s="270" t="str">
        <f t="shared" si="25"/>
        <v>2</v>
      </c>
      <c r="C179" s="270" t="str">
        <f t="shared" si="26"/>
        <v>1</v>
      </c>
      <c r="D179" s="270" t="str">
        <f t="shared" si="27"/>
        <v>4</v>
      </c>
      <c r="E179" s="270" t="str">
        <f t="shared" si="28"/>
        <v>01</v>
      </c>
      <c r="F179" s="270" t="str">
        <f t="shared" si="29"/>
        <v>2</v>
      </c>
      <c r="G179" s="270" t="str">
        <f t="shared" si="30"/>
        <v>0</v>
      </c>
      <c r="H179" s="21">
        <v>12140120</v>
      </c>
      <c r="I179" s="271">
        <v>1214012000</v>
      </c>
      <c r="J179" s="22" t="s">
        <v>2712</v>
      </c>
      <c r="K179" s="271" t="s">
        <v>4540</v>
      </c>
      <c r="L179" s="22" t="s">
        <v>2713</v>
      </c>
      <c r="M179" s="22" t="s">
        <v>4629</v>
      </c>
      <c r="N179" s="75"/>
      <c r="O179" s="75" t="str">
        <f t="shared" si="23"/>
        <v>1214012000</v>
      </c>
    </row>
    <row r="180" spans="1:15" ht="45" x14ac:dyDescent="0.25">
      <c r="A180" s="74" t="str">
        <f t="shared" si="24"/>
        <v>1</v>
      </c>
      <c r="B180" s="270" t="str">
        <f t="shared" si="25"/>
        <v>2</v>
      </c>
      <c r="C180" s="270" t="str">
        <f t="shared" si="26"/>
        <v>1</v>
      </c>
      <c r="D180" s="270" t="str">
        <f t="shared" si="27"/>
        <v>4</v>
      </c>
      <c r="E180" s="270" t="str">
        <f t="shared" si="28"/>
        <v>02</v>
      </c>
      <c r="F180" s="270" t="str">
        <f t="shared" si="29"/>
        <v>0</v>
      </c>
      <c r="G180" s="270" t="str">
        <f t="shared" si="30"/>
        <v>0</v>
      </c>
      <c r="H180" s="21">
        <v>12140200</v>
      </c>
      <c r="I180" s="271">
        <v>1214020000</v>
      </c>
      <c r="J180" s="22" t="s">
        <v>2714</v>
      </c>
      <c r="K180" s="271" t="s">
        <v>4540</v>
      </c>
      <c r="L180" s="22" t="s">
        <v>2715</v>
      </c>
      <c r="M180" s="22" t="s">
        <v>4629</v>
      </c>
      <c r="N180" s="75"/>
      <c r="O180" s="75" t="str">
        <f t="shared" si="23"/>
        <v>1214020000</v>
      </c>
    </row>
    <row r="181" spans="1:15" x14ac:dyDescent="0.25">
      <c r="A181" s="74" t="str">
        <f t="shared" si="24"/>
        <v>1</v>
      </c>
      <c r="B181" s="270" t="str">
        <f t="shared" si="25"/>
        <v>2</v>
      </c>
      <c r="C181" s="270" t="str">
        <f t="shared" si="26"/>
        <v>1</v>
      </c>
      <c r="D181" s="270" t="str">
        <f t="shared" si="27"/>
        <v>4</v>
      </c>
      <c r="E181" s="270" t="str">
        <f t="shared" si="28"/>
        <v>02</v>
      </c>
      <c r="F181" s="270" t="str">
        <f t="shared" si="29"/>
        <v>1</v>
      </c>
      <c r="G181" s="270" t="str">
        <f t="shared" si="30"/>
        <v>0</v>
      </c>
      <c r="H181" s="21">
        <v>12140210</v>
      </c>
      <c r="I181" s="271">
        <v>1214021000</v>
      </c>
      <c r="J181" s="22" t="s">
        <v>2714</v>
      </c>
      <c r="K181" s="271" t="s">
        <v>4540</v>
      </c>
      <c r="L181" s="22"/>
      <c r="M181" s="22"/>
      <c r="N181" s="75" t="s">
        <v>4383</v>
      </c>
      <c r="O181" s="75" t="str">
        <f t="shared" si="23"/>
        <v>1214021000</v>
      </c>
    </row>
    <row r="182" spans="1:15" ht="30" x14ac:dyDescent="0.25">
      <c r="A182" s="74" t="str">
        <f t="shared" si="24"/>
        <v>1</v>
      </c>
      <c r="B182" s="270" t="str">
        <f t="shared" si="25"/>
        <v>2</v>
      </c>
      <c r="C182" s="270" t="str">
        <f t="shared" si="26"/>
        <v>1</v>
      </c>
      <c r="D182" s="270" t="str">
        <f t="shared" si="27"/>
        <v>4</v>
      </c>
      <c r="E182" s="270" t="str">
        <f t="shared" si="28"/>
        <v>03</v>
      </c>
      <c r="F182" s="270" t="str">
        <f t="shared" si="29"/>
        <v>0</v>
      </c>
      <c r="G182" s="270" t="str">
        <f t="shared" si="30"/>
        <v>0</v>
      </c>
      <c r="H182" s="21">
        <v>12140300</v>
      </c>
      <c r="I182" s="271">
        <v>1214030000</v>
      </c>
      <c r="J182" s="22" t="s">
        <v>4403</v>
      </c>
      <c r="K182" s="271" t="s">
        <v>4540</v>
      </c>
      <c r="L182" s="22" t="s">
        <v>4646</v>
      </c>
      <c r="M182" s="22" t="s">
        <v>4629</v>
      </c>
      <c r="N182" s="75" t="s">
        <v>4389</v>
      </c>
      <c r="O182" s="75" t="str">
        <f t="shared" si="23"/>
        <v>1214030000</v>
      </c>
    </row>
    <row r="183" spans="1:15" ht="45" x14ac:dyDescent="0.25">
      <c r="A183" s="74" t="str">
        <f t="shared" si="24"/>
        <v>1</v>
      </c>
      <c r="B183" s="270" t="str">
        <f t="shared" si="25"/>
        <v>2</v>
      </c>
      <c r="C183" s="270" t="str">
        <f t="shared" si="26"/>
        <v>1</v>
      </c>
      <c r="D183" s="270" t="str">
        <f t="shared" si="27"/>
        <v>4</v>
      </c>
      <c r="E183" s="270" t="str">
        <f t="shared" si="28"/>
        <v>03</v>
      </c>
      <c r="F183" s="270" t="str">
        <f t="shared" si="29"/>
        <v>1</v>
      </c>
      <c r="G183" s="270" t="str">
        <f t="shared" si="30"/>
        <v>0</v>
      </c>
      <c r="H183" s="21">
        <v>12140310</v>
      </c>
      <c r="I183" s="271">
        <v>1214031000</v>
      </c>
      <c r="J183" s="22" t="s">
        <v>4404</v>
      </c>
      <c r="K183" s="271" t="s">
        <v>4540</v>
      </c>
      <c r="L183" s="22" t="s">
        <v>4647</v>
      </c>
      <c r="M183" s="22" t="s">
        <v>4629</v>
      </c>
      <c r="N183" s="75" t="s">
        <v>4389</v>
      </c>
      <c r="O183" s="75" t="str">
        <f t="shared" si="23"/>
        <v>1214031000</v>
      </c>
    </row>
    <row r="184" spans="1:15" ht="45" x14ac:dyDescent="0.25">
      <c r="A184" s="74" t="str">
        <f t="shared" si="24"/>
        <v>1</v>
      </c>
      <c r="B184" s="270" t="str">
        <f t="shared" si="25"/>
        <v>2</v>
      </c>
      <c r="C184" s="270" t="str">
        <f t="shared" si="26"/>
        <v>1</v>
      </c>
      <c r="D184" s="270" t="str">
        <f t="shared" si="27"/>
        <v>4</v>
      </c>
      <c r="E184" s="270" t="str">
        <f t="shared" si="28"/>
        <v>03</v>
      </c>
      <c r="F184" s="270" t="str">
        <f t="shared" si="29"/>
        <v>2</v>
      </c>
      <c r="G184" s="270" t="str">
        <f t="shared" si="30"/>
        <v>0</v>
      </c>
      <c r="H184" s="21">
        <v>12140320</v>
      </c>
      <c r="I184" s="271">
        <v>1214032000</v>
      </c>
      <c r="J184" s="22" t="s">
        <v>4405</v>
      </c>
      <c r="K184" s="271" t="s">
        <v>4540</v>
      </c>
      <c r="L184" s="22" t="s">
        <v>4648</v>
      </c>
      <c r="M184" s="22" t="s">
        <v>4629</v>
      </c>
      <c r="N184" s="75" t="s">
        <v>4389</v>
      </c>
      <c r="O184" s="75" t="str">
        <f t="shared" si="23"/>
        <v>1214032000</v>
      </c>
    </row>
    <row r="185" spans="1:15" ht="45" x14ac:dyDescent="0.25">
      <c r="A185" s="74" t="str">
        <f t="shared" si="24"/>
        <v>1</v>
      </c>
      <c r="B185" s="270" t="str">
        <f t="shared" si="25"/>
        <v>2</v>
      </c>
      <c r="C185" s="270" t="str">
        <f t="shared" si="26"/>
        <v>1</v>
      </c>
      <c r="D185" s="270" t="str">
        <f t="shared" si="27"/>
        <v>4</v>
      </c>
      <c r="E185" s="270" t="str">
        <f t="shared" si="28"/>
        <v>03</v>
      </c>
      <c r="F185" s="270" t="str">
        <f t="shared" si="29"/>
        <v>3</v>
      </c>
      <c r="G185" s="270" t="str">
        <f t="shared" si="30"/>
        <v>0</v>
      </c>
      <c r="H185" s="21">
        <v>12140330</v>
      </c>
      <c r="I185" s="271">
        <v>1214033000</v>
      </c>
      <c r="J185" s="22" t="s">
        <v>4406</v>
      </c>
      <c r="K185" s="271" t="s">
        <v>4540</v>
      </c>
      <c r="L185" s="22" t="s">
        <v>4649</v>
      </c>
      <c r="M185" s="22" t="s">
        <v>4629</v>
      </c>
      <c r="N185" s="75" t="s">
        <v>4389</v>
      </c>
      <c r="O185" s="75" t="str">
        <f t="shared" si="23"/>
        <v>1214033000</v>
      </c>
    </row>
    <row r="186" spans="1:15" ht="45" x14ac:dyDescent="0.25">
      <c r="A186" s="74" t="str">
        <f t="shared" si="24"/>
        <v>1</v>
      </c>
      <c r="B186" s="270" t="str">
        <f t="shared" si="25"/>
        <v>2</v>
      </c>
      <c r="C186" s="270" t="str">
        <f t="shared" si="26"/>
        <v>1</v>
      </c>
      <c r="D186" s="270" t="str">
        <f t="shared" si="27"/>
        <v>4</v>
      </c>
      <c r="E186" s="270" t="str">
        <f t="shared" si="28"/>
        <v>03</v>
      </c>
      <c r="F186" s="270" t="str">
        <f t="shared" si="29"/>
        <v>4</v>
      </c>
      <c r="G186" s="270" t="str">
        <f t="shared" si="30"/>
        <v>0</v>
      </c>
      <c r="H186" s="21">
        <v>12140340</v>
      </c>
      <c r="I186" s="271">
        <v>1214034000</v>
      </c>
      <c r="J186" s="22" t="s">
        <v>4407</v>
      </c>
      <c r="K186" s="271" t="s">
        <v>4540</v>
      </c>
      <c r="L186" s="22" t="s">
        <v>4650</v>
      </c>
      <c r="M186" s="22" t="s">
        <v>4629</v>
      </c>
      <c r="N186" s="75" t="s">
        <v>4389</v>
      </c>
      <c r="O186" s="75" t="str">
        <f t="shared" si="23"/>
        <v>1214034000</v>
      </c>
    </row>
    <row r="187" spans="1:15" ht="45" x14ac:dyDescent="0.25">
      <c r="A187" s="74" t="str">
        <f t="shared" si="24"/>
        <v>1</v>
      </c>
      <c r="B187" s="270" t="str">
        <f t="shared" si="25"/>
        <v>2</v>
      </c>
      <c r="C187" s="270" t="str">
        <f t="shared" si="26"/>
        <v>1</v>
      </c>
      <c r="D187" s="270" t="str">
        <f t="shared" si="27"/>
        <v>4</v>
      </c>
      <c r="E187" s="270" t="str">
        <f t="shared" si="28"/>
        <v>03</v>
      </c>
      <c r="F187" s="270" t="str">
        <f t="shared" si="29"/>
        <v>5</v>
      </c>
      <c r="G187" s="270" t="str">
        <f t="shared" si="30"/>
        <v>0</v>
      </c>
      <c r="H187" s="21">
        <v>12140350</v>
      </c>
      <c r="I187" s="271">
        <v>1214035000</v>
      </c>
      <c r="J187" s="22" t="s">
        <v>4408</v>
      </c>
      <c r="K187" s="271" t="s">
        <v>4540</v>
      </c>
      <c r="L187" s="22" t="s">
        <v>4651</v>
      </c>
      <c r="M187" s="22" t="s">
        <v>4629</v>
      </c>
      <c r="N187" s="75" t="s">
        <v>4389</v>
      </c>
      <c r="O187" s="75" t="str">
        <f t="shared" si="23"/>
        <v>1214035000</v>
      </c>
    </row>
    <row r="188" spans="1:15" ht="30" x14ac:dyDescent="0.25">
      <c r="A188" s="74" t="str">
        <f t="shared" si="24"/>
        <v>1</v>
      </c>
      <c r="B188" s="270" t="str">
        <f t="shared" si="25"/>
        <v>2</v>
      </c>
      <c r="C188" s="270" t="str">
        <f t="shared" si="26"/>
        <v>1</v>
      </c>
      <c r="D188" s="270" t="str">
        <f t="shared" si="27"/>
        <v>4</v>
      </c>
      <c r="E188" s="270" t="str">
        <f t="shared" si="28"/>
        <v>04</v>
      </c>
      <c r="F188" s="270" t="str">
        <f t="shared" si="29"/>
        <v>0</v>
      </c>
      <c r="G188" s="270" t="str">
        <f t="shared" si="30"/>
        <v>0</v>
      </c>
      <c r="H188" s="21">
        <v>12140400</v>
      </c>
      <c r="I188" s="271">
        <v>1214040000</v>
      </c>
      <c r="J188" s="22" t="s">
        <v>4409</v>
      </c>
      <c r="K188" s="271" t="s">
        <v>4540</v>
      </c>
      <c r="L188" s="22" t="s">
        <v>4652</v>
      </c>
      <c r="M188" s="22" t="s">
        <v>4629</v>
      </c>
      <c r="N188" s="75" t="s">
        <v>4389</v>
      </c>
      <c r="O188" s="75" t="str">
        <f t="shared" si="23"/>
        <v>1214040000</v>
      </c>
    </row>
    <row r="189" spans="1:15" ht="30" x14ac:dyDescent="0.25">
      <c r="A189" s="74" t="str">
        <f t="shared" si="24"/>
        <v>1</v>
      </c>
      <c r="B189" s="270" t="str">
        <f t="shared" si="25"/>
        <v>2</v>
      </c>
      <c r="C189" s="270" t="str">
        <f t="shared" si="26"/>
        <v>1</v>
      </c>
      <c r="D189" s="270" t="str">
        <f t="shared" si="27"/>
        <v>4</v>
      </c>
      <c r="E189" s="270" t="str">
        <f t="shared" si="28"/>
        <v>04</v>
      </c>
      <c r="F189" s="270" t="str">
        <f t="shared" si="29"/>
        <v>1</v>
      </c>
      <c r="G189" s="270" t="str">
        <f t="shared" si="30"/>
        <v>0</v>
      </c>
      <c r="H189" s="21">
        <v>12140410</v>
      </c>
      <c r="I189" s="271">
        <v>1214041000</v>
      </c>
      <c r="J189" s="22" t="s">
        <v>4409</v>
      </c>
      <c r="K189" s="271" t="s">
        <v>4540</v>
      </c>
      <c r="L189" s="22" t="s">
        <v>4652</v>
      </c>
      <c r="M189" s="22" t="s">
        <v>4629</v>
      </c>
      <c r="N189" s="75" t="s">
        <v>4389</v>
      </c>
      <c r="O189" s="75" t="str">
        <f t="shared" si="23"/>
        <v>1214041000</v>
      </c>
    </row>
    <row r="190" spans="1:15" ht="30" x14ac:dyDescent="0.25">
      <c r="A190" s="74" t="str">
        <f t="shared" si="24"/>
        <v>1</v>
      </c>
      <c r="B190" s="270" t="str">
        <f t="shared" si="25"/>
        <v>2</v>
      </c>
      <c r="C190" s="270" t="str">
        <f t="shared" si="26"/>
        <v>1</v>
      </c>
      <c r="D190" s="270" t="str">
        <f t="shared" si="27"/>
        <v>4</v>
      </c>
      <c r="E190" s="270" t="str">
        <f t="shared" si="28"/>
        <v>49</v>
      </c>
      <c r="F190" s="270" t="str">
        <f t="shared" si="29"/>
        <v>0</v>
      </c>
      <c r="G190" s="270" t="str">
        <f t="shared" si="30"/>
        <v>0</v>
      </c>
      <c r="H190" s="21">
        <v>12144900</v>
      </c>
      <c r="I190" s="271">
        <v>1214490000</v>
      </c>
      <c r="J190" s="22" t="s">
        <v>2716</v>
      </c>
      <c r="K190" s="271" t="s">
        <v>4540</v>
      </c>
      <c r="L190" s="22" t="s">
        <v>2717</v>
      </c>
      <c r="M190" s="22"/>
      <c r="N190" s="75"/>
      <c r="O190" s="75" t="str">
        <f t="shared" si="23"/>
        <v>1214490000</v>
      </c>
    </row>
    <row r="191" spans="1:15" ht="30" x14ac:dyDescent="0.25">
      <c r="A191" s="74" t="str">
        <f t="shared" si="24"/>
        <v>1</v>
      </c>
      <c r="B191" s="270" t="str">
        <f t="shared" si="25"/>
        <v>2</v>
      </c>
      <c r="C191" s="270" t="str">
        <f t="shared" si="26"/>
        <v>1</v>
      </c>
      <c r="D191" s="270" t="str">
        <f t="shared" si="27"/>
        <v>4</v>
      </c>
      <c r="E191" s="270" t="str">
        <f t="shared" si="28"/>
        <v>49</v>
      </c>
      <c r="F191" s="270" t="str">
        <f t="shared" si="29"/>
        <v>1</v>
      </c>
      <c r="G191" s="270" t="str">
        <f t="shared" si="30"/>
        <v>0</v>
      </c>
      <c r="H191" s="21">
        <v>12144910</v>
      </c>
      <c r="I191" s="271">
        <v>1214491000</v>
      </c>
      <c r="J191" s="22" t="s">
        <v>2716</v>
      </c>
      <c r="K191" s="271" t="s">
        <v>4540</v>
      </c>
      <c r="L191" s="22"/>
      <c r="M191" s="22"/>
      <c r="N191" s="75" t="s">
        <v>4383</v>
      </c>
      <c r="O191" s="75" t="str">
        <f t="shared" si="23"/>
        <v>1214491000</v>
      </c>
    </row>
    <row r="192" spans="1:15" s="101" customFormat="1" ht="45" x14ac:dyDescent="0.25">
      <c r="A192" s="74" t="str">
        <f t="shared" si="24"/>
        <v>1</v>
      </c>
      <c r="B192" s="270" t="str">
        <f t="shared" si="25"/>
        <v>2</v>
      </c>
      <c r="C192" s="270" t="str">
        <f t="shared" si="26"/>
        <v>1</v>
      </c>
      <c r="D192" s="270" t="str">
        <f t="shared" si="27"/>
        <v>5</v>
      </c>
      <c r="E192" s="270" t="str">
        <f t="shared" si="28"/>
        <v>00</v>
      </c>
      <c r="F192" s="270" t="str">
        <f t="shared" si="29"/>
        <v>0</v>
      </c>
      <c r="G192" s="270" t="str">
        <f t="shared" si="30"/>
        <v>0</v>
      </c>
      <c r="H192" s="21">
        <v>12150000</v>
      </c>
      <c r="I192" s="271">
        <v>1215000000</v>
      </c>
      <c r="J192" s="22" t="s">
        <v>260</v>
      </c>
      <c r="K192" s="271" t="s">
        <v>4541</v>
      </c>
      <c r="L192" s="22" t="s">
        <v>261</v>
      </c>
      <c r="M192" s="22"/>
      <c r="N192" s="75" t="s">
        <v>4374</v>
      </c>
      <c r="O192" s="75" t="str">
        <f t="shared" si="23"/>
        <v>1215000000</v>
      </c>
    </row>
    <row r="193" spans="1:15" ht="30" x14ac:dyDescent="0.25">
      <c r="A193" s="74" t="str">
        <f t="shared" si="24"/>
        <v>1</v>
      </c>
      <c r="B193" s="270" t="str">
        <f t="shared" si="25"/>
        <v>2</v>
      </c>
      <c r="C193" s="270" t="str">
        <f t="shared" si="26"/>
        <v>1</v>
      </c>
      <c r="D193" s="270" t="str">
        <f t="shared" si="27"/>
        <v>5</v>
      </c>
      <c r="E193" s="270" t="str">
        <f t="shared" si="28"/>
        <v>01</v>
      </c>
      <c r="F193" s="270" t="str">
        <f t="shared" si="29"/>
        <v>0</v>
      </c>
      <c r="G193" s="270" t="str">
        <f t="shared" si="30"/>
        <v>0</v>
      </c>
      <c r="H193" s="21">
        <v>12150100</v>
      </c>
      <c r="I193" s="271">
        <v>1215010000</v>
      </c>
      <c r="J193" s="22" t="s">
        <v>263</v>
      </c>
      <c r="K193" s="271" t="s">
        <v>4540</v>
      </c>
      <c r="L193" s="22" t="s">
        <v>264</v>
      </c>
      <c r="M193" s="22"/>
      <c r="N193" s="75" t="s">
        <v>4374</v>
      </c>
      <c r="O193" s="75" t="str">
        <f t="shared" si="23"/>
        <v>1215010000</v>
      </c>
    </row>
    <row r="194" spans="1:15" ht="30" x14ac:dyDescent="0.25">
      <c r="A194" s="74" t="str">
        <f t="shared" si="24"/>
        <v>1</v>
      </c>
      <c r="B194" s="270" t="str">
        <f t="shared" si="25"/>
        <v>2</v>
      </c>
      <c r="C194" s="270" t="str">
        <f t="shared" si="26"/>
        <v>1</v>
      </c>
      <c r="D194" s="270" t="str">
        <f t="shared" si="27"/>
        <v>5</v>
      </c>
      <c r="E194" s="270" t="str">
        <f t="shared" si="28"/>
        <v>01</v>
      </c>
      <c r="F194" s="270" t="str">
        <f t="shared" si="29"/>
        <v>1</v>
      </c>
      <c r="G194" s="270" t="str">
        <f t="shared" si="30"/>
        <v>0</v>
      </c>
      <c r="H194" s="21">
        <v>12150110</v>
      </c>
      <c r="I194" s="271">
        <v>1215011000</v>
      </c>
      <c r="J194" s="22" t="s">
        <v>266</v>
      </c>
      <c r="K194" s="271" t="s">
        <v>4540</v>
      </c>
      <c r="L194" s="22" t="s">
        <v>267</v>
      </c>
      <c r="M194" s="22"/>
      <c r="N194" s="75" t="s">
        <v>4374</v>
      </c>
      <c r="O194" s="75" t="str">
        <f t="shared" si="23"/>
        <v>1215011000</v>
      </c>
    </row>
    <row r="195" spans="1:15" ht="30" x14ac:dyDescent="0.25">
      <c r="A195" s="74" t="str">
        <f t="shared" si="24"/>
        <v>1</v>
      </c>
      <c r="B195" s="270" t="str">
        <f t="shared" si="25"/>
        <v>2</v>
      </c>
      <c r="C195" s="270" t="str">
        <f t="shared" si="26"/>
        <v>1</v>
      </c>
      <c r="D195" s="270" t="str">
        <f t="shared" si="27"/>
        <v>5</v>
      </c>
      <c r="E195" s="270" t="str">
        <f t="shared" si="28"/>
        <v>01</v>
      </c>
      <c r="F195" s="270" t="str">
        <f t="shared" si="29"/>
        <v>2</v>
      </c>
      <c r="G195" s="270" t="str">
        <f t="shared" si="30"/>
        <v>0</v>
      </c>
      <c r="H195" s="21">
        <v>12150120</v>
      </c>
      <c r="I195" s="271">
        <v>1215012000</v>
      </c>
      <c r="J195" s="22" t="s">
        <v>280</v>
      </c>
      <c r="K195" s="271" t="s">
        <v>4540</v>
      </c>
      <c r="L195" s="22" t="s">
        <v>281</v>
      </c>
      <c r="M195" s="22"/>
      <c r="N195" s="75" t="s">
        <v>4374</v>
      </c>
      <c r="O195" s="75" t="str">
        <f t="shared" ref="O195:O258" si="31">TRIM(I195)</f>
        <v>1215012000</v>
      </c>
    </row>
    <row r="196" spans="1:15" ht="45" x14ac:dyDescent="0.25">
      <c r="A196" s="74" t="str">
        <f t="shared" si="24"/>
        <v>1</v>
      </c>
      <c r="B196" s="270" t="str">
        <f t="shared" si="25"/>
        <v>2</v>
      </c>
      <c r="C196" s="270" t="str">
        <f t="shared" si="26"/>
        <v>1</v>
      </c>
      <c r="D196" s="270" t="str">
        <f t="shared" si="27"/>
        <v>5</v>
      </c>
      <c r="E196" s="270" t="str">
        <f t="shared" si="28"/>
        <v>01</v>
      </c>
      <c r="F196" s="270" t="str">
        <f t="shared" si="29"/>
        <v>3</v>
      </c>
      <c r="G196" s="270" t="str">
        <f t="shared" si="30"/>
        <v>0</v>
      </c>
      <c r="H196" s="21">
        <v>12150130</v>
      </c>
      <c r="I196" s="271">
        <v>1215013000</v>
      </c>
      <c r="J196" s="22" t="s">
        <v>284</v>
      </c>
      <c r="K196" s="271" t="s">
        <v>4540</v>
      </c>
      <c r="L196" s="22" t="s">
        <v>285</v>
      </c>
      <c r="M196" s="22"/>
      <c r="N196" s="75" t="s">
        <v>4374</v>
      </c>
      <c r="O196" s="75" t="str">
        <f t="shared" si="31"/>
        <v>1215013000</v>
      </c>
    </row>
    <row r="197" spans="1:15" ht="45" x14ac:dyDescent="0.25">
      <c r="A197" s="74" t="str">
        <f t="shared" si="24"/>
        <v>1</v>
      </c>
      <c r="B197" s="270" t="str">
        <f t="shared" si="25"/>
        <v>2</v>
      </c>
      <c r="C197" s="270" t="str">
        <f t="shared" si="26"/>
        <v>1</v>
      </c>
      <c r="D197" s="270" t="str">
        <f t="shared" si="27"/>
        <v>5</v>
      </c>
      <c r="E197" s="270" t="str">
        <f t="shared" si="28"/>
        <v>01</v>
      </c>
      <c r="F197" s="270" t="str">
        <f t="shared" si="29"/>
        <v>4</v>
      </c>
      <c r="G197" s="270" t="str">
        <f t="shared" si="30"/>
        <v>0</v>
      </c>
      <c r="H197" s="21">
        <v>12150140</v>
      </c>
      <c r="I197" s="271">
        <v>1215014000</v>
      </c>
      <c r="J197" s="22" t="s">
        <v>297</v>
      </c>
      <c r="K197" s="271" t="s">
        <v>4540</v>
      </c>
      <c r="L197" s="22" t="s">
        <v>298</v>
      </c>
      <c r="M197" s="22"/>
      <c r="N197" s="75" t="s">
        <v>4374</v>
      </c>
      <c r="O197" s="75" t="str">
        <f t="shared" si="31"/>
        <v>1215014000</v>
      </c>
    </row>
    <row r="198" spans="1:15" ht="45" x14ac:dyDescent="0.25">
      <c r="A198" s="74" t="str">
        <f t="shared" si="24"/>
        <v>1</v>
      </c>
      <c r="B198" s="270" t="str">
        <f t="shared" si="25"/>
        <v>2</v>
      </c>
      <c r="C198" s="270" t="str">
        <f t="shared" si="26"/>
        <v>1</v>
      </c>
      <c r="D198" s="270" t="str">
        <f t="shared" si="27"/>
        <v>5</v>
      </c>
      <c r="E198" s="270" t="str">
        <f t="shared" si="28"/>
        <v>01</v>
      </c>
      <c r="F198" s="270" t="str">
        <f t="shared" si="29"/>
        <v>5</v>
      </c>
      <c r="G198" s="270" t="str">
        <f t="shared" si="30"/>
        <v>0</v>
      </c>
      <c r="H198" s="21">
        <v>12150150</v>
      </c>
      <c r="I198" s="271">
        <v>1215015000</v>
      </c>
      <c r="J198" s="22" t="s">
        <v>310</v>
      </c>
      <c r="K198" s="271" t="s">
        <v>4540</v>
      </c>
      <c r="L198" s="22" t="s">
        <v>311</v>
      </c>
      <c r="M198" s="22"/>
      <c r="N198" s="75" t="s">
        <v>4374</v>
      </c>
      <c r="O198" s="75" t="str">
        <f t="shared" si="31"/>
        <v>1215015000</v>
      </c>
    </row>
    <row r="199" spans="1:15" ht="45" x14ac:dyDescent="0.25">
      <c r="A199" s="74" t="str">
        <f t="shared" si="24"/>
        <v>1</v>
      </c>
      <c r="B199" s="270" t="str">
        <f t="shared" si="25"/>
        <v>2</v>
      </c>
      <c r="C199" s="270" t="str">
        <f t="shared" si="26"/>
        <v>1</v>
      </c>
      <c r="D199" s="270" t="str">
        <f t="shared" si="27"/>
        <v>5</v>
      </c>
      <c r="E199" s="270" t="str">
        <f t="shared" si="28"/>
        <v>01</v>
      </c>
      <c r="F199" s="270" t="str">
        <f t="shared" si="29"/>
        <v>6</v>
      </c>
      <c r="G199" s="270" t="str">
        <f t="shared" si="30"/>
        <v>0</v>
      </c>
      <c r="H199" s="21">
        <v>12150160</v>
      </c>
      <c r="I199" s="271">
        <v>1215016000</v>
      </c>
      <c r="J199" s="22" t="s">
        <v>322</v>
      </c>
      <c r="K199" s="271" t="s">
        <v>4540</v>
      </c>
      <c r="L199" s="22" t="s">
        <v>323</v>
      </c>
      <c r="M199" s="22"/>
      <c r="N199" s="75" t="s">
        <v>4374</v>
      </c>
      <c r="O199" s="75" t="str">
        <f t="shared" si="31"/>
        <v>1215016000</v>
      </c>
    </row>
    <row r="200" spans="1:15" ht="45" x14ac:dyDescent="0.25">
      <c r="A200" s="74" t="str">
        <f t="shared" si="24"/>
        <v>1</v>
      </c>
      <c r="B200" s="270" t="str">
        <f t="shared" si="25"/>
        <v>2</v>
      </c>
      <c r="C200" s="270" t="str">
        <f t="shared" si="26"/>
        <v>1</v>
      </c>
      <c r="D200" s="270" t="str">
        <f t="shared" si="27"/>
        <v>5</v>
      </c>
      <c r="E200" s="270" t="str">
        <f t="shared" si="28"/>
        <v>00</v>
      </c>
      <c r="F200" s="270" t="str">
        <f t="shared" si="29"/>
        <v>0</v>
      </c>
      <c r="G200" s="270" t="str">
        <f t="shared" si="30"/>
        <v>0</v>
      </c>
      <c r="H200" s="21">
        <v>12150000</v>
      </c>
      <c r="I200" s="271">
        <v>1215000000</v>
      </c>
      <c r="J200" s="22" t="s">
        <v>4410</v>
      </c>
      <c r="K200" s="271" t="s">
        <v>4541</v>
      </c>
      <c r="L200" s="22" t="s">
        <v>4653</v>
      </c>
      <c r="M200" s="22"/>
      <c r="N200" s="75" t="s">
        <v>3710</v>
      </c>
      <c r="O200" s="75" t="str">
        <f t="shared" si="31"/>
        <v>1215000000</v>
      </c>
    </row>
    <row r="201" spans="1:15" ht="30" x14ac:dyDescent="0.25">
      <c r="A201" s="74" t="str">
        <f t="shared" si="24"/>
        <v>1</v>
      </c>
      <c r="B201" s="270" t="str">
        <f t="shared" si="25"/>
        <v>2</v>
      </c>
      <c r="C201" s="270" t="str">
        <f t="shared" si="26"/>
        <v>1</v>
      </c>
      <c r="D201" s="270" t="str">
        <f t="shared" si="27"/>
        <v>5</v>
      </c>
      <c r="E201" s="270" t="str">
        <f t="shared" si="28"/>
        <v>01</v>
      </c>
      <c r="F201" s="270" t="str">
        <f t="shared" si="29"/>
        <v>0</v>
      </c>
      <c r="G201" s="270" t="str">
        <f t="shared" si="30"/>
        <v>0</v>
      </c>
      <c r="H201" s="21">
        <v>12150100</v>
      </c>
      <c r="I201" s="271">
        <v>1215010000</v>
      </c>
      <c r="J201" s="22" t="s">
        <v>4411</v>
      </c>
      <c r="K201" s="271" t="s">
        <v>4540</v>
      </c>
      <c r="L201" s="22" t="s">
        <v>264</v>
      </c>
      <c r="M201" s="22"/>
      <c r="N201" s="75" t="s">
        <v>3710</v>
      </c>
      <c r="O201" s="75" t="str">
        <f t="shared" si="31"/>
        <v>1215010000</v>
      </c>
    </row>
    <row r="202" spans="1:15" ht="30" x14ac:dyDescent="0.25">
      <c r="A202" s="74" t="str">
        <f t="shared" si="24"/>
        <v>1</v>
      </c>
      <c r="B202" s="270" t="str">
        <f t="shared" si="25"/>
        <v>2</v>
      </c>
      <c r="C202" s="270" t="str">
        <f t="shared" si="26"/>
        <v>1</v>
      </c>
      <c r="D202" s="270" t="str">
        <f t="shared" si="27"/>
        <v>5</v>
      </c>
      <c r="E202" s="270" t="str">
        <f t="shared" si="28"/>
        <v>01</v>
      </c>
      <c r="F202" s="270" t="str">
        <f t="shared" si="29"/>
        <v>1</v>
      </c>
      <c r="G202" s="270" t="str">
        <f t="shared" si="30"/>
        <v>0</v>
      </c>
      <c r="H202" s="21">
        <v>12150110</v>
      </c>
      <c r="I202" s="271">
        <v>1215011000</v>
      </c>
      <c r="J202" s="22" t="s">
        <v>4412</v>
      </c>
      <c r="K202" s="271" t="s">
        <v>4540</v>
      </c>
      <c r="L202" s="22" t="s">
        <v>4654</v>
      </c>
      <c r="M202" s="22"/>
      <c r="N202" s="75" t="s">
        <v>3710</v>
      </c>
      <c r="O202" s="75" t="str">
        <f t="shared" si="31"/>
        <v>1215011000</v>
      </c>
    </row>
    <row r="203" spans="1:15" ht="30" x14ac:dyDescent="0.25">
      <c r="A203" s="74" t="str">
        <f t="shared" si="24"/>
        <v>1</v>
      </c>
      <c r="B203" s="270" t="str">
        <f t="shared" si="25"/>
        <v>2</v>
      </c>
      <c r="C203" s="270" t="str">
        <f t="shared" si="26"/>
        <v>1</v>
      </c>
      <c r="D203" s="270" t="str">
        <f t="shared" si="27"/>
        <v>5</v>
      </c>
      <c r="E203" s="270" t="str">
        <f t="shared" si="28"/>
        <v>01</v>
      </c>
      <c r="F203" s="270" t="str">
        <f t="shared" si="29"/>
        <v>2</v>
      </c>
      <c r="G203" s="270" t="str">
        <f t="shared" si="30"/>
        <v>0</v>
      </c>
      <c r="H203" s="21">
        <v>12150120</v>
      </c>
      <c r="I203" s="271">
        <v>1215012000</v>
      </c>
      <c r="J203" s="22" t="s">
        <v>4413</v>
      </c>
      <c r="K203" s="271" t="s">
        <v>4540</v>
      </c>
      <c r="L203" s="22" t="s">
        <v>4655</v>
      </c>
      <c r="M203" s="22"/>
      <c r="N203" s="75" t="s">
        <v>3710</v>
      </c>
      <c r="O203" s="75" t="str">
        <f t="shared" si="31"/>
        <v>1215012000</v>
      </c>
    </row>
    <row r="204" spans="1:15" ht="45" x14ac:dyDescent="0.25">
      <c r="A204" s="74" t="str">
        <f t="shared" si="24"/>
        <v>1</v>
      </c>
      <c r="B204" s="270" t="str">
        <f t="shared" si="25"/>
        <v>2</v>
      </c>
      <c r="C204" s="270" t="str">
        <f t="shared" si="26"/>
        <v>1</v>
      </c>
      <c r="D204" s="270" t="str">
        <f t="shared" si="27"/>
        <v>5</v>
      </c>
      <c r="E204" s="270" t="str">
        <f t="shared" si="28"/>
        <v>01</v>
      </c>
      <c r="F204" s="270" t="str">
        <f t="shared" si="29"/>
        <v>3</v>
      </c>
      <c r="G204" s="270" t="str">
        <f t="shared" si="30"/>
        <v>0</v>
      </c>
      <c r="H204" s="21">
        <v>12150130</v>
      </c>
      <c r="I204" s="271">
        <v>1215013000</v>
      </c>
      <c r="J204" s="22" t="s">
        <v>4414</v>
      </c>
      <c r="K204" s="271" t="s">
        <v>4540</v>
      </c>
      <c r="L204" s="22" t="s">
        <v>4656</v>
      </c>
      <c r="M204" s="22"/>
      <c r="N204" s="75" t="s">
        <v>3710</v>
      </c>
      <c r="O204" s="75" t="str">
        <f t="shared" si="31"/>
        <v>1215013000</v>
      </c>
    </row>
    <row r="205" spans="1:15" ht="45" x14ac:dyDescent="0.25">
      <c r="A205" s="74" t="str">
        <f t="shared" si="24"/>
        <v>1</v>
      </c>
      <c r="B205" s="270" t="str">
        <f t="shared" si="25"/>
        <v>2</v>
      </c>
      <c r="C205" s="270" t="str">
        <f t="shared" si="26"/>
        <v>1</v>
      </c>
      <c r="D205" s="270" t="str">
        <f t="shared" si="27"/>
        <v>5</v>
      </c>
      <c r="E205" s="270" t="str">
        <f t="shared" si="28"/>
        <v>01</v>
      </c>
      <c r="F205" s="270" t="str">
        <f t="shared" si="29"/>
        <v>4</v>
      </c>
      <c r="G205" s="270" t="str">
        <f t="shared" si="30"/>
        <v>0</v>
      </c>
      <c r="H205" s="21">
        <v>12150140</v>
      </c>
      <c r="I205" s="271">
        <v>1215014000</v>
      </c>
      <c r="J205" s="22" t="s">
        <v>3738</v>
      </c>
      <c r="K205" s="271" t="s">
        <v>4540</v>
      </c>
      <c r="L205" s="22" t="s">
        <v>4657</v>
      </c>
      <c r="M205" s="22"/>
      <c r="N205" s="75" t="s">
        <v>3710</v>
      </c>
      <c r="O205" s="75" t="str">
        <f t="shared" si="31"/>
        <v>1215014000</v>
      </c>
    </row>
    <row r="206" spans="1:15" ht="45" x14ac:dyDescent="0.25">
      <c r="A206" s="74" t="str">
        <f t="shared" si="24"/>
        <v>1</v>
      </c>
      <c r="B206" s="270" t="str">
        <f t="shared" si="25"/>
        <v>2</v>
      </c>
      <c r="C206" s="270" t="str">
        <f t="shared" si="26"/>
        <v>1</v>
      </c>
      <c r="D206" s="270" t="str">
        <f t="shared" si="27"/>
        <v>5</v>
      </c>
      <c r="E206" s="270" t="str">
        <f t="shared" si="28"/>
        <v>01</v>
      </c>
      <c r="F206" s="270" t="str">
        <f t="shared" si="29"/>
        <v>5</v>
      </c>
      <c r="G206" s="270" t="str">
        <f t="shared" si="30"/>
        <v>0</v>
      </c>
      <c r="H206" s="21">
        <v>12150150</v>
      </c>
      <c r="I206" s="271">
        <v>1215015000</v>
      </c>
      <c r="J206" s="22" t="s">
        <v>3743</v>
      </c>
      <c r="K206" s="271" t="s">
        <v>4540</v>
      </c>
      <c r="L206" s="22" t="s">
        <v>4658</v>
      </c>
      <c r="M206" s="22"/>
      <c r="N206" s="75" t="s">
        <v>3710</v>
      </c>
      <c r="O206" s="75" t="str">
        <f t="shared" si="31"/>
        <v>1215015000</v>
      </c>
    </row>
    <row r="207" spans="1:15" ht="45" x14ac:dyDescent="0.25">
      <c r="A207" s="74" t="str">
        <f t="shared" si="24"/>
        <v>1</v>
      </c>
      <c r="B207" s="270" t="str">
        <f t="shared" si="25"/>
        <v>2</v>
      </c>
      <c r="C207" s="270" t="str">
        <f t="shared" si="26"/>
        <v>1</v>
      </c>
      <c r="D207" s="270" t="str">
        <f t="shared" si="27"/>
        <v>5</v>
      </c>
      <c r="E207" s="270" t="str">
        <f t="shared" si="28"/>
        <v>01</v>
      </c>
      <c r="F207" s="270" t="str">
        <f t="shared" si="29"/>
        <v>6</v>
      </c>
      <c r="G207" s="270" t="str">
        <f t="shared" si="30"/>
        <v>0</v>
      </c>
      <c r="H207" s="21">
        <v>12150160</v>
      </c>
      <c r="I207" s="271">
        <v>1215016000</v>
      </c>
      <c r="J207" s="22" t="s">
        <v>3748</v>
      </c>
      <c r="K207" s="271" t="s">
        <v>4540</v>
      </c>
      <c r="L207" s="22" t="s">
        <v>4659</v>
      </c>
      <c r="M207" s="22"/>
      <c r="N207" s="75" t="s">
        <v>3710</v>
      </c>
      <c r="O207" s="75" t="str">
        <f t="shared" si="31"/>
        <v>1215016000</v>
      </c>
    </row>
    <row r="208" spans="1:15" ht="30" x14ac:dyDescent="0.25">
      <c r="A208" s="74" t="str">
        <f t="shared" si="24"/>
        <v>1</v>
      </c>
      <c r="B208" s="270" t="str">
        <f t="shared" si="25"/>
        <v>2</v>
      </c>
      <c r="C208" s="270" t="str">
        <f t="shared" si="26"/>
        <v>1</v>
      </c>
      <c r="D208" s="270" t="str">
        <f t="shared" si="27"/>
        <v>5</v>
      </c>
      <c r="E208" s="270" t="str">
        <f t="shared" si="28"/>
        <v>02</v>
      </c>
      <c r="F208" s="270" t="str">
        <f t="shared" si="29"/>
        <v>0</v>
      </c>
      <c r="G208" s="270" t="str">
        <f t="shared" si="30"/>
        <v>0</v>
      </c>
      <c r="H208" s="21">
        <v>12150200</v>
      </c>
      <c r="I208" s="271">
        <v>1215020000</v>
      </c>
      <c r="J208" s="22" t="s">
        <v>2543</v>
      </c>
      <c r="K208" s="271" t="s">
        <v>4540</v>
      </c>
      <c r="L208" s="22" t="s">
        <v>2718</v>
      </c>
      <c r="M208" s="22"/>
      <c r="N208" s="75" t="s">
        <v>4374</v>
      </c>
      <c r="O208" s="75" t="str">
        <f t="shared" si="31"/>
        <v>1215020000</v>
      </c>
    </row>
    <row r="209" spans="1:15" ht="45" x14ac:dyDescent="0.25">
      <c r="A209" s="74" t="str">
        <f t="shared" si="24"/>
        <v>1</v>
      </c>
      <c r="B209" s="270" t="str">
        <f t="shared" si="25"/>
        <v>2</v>
      </c>
      <c r="C209" s="270" t="str">
        <f t="shared" si="26"/>
        <v>1</v>
      </c>
      <c r="D209" s="270" t="str">
        <f t="shared" si="27"/>
        <v>5</v>
      </c>
      <c r="E209" s="270" t="str">
        <f t="shared" si="28"/>
        <v>02</v>
      </c>
      <c r="F209" s="270" t="str">
        <f t="shared" si="29"/>
        <v>1</v>
      </c>
      <c r="G209" s="270" t="str">
        <f t="shared" si="30"/>
        <v>0</v>
      </c>
      <c r="H209" s="21">
        <v>12150210</v>
      </c>
      <c r="I209" s="271">
        <v>1215021000</v>
      </c>
      <c r="J209" s="22" t="s">
        <v>2545</v>
      </c>
      <c r="K209" s="271" t="s">
        <v>4540</v>
      </c>
      <c r="L209" s="22" t="s">
        <v>2719</v>
      </c>
      <c r="M209" s="22"/>
      <c r="N209" s="75" t="s">
        <v>4374</v>
      </c>
      <c r="O209" s="75" t="str">
        <f t="shared" si="31"/>
        <v>1215021000</v>
      </c>
    </row>
    <row r="210" spans="1:15" ht="45" x14ac:dyDescent="0.25">
      <c r="A210" s="74" t="str">
        <f t="shared" si="24"/>
        <v>1</v>
      </c>
      <c r="B210" s="270" t="str">
        <f t="shared" si="25"/>
        <v>2</v>
      </c>
      <c r="C210" s="270" t="str">
        <f t="shared" si="26"/>
        <v>1</v>
      </c>
      <c r="D210" s="270" t="str">
        <f t="shared" si="27"/>
        <v>5</v>
      </c>
      <c r="E210" s="270" t="str">
        <f t="shared" si="28"/>
        <v>02</v>
      </c>
      <c r="F210" s="270" t="str">
        <f t="shared" si="29"/>
        <v>2</v>
      </c>
      <c r="G210" s="270" t="str">
        <f t="shared" si="30"/>
        <v>0</v>
      </c>
      <c r="H210" s="21">
        <v>12150220</v>
      </c>
      <c r="I210" s="271">
        <v>1215022000</v>
      </c>
      <c r="J210" s="22" t="s">
        <v>2721</v>
      </c>
      <c r="K210" s="271" t="s">
        <v>4540</v>
      </c>
      <c r="L210" s="22" t="s">
        <v>2722</v>
      </c>
      <c r="M210" s="22"/>
      <c r="N210" s="75" t="s">
        <v>4374</v>
      </c>
      <c r="O210" s="75" t="str">
        <f t="shared" si="31"/>
        <v>1215022000</v>
      </c>
    </row>
    <row r="211" spans="1:15" ht="30" x14ac:dyDescent="0.25">
      <c r="A211" s="74" t="str">
        <f t="shared" si="24"/>
        <v>1</v>
      </c>
      <c r="B211" s="270" t="str">
        <f t="shared" si="25"/>
        <v>2</v>
      </c>
      <c r="C211" s="270" t="str">
        <f t="shared" si="26"/>
        <v>1</v>
      </c>
      <c r="D211" s="270" t="str">
        <f t="shared" si="27"/>
        <v>5</v>
      </c>
      <c r="E211" s="270" t="str">
        <f t="shared" si="28"/>
        <v>02</v>
      </c>
      <c r="F211" s="270" t="str">
        <f t="shared" si="29"/>
        <v>0</v>
      </c>
      <c r="G211" s="270" t="str">
        <f t="shared" si="30"/>
        <v>0</v>
      </c>
      <c r="H211" s="21">
        <v>12150200</v>
      </c>
      <c r="I211" s="271">
        <v>1215020000</v>
      </c>
      <c r="J211" s="22" t="s">
        <v>4415</v>
      </c>
      <c r="K211" s="271" t="s">
        <v>4540</v>
      </c>
      <c r="L211" s="22" t="s">
        <v>2718</v>
      </c>
      <c r="M211" s="22"/>
      <c r="N211" s="75" t="s">
        <v>3710</v>
      </c>
      <c r="O211" s="75" t="str">
        <f t="shared" si="31"/>
        <v>1215020000</v>
      </c>
    </row>
    <row r="212" spans="1:15" ht="45" x14ac:dyDescent="0.25">
      <c r="A212" s="74" t="str">
        <f t="shared" si="24"/>
        <v>1</v>
      </c>
      <c r="B212" s="270" t="str">
        <f t="shared" si="25"/>
        <v>2</v>
      </c>
      <c r="C212" s="270" t="str">
        <f t="shared" si="26"/>
        <v>1</v>
      </c>
      <c r="D212" s="270" t="str">
        <f t="shared" si="27"/>
        <v>5</v>
      </c>
      <c r="E212" s="270" t="str">
        <f t="shared" si="28"/>
        <v>02</v>
      </c>
      <c r="F212" s="270" t="str">
        <f t="shared" si="29"/>
        <v>1</v>
      </c>
      <c r="G212" s="270" t="str">
        <f t="shared" si="30"/>
        <v>0</v>
      </c>
      <c r="H212" s="21">
        <v>12150210</v>
      </c>
      <c r="I212" s="271">
        <v>1215021000</v>
      </c>
      <c r="J212" s="22" t="s">
        <v>4416</v>
      </c>
      <c r="K212" s="271" t="s">
        <v>4540</v>
      </c>
      <c r="L212" s="22" t="s">
        <v>4660</v>
      </c>
      <c r="M212" s="22"/>
      <c r="N212" s="75" t="s">
        <v>3710</v>
      </c>
      <c r="O212" s="75" t="str">
        <f t="shared" si="31"/>
        <v>1215021000</v>
      </c>
    </row>
    <row r="213" spans="1:15" ht="45" x14ac:dyDescent="0.25">
      <c r="A213" s="74" t="str">
        <f t="shared" si="24"/>
        <v>1</v>
      </c>
      <c r="B213" s="270" t="str">
        <f t="shared" si="25"/>
        <v>2</v>
      </c>
      <c r="C213" s="270" t="str">
        <f t="shared" si="26"/>
        <v>1</v>
      </c>
      <c r="D213" s="270" t="str">
        <f t="shared" si="27"/>
        <v>5</v>
      </c>
      <c r="E213" s="270" t="str">
        <f t="shared" si="28"/>
        <v>02</v>
      </c>
      <c r="F213" s="270" t="str">
        <f t="shared" si="29"/>
        <v>2</v>
      </c>
      <c r="G213" s="270" t="str">
        <f t="shared" si="30"/>
        <v>0</v>
      </c>
      <c r="H213" s="21">
        <v>12150220</v>
      </c>
      <c r="I213" s="271">
        <v>1215022000</v>
      </c>
      <c r="J213" s="22" t="s">
        <v>4417</v>
      </c>
      <c r="K213" s="271" t="s">
        <v>4540</v>
      </c>
      <c r="L213" s="22" t="s">
        <v>4661</v>
      </c>
      <c r="M213" s="22"/>
      <c r="N213" s="75" t="s">
        <v>3710</v>
      </c>
      <c r="O213" s="75" t="str">
        <f t="shared" si="31"/>
        <v>1215022000</v>
      </c>
    </row>
    <row r="214" spans="1:15" ht="30" x14ac:dyDescent="0.25">
      <c r="A214" s="74" t="str">
        <f t="shared" si="24"/>
        <v>1</v>
      </c>
      <c r="B214" s="270" t="str">
        <f t="shared" si="25"/>
        <v>2</v>
      </c>
      <c r="C214" s="270" t="str">
        <f t="shared" si="26"/>
        <v>1</v>
      </c>
      <c r="D214" s="270" t="str">
        <f t="shared" si="27"/>
        <v>5</v>
      </c>
      <c r="E214" s="270" t="str">
        <f t="shared" si="28"/>
        <v>03</v>
      </c>
      <c r="F214" s="270" t="str">
        <f t="shared" si="29"/>
        <v>0</v>
      </c>
      <c r="G214" s="270" t="str">
        <f t="shared" si="30"/>
        <v>0</v>
      </c>
      <c r="H214" s="21">
        <v>12150300</v>
      </c>
      <c r="I214" s="271">
        <v>1215030000</v>
      </c>
      <c r="J214" s="22" t="s">
        <v>2723</v>
      </c>
      <c r="K214" s="271" t="s">
        <v>4540</v>
      </c>
      <c r="L214" s="22" t="s">
        <v>2724</v>
      </c>
      <c r="M214" s="22"/>
      <c r="N214" s="75" t="s">
        <v>4374</v>
      </c>
      <c r="O214" s="75" t="str">
        <f t="shared" si="31"/>
        <v>1215030000</v>
      </c>
    </row>
    <row r="215" spans="1:15" ht="30" x14ac:dyDescent="0.25">
      <c r="A215" s="74" t="str">
        <f t="shared" si="24"/>
        <v>1</v>
      </c>
      <c r="B215" s="270" t="str">
        <f t="shared" si="25"/>
        <v>2</v>
      </c>
      <c r="C215" s="270" t="str">
        <f t="shared" si="26"/>
        <v>1</v>
      </c>
      <c r="D215" s="270" t="str">
        <f t="shared" si="27"/>
        <v>5</v>
      </c>
      <c r="E215" s="270" t="str">
        <f t="shared" si="28"/>
        <v>03</v>
      </c>
      <c r="F215" s="270" t="str">
        <f t="shared" si="29"/>
        <v>0</v>
      </c>
      <c r="G215" s="270" t="str">
        <f t="shared" si="30"/>
        <v>0</v>
      </c>
      <c r="H215" s="21">
        <v>12150300</v>
      </c>
      <c r="I215" s="271">
        <v>1215030000</v>
      </c>
      <c r="J215" s="22" t="s">
        <v>4418</v>
      </c>
      <c r="K215" s="271" t="s">
        <v>4540</v>
      </c>
      <c r="L215" s="22" t="s">
        <v>4662</v>
      </c>
      <c r="M215" s="22"/>
      <c r="N215" s="75" t="s">
        <v>3710</v>
      </c>
      <c r="O215" s="75" t="str">
        <f t="shared" si="31"/>
        <v>1215030000</v>
      </c>
    </row>
    <row r="216" spans="1:15" ht="30" x14ac:dyDescent="0.25">
      <c r="A216" s="74" t="str">
        <f t="shared" si="24"/>
        <v>1</v>
      </c>
      <c r="B216" s="270" t="str">
        <f t="shared" si="25"/>
        <v>2</v>
      </c>
      <c r="C216" s="270" t="str">
        <f t="shared" si="26"/>
        <v>1</v>
      </c>
      <c r="D216" s="270" t="str">
        <f t="shared" si="27"/>
        <v>5</v>
      </c>
      <c r="E216" s="270" t="str">
        <f t="shared" si="28"/>
        <v>03</v>
      </c>
      <c r="F216" s="270" t="str">
        <f t="shared" si="29"/>
        <v>1</v>
      </c>
      <c r="G216" s="270" t="str">
        <f t="shared" si="30"/>
        <v>0</v>
      </c>
      <c r="H216" s="21">
        <v>12150310</v>
      </c>
      <c r="I216" s="271">
        <v>1215031000</v>
      </c>
      <c r="J216" s="22" t="s">
        <v>4418</v>
      </c>
      <c r="K216" s="271" t="s">
        <v>4540</v>
      </c>
      <c r="L216" s="22" t="s">
        <v>4662</v>
      </c>
      <c r="M216" s="22"/>
      <c r="N216" s="75" t="s">
        <v>3710</v>
      </c>
      <c r="O216" s="75" t="str">
        <f t="shared" si="31"/>
        <v>1215031000</v>
      </c>
    </row>
    <row r="217" spans="1:15" ht="28.5" customHeight="1" x14ac:dyDescent="0.25">
      <c r="A217" s="74" t="str">
        <f t="shared" si="24"/>
        <v>1</v>
      </c>
      <c r="B217" s="270" t="str">
        <f t="shared" si="25"/>
        <v>2</v>
      </c>
      <c r="C217" s="270" t="str">
        <f t="shared" si="26"/>
        <v>1</v>
      </c>
      <c r="D217" s="270" t="str">
        <f t="shared" si="27"/>
        <v>5</v>
      </c>
      <c r="E217" s="270" t="str">
        <f t="shared" si="28"/>
        <v>04</v>
      </c>
      <c r="F217" s="270" t="str">
        <f t="shared" si="29"/>
        <v>0</v>
      </c>
      <c r="G217" s="270" t="str">
        <f t="shared" si="30"/>
        <v>0</v>
      </c>
      <c r="H217" s="21">
        <v>12150400</v>
      </c>
      <c r="I217" s="271">
        <v>1215040000</v>
      </c>
      <c r="J217" s="22" t="s">
        <v>2725</v>
      </c>
      <c r="K217" s="271" t="s">
        <v>4540</v>
      </c>
      <c r="L217" s="22" t="s">
        <v>2726</v>
      </c>
      <c r="M217" s="22" t="s">
        <v>4663</v>
      </c>
      <c r="N217" s="75" t="s">
        <v>4374</v>
      </c>
      <c r="O217" s="75" t="str">
        <f t="shared" si="31"/>
        <v>1215040000</v>
      </c>
    </row>
    <row r="218" spans="1:15" ht="30" x14ac:dyDescent="0.25">
      <c r="A218" s="74" t="str">
        <f t="shared" si="24"/>
        <v>1</v>
      </c>
      <c r="B218" s="270" t="str">
        <f t="shared" si="25"/>
        <v>2</v>
      </c>
      <c r="C218" s="270" t="str">
        <f t="shared" si="26"/>
        <v>1</v>
      </c>
      <c r="D218" s="270" t="str">
        <f t="shared" si="27"/>
        <v>5</v>
      </c>
      <c r="E218" s="270" t="str">
        <f t="shared" si="28"/>
        <v>04</v>
      </c>
      <c r="F218" s="270" t="str">
        <f t="shared" si="29"/>
        <v>1</v>
      </c>
      <c r="G218" s="270" t="str">
        <f t="shared" si="30"/>
        <v>0</v>
      </c>
      <c r="H218" s="21">
        <v>12150410</v>
      </c>
      <c r="I218" s="271">
        <v>1215041000</v>
      </c>
      <c r="J218" s="22" t="s">
        <v>2727</v>
      </c>
      <c r="K218" s="271" t="s">
        <v>4540</v>
      </c>
      <c r="L218" s="22" t="s">
        <v>2728</v>
      </c>
      <c r="M218" s="22" t="s">
        <v>4663</v>
      </c>
      <c r="N218" s="75" t="s">
        <v>4374</v>
      </c>
      <c r="O218" s="75" t="str">
        <f t="shared" si="31"/>
        <v>1215041000</v>
      </c>
    </row>
    <row r="219" spans="1:15" ht="30" x14ac:dyDescent="0.25">
      <c r="A219" s="74" t="str">
        <f t="shared" si="24"/>
        <v>1</v>
      </c>
      <c r="B219" s="270" t="str">
        <f t="shared" si="25"/>
        <v>2</v>
      </c>
      <c r="C219" s="270" t="str">
        <f t="shared" si="26"/>
        <v>1</v>
      </c>
      <c r="D219" s="270" t="str">
        <f t="shared" si="27"/>
        <v>5</v>
      </c>
      <c r="E219" s="270" t="str">
        <f t="shared" si="28"/>
        <v>04</v>
      </c>
      <c r="F219" s="270" t="str">
        <f t="shared" si="29"/>
        <v>2</v>
      </c>
      <c r="G219" s="270" t="str">
        <f t="shared" si="30"/>
        <v>0</v>
      </c>
      <c r="H219" s="21">
        <v>12150420</v>
      </c>
      <c r="I219" s="271">
        <v>1215042000</v>
      </c>
      <c r="J219" s="22" t="s">
        <v>2729</v>
      </c>
      <c r="K219" s="271" t="s">
        <v>4540</v>
      </c>
      <c r="L219" s="22" t="s">
        <v>2730</v>
      </c>
      <c r="M219" s="22" t="s">
        <v>4663</v>
      </c>
      <c r="N219" s="75" t="s">
        <v>4374</v>
      </c>
      <c r="O219" s="75" t="str">
        <f t="shared" si="31"/>
        <v>1215042000</v>
      </c>
    </row>
    <row r="220" spans="1:15" ht="30" x14ac:dyDescent="0.25">
      <c r="A220" s="74" t="str">
        <f t="shared" si="24"/>
        <v>1</v>
      </c>
      <c r="B220" s="270" t="str">
        <f t="shared" si="25"/>
        <v>2</v>
      </c>
      <c r="C220" s="270" t="str">
        <f t="shared" si="26"/>
        <v>1</v>
      </c>
      <c r="D220" s="270" t="str">
        <f t="shared" si="27"/>
        <v>5</v>
      </c>
      <c r="E220" s="270" t="str">
        <f t="shared" si="28"/>
        <v>04</v>
      </c>
      <c r="F220" s="270" t="str">
        <f t="shared" si="29"/>
        <v>3</v>
      </c>
      <c r="G220" s="270" t="str">
        <f t="shared" si="30"/>
        <v>0</v>
      </c>
      <c r="H220" s="21">
        <v>12150430</v>
      </c>
      <c r="I220" s="271">
        <v>1215043000</v>
      </c>
      <c r="J220" s="22" t="s">
        <v>2731</v>
      </c>
      <c r="K220" s="271" t="s">
        <v>4540</v>
      </c>
      <c r="L220" s="22" t="s">
        <v>2732</v>
      </c>
      <c r="M220" s="22" t="s">
        <v>4663</v>
      </c>
      <c r="N220" s="75" t="s">
        <v>4374</v>
      </c>
      <c r="O220" s="75" t="str">
        <f t="shared" si="31"/>
        <v>1215043000</v>
      </c>
    </row>
    <row r="221" spans="1:15" ht="30" x14ac:dyDescent="0.25">
      <c r="A221" s="74" t="str">
        <f t="shared" si="24"/>
        <v>1</v>
      </c>
      <c r="B221" s="270" t="str">
        <f t="shared" si="25"/>
        <v>2</v>
      </c>
      <c r="C221" s="270" t="str">
        <f t="shared" si="26"/>
        <v>1</v>
      </c>
      <c r="D221" s="270" t="str">
        <f t="shared" si="27"/>
        <v>5</v>
      </c>
      <c r="E221" s="270" t="str">
        <f t="shared" si="28"/>
        <v>50</v>
      </c>
      <c r="F221" s="270" t="str">
        <f t="shared" si="29"/>
        <v>0</v>
      </c>
      <c r="G221" s="270" t="str">
        <f t="shared" si="30"/>
        <v>0</v>
      </c>
      <c r="H221" s="21">
        <v>12155000</v>
      </c>
      <c r="I221" s="271">
        <v>1215500000</v>
      </c>
      <c r="J221" s="22" t="s">
        <v>2733</v>
      </c>
      <c r="K221" s="271" t="s">
        <v>4539</v>
      </c>
      <c r="L221" s="22" t="s">
        <v>2734</v>
      </c>
      <c r="M221" s="22"/>
      <c r="N221" s="75" t="s">
        <v>4374</v>
      </c>
      <c r="O221" s="75" t="str">
        <f t="shared" si="31"/>
        <v>1215500000</v>
      </c>
    </row>
    <row r="222" spans="1:15" ht="30" x14ac:dyDescent="0.25">
      <c r="A222" s="74" t="str">
        <f t="shared" si="24"/>
        <v>1</v>
      </c>
      <c r="B222" s="270" t="str">
        <f t="shared" si="25"/>
        <v>2</v>
      </c>
      <c r="C222" s="270" t="str">
        <f t="shared" si="26"/>
        <v>1</v>
      </c>
      <c r="D222" s="270" t="str">
        <f t="shared" si="27"/>
        <v>5</v>
      </c>
      <c r="E222" s="270" t="str">
        <f t="shared" si="28"/>
        <v>50</v>
      </c>
      <c r="F222" s="270" t="str">
        <f t="shared" si="29"/>
        <v>1</v>
      </c>
      <c r="G222" s="270" t="str">
        <f t="shared" si="30"/>
        <v>0</v>
      </c>
      <c r="H222" s="21">
        <v>12155010</v>
      </c>
      <c r="I222" s="271">
        <v>1215501000</v>
      </c>
      <c r="J222" s="22" t="s">
        <v>2735</v>
      </c>
      <c r="K222" s="271" t="s">
        <v>4539</v>
      </c>
      <c r="L222" s="22" t="s">
        <v>2736</v>
      </c>
      <c r="M222" s="22"/>
      <c r="N222" s="75" t="s">
        <v>4374</v>
      </c>
      <c r="O222" s="75" t="str">
        <f t="shared" si="31"/>
        <v>1215501000</v>
      </c>
    </row>
    <row r="223" spans="1:15" ht="30" x14ac:dyDescent="0.25">
      <c r="A223" s="74" t="str">
        <f t="shared" si="24"/>
        <v>1</v>
      </c>
      <c r="B223" s="270" t="str">
        <f t="shared" si="25"/>
        <v>2</v>
      </c>
      <c r="C223" s="270" t="str">
        <f t="shared" si="26"/>
        <v>1</v>
      </c>
      <c r="D223" s="270" t="str">
        <f t="shared" si="27"/>
        <v>5</v>
      </c>
      <c r="E223" s="270" t="str">
        <f t="shared" si="28"/>
        <v>50</v>
      </c>
      <c r="F223" s="270" t="str">
        <f t="shared" si="29"/>
        <v>2</v>
      </c>
      <c r="G223" s="270" t="str">
        <f t="shared" si="30"/>
        <v>0</v>
      </c>
      <c r="H223" s="21">
        <v>12155020</v>
      </c>
      <c r="I223" s="271">
        <v>1215502000</v>
      </c>
      <c r="J223" s="22" t="s">
        <v>2737</v>
      </c>
      <c r="K223" s="271" t="s">
        <v>4539</v>
      </c>
      <c r="L223" s="22" t="s">
        <v>2738</v>
      </c>
      <c r="M223" s="22"/>
      <c r="N223" s="75" t="s">
        <v>4374</v>
      </c>
      <c r="O223" s="75" t="str">
        <f t="shared" si="31"/>
        <v>1215502000</v>
      </c>
    </row>
    <row r="224" spans="1:15" ht="45" x14ac:dyDescent="0.25">
      <c r="A224" s="74" t="str">
        <f t="shared" si="24"/>
        <v>1</v>
      </c>
      <c r="B224" s="270" t="str">
        <f t="shared" si="25"/>
        <v>2</v>
      </c>
      <c r="C224" s="270" t="str">
        <f t="shared" si="26"/>
        <v>1</v>
      </c>
      <c r="D224" s="270" t="str">
        <f t="shared" si="27"/>
        <v>5</v>
      </c>
      <c r="E224" s="270" t="str">
        <f t="shared" si="28"/>
        <v>50</v>
      </c>
      <c r="F224" s="270" t="str">
        <f t="shared" si="29"/>
        <v>3</v>
      </c>
      <c r="G224" s="270" t="str">
        <f t="shared" si="30"/>
        <v>0</v>
      </c>
      <c r="H224" s="21">
        <v>12155030</v>
      </c>
      <c r="I224" s="271">
        <v>1215503000</v>
      </c>
      <c r="J224" s="22" t="s">
        <v>2739</v>
      </c>
      <c r="K224" s="271" t="s">
        <v>4539</v>
      </c>
      <c r="L224" s="22" t="s">
        <v>2740</v>
      </c>
      <c r="M224" s="22"/>
      <c r="N224" s="75" t="s">
        <v>4374</v>
      </c>
      <c r="O224" s="75" t="str">
        <f t="shared" si="31"/>
        <v>1215503000</v>
      </c>
    </row>
    <row r="225" spans="1:15" ht="45" x14ac:dyDescent="0.25">
      <c r="A225" s="74" t="str">
        <f t="shared" si="24"/>
        <v>1</v>
      </c>
      <c r="B225" s="270" t="str">
        <f t="shared" si="25"/>
        <v>2</v>
      </c>
      <c r="C225" s="270" t="str">
        <f t="shared" si="26"/>
        <v>1</v>
      </c>
      <c r="D225" s="270" t="str">
        <f t="shared" si="27"/>
        <v>5</v>
      </c>
      <c r="E225" s="270" t="str">
        <f t="shared" si="28"/>
        <v>50</v>
      </c>
      <c r="F225" s="270" t="str">
        <f t="shared" si="29"/>
        <v>4</v>
      </c>
      <c r="G225" s="270" t="str">
        <f t="shared" si="30"/>
        <v>0</v>
      </c>
      <c r="H225" s="21">
        <v>12155040</v>
      </c>
      <c r="I225" s="271">
        <v>1215504000</v>
      </c>
      <c r="J225" s="22" t="s">
        <v>2741</v>
      </c>
      <c r="K225" s="271" t="s">
        <v>4539</v>
      </c>
      <c r="L225" s="22" t="s">
        <v>2742</v>
      </c>
      <c r="M225" s="22"/>
      <c r="N225" s="75" t="s">
        <v>4374</v>
      </c>
      <c r="O225" s="75" t="str">
        <f t="shared" si="31"/>
        <v>1215504000</v>
      </c>
    </row>
    <row r="226" spans="1:15" ht="45" x14ac:dyDescent="0.25">
      <c r="A226" s="74" t="str">
        <f t="shared" si="24"/>
        <v>1</v>
      </c>
      <c r="B226" s="270" t="str">
        <f t="shared" si="25"/>
        <v>2</v>
      </c>
      <c r="C226" s="270" t="str">
        <f t="shared" si="26"/>
        <v>1</v>
      </c>
      <c r="D226" s="270" t="str">
        <f t="shared" si="27"/>
        <v>5</v>
      </c>
      <c r="E226" s="270" t="str">
        <f t="shared" si="28"/>
        <v>51</v>
      </c>
      <c r="F226" s="270" t="str">
        <f t="shared" si="29"/>
        <v>0</v>
      </c>
      <c r="G226" s="270" t="str">
        <f t="shared" si="30"/>
        <v>0</v>
      </c>
      <c r="H226" s="21">
        <v>12155100</v>
      </c>
      <c r="I226" s="271">
        <v>1215510000</v>
      </c>
      <c r="J226" s="22" t="s">
        <v>2743</v>
      </c>
      <c r="K226" s="271" t="s">
        <v>4539</v>
      </c>
      <c r="L226" s="22" t="s">
        <v>2744</v>
      </c>
      <c r="M226" s="22"/>
      <c r="N226" s="75" t="s">
        <v>4374</v>
      </c>
      <c r="O226" s="75" t="str">
        <f t="shared" si="31"/>
        <v>1215510000</v>
      </c>
    </row>
    <row r="227" spans="1:15" ht="45" x14ac:dyDescent="0.25">
      <c r="A227" s="74" t="str">
        <f t="shared" si="24"/>
        <v>1</v>
      </c>
      <c r="B227" s="270" t="str">
        <f t="shared" si="25"/>
        <v>2</v>
      </c>
      <c r="C227" s="270" t="str">
        <f t="shared" si="26"/>
        <v>1</v>
      </c>
      <c r="D227" s="270" t="str">
        <f t="shared" si="27"/>
        <v>5</v>
      </c>
      <c r="E227" s="270" t="str">
        <f t="shared" si="28"/>
        <v>51</v>
      </c>
      <c r="F227" s="270" t="str">
        <f t="shared" si="29"/>
        <v>1</v>
      </c>
      <c r="G227" s="270" t="str">
        <f t="shared" si="30"/>
        <v>0</v>
      </c>
      <c r="H227" s="21">
        <v>12155110</v>
      </c>
      <c r="I227" s="271">
        <v>1215511000</v>
      </c>
      <c r="J227" s="22" t="s">
        <v>2745</v>
      </c>
      <c r="K227" s="271" t="s">
        <v>4539</v>
      </c>
      <c r="L227" s="22" t="s">
        <v>2746</v>
      </c>
      <c r="M227" s="22"/>
      <c r="N227" s="75" t="s">
        <v>4374</v>
      </c>
      <c r="O227" s="75" t="str">
        <f t="shared" si="31"/>
        <v>1215511000</v>
      </c>
    </row>
    <row r="228" spans="1:15" ht="45" x14ac:dyDescent="0.25">
      <c r="A228" s="74" t="str">
        <f t="shared" si="24"/>
        <v>1</v>
      </c>
      <c r="B228" s="270" t="str">
        <f t="shared" si="25"/>
        <v>2</v>
      </c>
      <c r="C228" s="270" t="str">
        <f t="shared" si="26"/>
        <v>1</v>
      </c>
      <c r="D228" s="270" t="str">
        <f t="shared" si="27"/>
        <v>5</v>
      </c>
      <c r="E228" s="270" t="str">
        <f t="shared" si="28"/>
        <v>51</v>
      </c>
      <c r="F228" s="270" t="str">
        <f t="shared" si="29"/>
        <v>2</v>
      </c>
      <c r="G228" s="270" t="str">
        <f t="shared" si="30"/>
        <v>0</v>
      </c>
      <c r="H228" s="21">
        <v>12155120</v>
      </c>
      <c r="I228" s="271">
        <v>1215512000</v>
      </c>
      <c r="J228" s="22" t="s">
        <v>2747</v>
      </c>
      <c r="K228" s="271" t="s">
        <v>4539</v>
      </c>
      <c r="L228" s="22" t="s">
        <v>2748</v>
      </c>
      <c r="M228" s="22"/>
      <c r="N228" s="75" t="s">
        <v>4374</v>
      </c>
      <c r="O228" s="75" t="str">
        <f t="shared" si="31"/>
        <v>1215512000</v>
      </c>
    </row>
    <row r="229" spans="1:15" ht="45" x14ac:dyDescent="0.25">
      <c r="A229" s="74" t="str">
        <f t="shared" si="24"/>
        <v>1</v>
      </c>
      <c r="B229" s="270" t="str">
        <f t="shared" si="25"/>
        <v>2</v>
      </c>
      <c r="C229" s="270" t="str">
        <f t="shared" si="26"/>
        <v>1</v>
      </c>
      <c r="D229" s="270" t="str">
        <f t="shared" si="27"/>
        <v>5</v>
      </c>
      <c r="E229" s="270" t="str">
        <f t="shared" si="28"/>
        <v>51</v>
      </c>
      <c r="F229" s="270" t="str">
        <f t="shared" si="29"/>
        <v>3</v>
      </c>
      <c r="G229" s="270" t="str">
        <f t="shared" si="30"/>
        <v>0</v>
      </c>
      <c r="H229" s="21">
        <v>12155130</v>
      </c>
      <c r="I229" s="271">
        <v>1215513000</v>
      </c>
      <c r="J229" s="22" t="s">
        <v>2749</v>
      </c>
      <c r="K229" s="271" t="s">
        <v>4539</v>
      </c>
      <c r="L229" s="22" t="s">
        <v>2750</v>
      </c>
      <c r="M229" s="22"/>
      <c r="N229" s="75" t="s">
        <v>4374</v>
      </c>
      <c r="O229" s="75" t="str">
        <f t="shared" si="31"/>
        <v>1215513000</v>
      </c>
    </row>
    <row r="230" spans="1:15" x14ac:dyDescent="0.25">
      <c r="A230" s="74" t="str">
        <f t="shared" si="24"/>
        <v>1</v>
      </c>
      <c r="B230" s="270" t="str">
        <f t="shared" si="25"/>
        <v>2</v>
      </c>
      <c r="C230" s="270" t="str">
        <f t="shared" si="26"/>
        <v>1</v>
      </c>
      <c r="D230" s="270" t="str">
        <f t="shared" si="27"/>
        <v>5</v>
      </c>
      <c r="E230" s="270" t="str">
        <f t="shared" si="28"/>
        <v>52</v>
      </c>
      <c r="F230" s="270" t="str">
        <f t="shared" si="29"/>
        <v>0</v>
      </c>
      <c r="G230" s="270" t="str">
        <f t="shared" si="30"/>
        <v>0</v>
      </c>
      <c r="H230" s="21">
        <v>12155200</v>
      </c>
      <c r="I230" s="271">
        <v>1215520000</v>
      </c>
      <c r="J230" s="22" t="s">
        <v>4419</v>
      </c>
      <c r="K230" s="271" t="s">
        <v>4539</v>
      </c>
      <c r="L230" s="22"/>
      <c r="M230" s="22"/>
      <c r="N230" s="75" t="s">
        <v>3710</v>
      </c>
      <c r="O230" s="75" t="str">
        <f t="shared" si="31"/>
        <v>1215520000</v>
      </c>
    </row>
    <row r="231" spans="1:15" ht="45" x14ac:dyDescent="0.25">
      <c r="A231" s="74" t="str">
        <f t="shared" si="24"/>
        <v>1</v>
      </c>
      <c r="B231" s="270" t="str">
        <f t="shared" si="25"/>
        <v>2</v>
      </c>
      <c r="C231" s="270" t="str">
        <f t="shared" si="26"/>
        <v>1</v>
      </c>
      <c r="D231" s="270" t="str">
        <f t="shared" si="27"/>
        <v>5</v>
      </c>
      <c r="E231" s="270" t="str">
        <f t="shared" si="28"/>
        <v>52</v>
      </c>
      <c r="F231" s="270" t="str">
        <f t="shared" si="29"/>
        <v>0</v>
      </c>
      <c r="G231" s="270" t="str">
        <f t="shared" si="30"/>
        <v>0</v>
      </c>
      <c r="H231" s="21">
        <v>12155200</v>
      </c>
      <c r="I231" s="271">
        <v>1215520000</v>
      </c>
      <c r="J231" s="22" t="s">
        <v>334</v>
      </c>
      <c r="K231" s="271" t="s">
        <v>4539</v>
      </c>
      <c r="L231" s="22" t="s">
        <v>2751</v>
      </c>
      <c r="M231" s="22"/>
      <c r="N231" s="75" t="s">
        <v>4374</v>
      </c>
      <c r="O231" s="75" t="str">
        <f t="shared" si="31"/>
        <v>1215520000</v>
      </c>
    </row>
    <row r="232" spans="1:15" ht="30" x14ac:dyDescent="0.25">
      <c r="A232" s="74" t="str">
        <f t="shared" si="24"/>
        <v>1</v>
      </c>
      <c r="B232" s="270" t="str">
        <f t="shared" si="25"/>
        <v>2</v>
      </c>
      <c r="C232" s="270" t="str">
        <f t="shared" si="26"/>
        <v>1</v>
      </c>
      <c r="D232" s="270" t="str">
        <f t="shared" si="27"/>
        <v>5</v>
      </c>
      <c r="E232" s="270" t="str">
        <f t="shared" si="28"/>
        <v>52</v>
      </c>
      <c r="F232" s="270" t="str">
        <f t="shared" si="29"/>
        <v>1</v>
      </c>
      <c r="G232" s="270" t="str">
        <f t="shared" si="30"/>
        <v>0</v>
      </c>
      <c r="H232" s="21">
        <v>12155210</v>
      </c>
      <c r="I232" s="271">
        <v>1215521000</v>
      </c>
      <c r="J232" s="22" t="s">
        <v>336</v>
      </c>
      <c r="K232" s="271" t="s">
        <v>4539</v>
      </c>
      <c r="L232" s="22" t="s">
        <v>337</v>
      </c>
      <c r="M232" s="22"/>
      <c r="N232" s="75" t="s">
        <v>4374</v>
      </c>
      <c r="O232" s="75" t="str">
        <f t="shared" si="31"/>
        <v>1215521000</v>
      </c>
    </row>
    <row r="233" spans="1:15" ht="30" x14ac:dyDescent="0.25">
      <c r="A233" s="74" t="str">
        <f t="shared" si="24"/>
        <v>1</v>
      </c>
      <c r="B233" s="270" t="str">
        <f t="shared" si="25"/>
        <v>2</v>
      </c>
      <c r="C233" s="270" t="str">
        <f t="shared" si="26"/>
        <v>1</v>
      </c>
      <c r="D233" s="270" t="str">
        <f t="shared" si="27"/>
        <v>5</v>
      </c>
      <c r="E233" s="270" t="str">
        <f t="shared" si="28"/>
        <v>52</v>
      </c>
      <c r="F233" s="270" t="str">
        <f t="shared" si="29"/>
        <v>2</v>
      </c>
      <c r="G233" s="270" t="str">
        <f t="shared" si="30"/>
        <v>0</v>
      </c>
      <c r="H233" s="21">
        <v>12155220</v>
      </c>
      <c r="I233" s="271">
        <v>1215522000</v>
      </c>
      <c r="J233" s="22" t="s">
        <v>347</v>
      </c>
      <c r="K233" s="271" t="s">
        <v>4539</v>
      </c>
      <c r="L233" s="187" t="s">
        <v>348</v>
      </c>
      <c r="M233" s="22"/>
      <c r="N233" s="75" t="s">
        <v>4374</v>
      </c>
      <c r="O233" s="75" t="str">
        <f t="shared" si="31"/>
        <v>1215522000</v>
      </c>
    </row>
    <row r="234" spans="1:15" ht="30" x14ac:dyDescent="0.25">
      <c r="A234" s="74" t="str">
        <f t="shared" si="24"/>
        <v>1</v>
      </c>
      <c r="B234" s="270" t="str">
        <f t="shared" si="25"/>
        <v>2</v>
      </c>
      <c r="C234" s="270" t="str">
        <f t="shared" si="26"/>
        <v>1</v>
      </c>
      <c r="D234" s="270" t="str">
        <f t="shared" si="27"/>
        <v>5</v>
      </c>
      <c r="E234" s="270" t="str">
        <f t="shared" si="28"/>
        <v>52</v>
      </c>
      <c r="F234" s="270" t="str">
        <f t="shared" si="29"/>
        <v>3</v>
      </c>
      <c r="G234" s="270" t="str">
        <f t="shared" si="30"/>
        <v>0</v>
      </c>
      <c r="H234" s="21">
        <v>12155230</v>
      </c>
      <c r="I234" s="271">
        <v>1215523000</v>
      </c>
      <c r="J234" s="22" t="s">
        <v>358</v>
      </c>
      <c r="K234" s="271" t="s">
        <v>4539</v>
      </c>
      <c r="L234" s="187" t="s">
        <v>359</v>
      </c>
      <c r="M234" s="22"/>
      <c r="N234" s="75" t="s">
        <v>4374</v>
      </c>
      <c r="O234" s="75" t="str">
        <f t="shared" si="31"/>
        <v>1215523000</v>
      </c>
    </row>
    <row r="235" spans="1:15" x14ac:dyDescent="0.25">
      <c r="A235" s="74" t="str">
        <f t="shared" si="24"/>
        <v>1</v>
      </c>
      <c r="B235" s="270" t="str">
        <f t="shared" si="25"/>
        <v>2</v>
      </c>
      <c r="C235" s="270" t="str">
        <f t="shared" si="26"/>
        <v>1</v>
      </c>
      <c r="D235" s="270" t="str">
        <f t="shared" si="27"/>
        <v>5</v>
      </c>
      <c r="E235" s="270" t="str">
        <f t="shared" si="28"/>
        <v>53</v>
      </c>
      <c r="F235" s="270" t="str">
        <f t="shared" si="29"/>
        <v>0</v>
      </c>
      <c r="G235" s="270" t="str">
        <f t="shared" si="30"/>
        <v>0</v>
      </c>
      <c r="H235" s="21">
        <v>12155300</v>
      </c>
      <c r="I235" s="271">
        <v>1215530000</v>
      </c>
      <c r="J235" s="22" t="s">
        <v>2588</v>
      </c>
      <c r="K235" s="271" t="s">
        <v>4539</v>
      </c>
      <c r="L235" s="187"/>
      <c r="M235" s="22"/>
      <c r="N235" s="75" t="s">
        <v>3710</v>
      </c>
      <c r="O235" s="75" t="str">
        <f t="shared" si="31"/>
        <v>1215530000</v>
      </c>
    </row>
    <row r="236" spans="1:15" ht="45" x14ac:dyDescent="0.25">
      <c r="A236" s="74" t="str">
        <f t="shared" si="24"/>
        <v>1</v>
      </c>
      <c r="B236" s="270" t="str">
        <f t="shared" si="25"/>
        <v>2</v>
      </c>
      <c r="C236" s="270" t="str">
        <f t="shared" si="26"/>
        <v>1</v>
      </c>
      <c r="D236" s="270" t="str">
        <f t="shared" si="27"/>
        <v>5</v>
      </c>
      <c r="E236" s="270" t="str">
        <f t="shared" si="28"/>
        <v>53</v>
      </c>
      <c r="F236" s="270" t="str">
        <f t="shared" si="29"/>
        <v>0</v>
      </c>
      <c r="G236" s="270" t="str">
        <f t="shared" si="30"/>
        <v>0</v>
      </c>
      <c r="H236" s="21">
        <v>12155300</v>
      </c>
      <c r="I236" s="271">
        <v>1215530000</v>
      </c>
      <c r="J236" s="22" t="s">
        <v>2752</v>
      </c>
      <c r="K236" s="271" t="s">
        <v>4539</v>
      </c>
      <c r="L236" s="22" t="s">
        <v>2753</v>
      </c>
      <c r="M236" s="22"/>
      <c r="N236" s="75" t="s">
        <v>4374</v>
      </c>
      <c r="O236" s="75" t="str">
        <f t="shared" si="31"/>
        <v>1215530000</v>
      </c>
    </row>
    <row r="237" spans="1:15" ht="30" x14ac:dyDescent="0.25">
      <c r="A237" s="74" t="str">
        <f t="shared" si="24"/>
        <v>1</v>
      </c>
      <c r="B237" s="270" t="str">
        <f t="shared" si="25"/>
        <v>2</v>
      </c>
      <c r="C237" s="270" t="str">
        <f t="shared" si="26"/>
        <v>1</v>
      </c>
      <c r="D237" s="270" t="str">
        <f t="shared" si="27"/>
        <v>5</v>
      </c>
      <c r="E237" s="270" t="str">
        <f t="shared" si="28"/>
        <v>53</v>
      </c>
      <c r="F237" s="270" t="str">
        <f t="shared" si="29"/>
        <v>1</v>
      </c>
      <c r="G237" s="270" t="str">
        <f t="shared" si="30"/>
        <v>0</v>
      </c>
      <c r="H237" s="21">
        <v>12155310</v>
      </c>
      <c r="I237" s="271">
        <v>1215531000</v>
      </c>
      <c r="J237" s="22" t="s">
        <v>368</v>
      </c>
      <c r="K237" s="271" t="s">
        <v>4539</v>
      </c>
      <c r="L237" s="22" t="s">
        <v>369</v>
      </c>
      <c r="M237" s="22" t="s">
        <v>4663</v>
      </c>
      <c r="N237" s="75" t="s">
        <v>4374</v>
      </c>
      <c r="O237" s="75" t="str">
        <f t="shared" si="31"/>
        <v>1215531000</v>
      </c>
    </row>
    <row r="238" spans="1:15" ht="30" x14ac:dyDescent="0.25">
      <c r="A238" s="74" t="str">
        <f t="shared" si="24"/>
        <v>1</v>
      </c>
      <c r="B238" s="270" t="str">
        <f t="shared" si="25"/>
        <v>2</v>
      </c>
      <c r="C238" s="270" t="str">
        <f t="shared" si="26"/>
        <v>1</v>
      </c>
      <c r="D238" s="270" t="str">
        <f t="shared" si="27"/>
        <v>5</v>
      </c>
      <c r="E238" s="270" t="str">
        <f t="shared" si="28"/>
        <v>53</v>
      </c>
      <c r="F238" s="270" t="str">
        <f t="shared" si="29"/>
        <v>2</v>
      </c>
      <c r="G238" s="270" t="str">
        <f t="shared" si="30"/>
        <v>0</v>
      </c>
      <c r="H238" s="21">
        <v>12155320</v>
      </c>
      <c r="I238" s="271">
        <v>1215532000</v>
      </c>
      <c r="J238" s="22" t="s">
        <v>2754</v>
      </c>
      <c r="K238" s="271" t="s">
        <v>4539</v>
      </c>
      <c r="L238" s="22" t="s">
        <v>2755</v>
      </c>
      <c r="M238" s="22" t="s">
        <v>4663</v>
      </c>
      <c r="N238" s="75" t="s">
        <v>4374</v>
      </c>
      <c r="O238" s="75" t="str">
        <f t="shared" si="31"/>
        <v>1215532000</v>
      </c>
    </row>
    <row r="239" spans="1:15" ht="30" x14ac:dyDescent="0.25">
      <c r="A239" s="74" t="str">
        <f t="shared" si="24"/>
        <v>1</v>
      </c>
      <c r="B239" s="270" t="str">
        <f t="shared" si="25"/>
        <v>2</v>
      </c>
      <c r="C239" s="270" t="str">
        <f t="shared" si="26"/>
        <v>1</v>
      </c>
      <c r="D239" s="270" t="str">
        <f t="shared" si="27"/>
        <v>5</v>
      </c>
      <c r="E239" s="270" t="str">
        <f t="shared" si="28"/>
        <v>53</v>
      </c>
      <c r="F239" s="270" t="str">
        <f t="shared" si="29"/>
        <v>3</v>
      </c>
      <c r="G239" s="270" t="str">
        <f t="shared" si="30"/>
        <v>0</v>
      </c>
      <c r="H239" s="21">
        <v>12155330</v>
      </c>
      <c r="I239" s="271">
        <v>1215533000</v>
      </c>
      <c r="J239" s="22" t="s">
        <v>2756</v>
      </c>
      <c r="K239" s="271" t="s">
        <v>4539</v>
      </c>
      <c r="L239" s="22" t="s">
        <v>2757</v>
      </c>
      <c r="M239" s="22" t="s">
        <v>4663</v>
      </c>
      <c r="N239" s="75" t="s">
        <v>4374</v>
      </c>
      <c r="O239" s="75" t="str">
        <f t="shared" si="31"/>
        <v>1215533000</v>
      </c>
    </row>
    <row r="240" spans="1:15" ht="45" x14ac:dyDescent="0.25">
      <c r="A240" s="74" t="str">
        <f t="shared" si="24"/>
        <v>1</v>
      </c>
      <c r="B240" s="270" t="str">
        <f t="shared" si="25"/>
        <v>2</v>
      </c>
      <c r="C240" s="270" t="str">
        <f t="shared" si="26"/>
        <v>1</v>
      </c>
      <c r="D240" s="270" t="str">
        <f t="shared" si="27"/>
        <v>5</v>
      </c>
      <c r="E240" s="270" t="str">
        <f t="shared" si="28"/>
        <v>53</v>
      </c>
      <c r="F240" s="270" t="str">
        <f t="shared" si="29"/>
        <v>4</v>
      </c>
      <c r="G240" s="270" t="str">
        <f t="shared" si="30"/>
        <v>0</v>
      </c>
      <c r="H240" s="21">
        <v>12155340</v>
      </c>
      <c r="I240" s="271">
        <v>1215534000</v>
      </c>
      <c r="J240" s="22" t="s">
        <v>2758</v>
      </c>
      <c r="K240" s="271" t="s">
        <v>4539</v>
      </c>
      <c r="L240" s="54" t="s">
        <v>2759</v>
      </c>
      <c r="M240" s="22"/>
      <c r="N240" s="75" t="s">
        <v>4374</v>
      </c>
      <c r="O240" s="75" t="str">
        <f t="shared" si="31"/>
        <v>1215534000</v>
      </c>
    </row>
    <row r="241" spans="1:15" ht="45" x14ac:dyDescent="0.25">
      <c r="A241" s="74" t="str">
        <f t="shared" si="24"/>
        <v>1</v>
      </c>
      <c r="B241" s="270" t="str">
        <f t="shared" si="25"/>
        <v>2</v>
      </c>
      <c r="C241" s="270" t="str">
        <f t="shared" si="26"/>
        <v>1</v>
      </c>
      <c r="D241" s="270" t="str">
        <f t="shared" si="27"/>
        <v>5</v>
      </c>
      <c r="E241" s="270" t="str">
        <f t="shared" si="28"/>
        <v>53</v>
      </c>
      <c r="F241" s="270" t="str">
        <f t="shared" si="29"/>
        <v>5</v>
      </c>
      <c r="G241" s="270" t="str">
        <f t="shared" si="30"/>
        <v>0</v>
      </c>
      <c r="H241" s="21">
        <v>12155350</v>
      </c>
      <c r="I241" s="271">
        <v>1215535000</v>
      </c>
      <c r="J241" s="22" t="s">
        <v>2760</v>
      </c>
      <c r="K241" s="271" t="s">
        <v>4539</v>
      </c>
      <c r="L241" s="22" t="s">
        <v>2761</v>
      </c>
      <c r="M241" s="22"/>
      <c r="N241" s="75" t="s">
        <v>105</v>
      </c>
      <c r="O241" s="75" t="str">
        <f t="shared" si="31"/>
        <v>1215535000</v>
      </c>
    </row>
    <row r="242" spans="1:15" ht="45" x14ac:dyDescent="0.25">
      <c r="A242" s="74" t="str">
        <f t="shared" si="24"/>
        <v>1</v>
      </c>
      <c r="B242" s="270" t="str">
        <f t="shared" si="25"/>
        <v>2</v>
      </c>
      <c r="C242" s="270" t="str">
        <f t="shared" si="26"/>
        <v>1</v>
      </c>
      <c r="D242" s="270" t="str">
        <f t="shared" si="27"/>
        <v>5</v>
      </c>
      <c r="E242" s="270" t="str">
        <f t="shared" si="28"/>
        <v>53</v>
      </c>
      <c r="F242" s="270" t="str">
        <f t="shared" si="29"/>
        <v>6</v>
      </c>
      <c r="G242" s="270" t="str">
        <f t="shared" si="30"/>
        <v>0</v>
      </c>
      <c r="H242" s="21">
        <v>12155360</v>
      </c>
      <c r="I242" s="271">
        <v>1215536000</v>
      </c>
      <c r="J242" s="22" t="s">
        <v>2762</v>
      </c>
      <c r="K242" s="271" t="s">
        <v>4539</v>
      </c>
      <c r="L242" s="22" t="s">
        <v>2763</v>
      </c>
      <c r="M242" s="22"/>
      <c r="N242" s="75" t="s">
        <v>105</v>
      </c>
      <c r="O242" s="75" t="str">
        <f t="shared" si="31"/>
        <v>1215536000</v>
      </c>
    </row>
    <row r="243" spans="1:15" x14ac:dyDescent="0.25">
      <c r="A243" s="74" t="str">
        <f t="shared" si="24"/>
        <v>1</v>
      </c>
      <c r="B243" s="270" t="str">
        <f t="shared" si="25"/>
        <v>2</v>
      </c>
      <c r="C243" s="270" t="str">
        <f t="shared" si="26"/>
        <v>1</v>
      </c>
      <c r="D243" s="270" t="str">
        <f t="shared" si="27"/>
        <v>5</v>
      </c>
      <c r="E243" s="270" t="str">
        <f t="shared" si="28"/>
        <v>54</v>
      </c>
      <c r="F243" s="270" t="str">
        <f t="shared" si="29"/>
        <v>0</v>
      </c>
      <c r="G243" s="270" t="str">
        <f t="shared" si="30"/>
        <v>0</v>
      </c>
      <c r="H243" s="21">
        <v>12155400</v>
      </c>
      <c r="I243" s="271">
        <v>1215540000</v>
      </c>
      <c r="J243" s="22" t="s">
        <v>4420</v>
      </c>
      <c r="K243" s="271" t="s">
        <v>4539</v>
      </c>
      <c r="L243" s="22"/>
      <c r="M243" s="22"/>
      <c r="N243" s="75" t="s">
        <v>3710</v>
      </c>
      <c r="O243" s="75" t="str">
        <f t="shared" si="31"/>
        <v>1215540000</v>
      </c>
    </row>
    <row r="244" spans="1:15" ht="45" x14ac:dyDescent="0.25">
      <c r="A244" s="74" t="str">
        <f t="shared" si="24"/>
        <v>1</v>
      </c>
      <c r="B244" s="270" t="str">
        <f t="shared" si="25"/>
        <v>2</v>
      </c>
      <c r="C244" s="270" t="str">
        <f t="shared" si="26"/>
        <v>1</v>
      </c>
      <c r="D244" s="270" t="str">
        <f t="shared" si="27"/>
        <v>5</v>
      </c>
      <c r="E244" s="270" t="str">
        <f t="shared" si="28"/>
        <v>54</v>
      </c>
      <c r="F244" s="270" t="str">
        <f t="shared" si="29"/>
        <v>0</v>
      </c>
      <c r="G244" s="270" t="str">
        <f t="shared" si="30"/>
        <v>0</v>
      </c>
      <c r="H244" s="21">
        <v>12155400</v>
      </c>
      <c r="I244" s="271">
        <v>1215540000</v>
      </c>
      <c r="J244" s="22" t="s">
        <v>2764</v>
      </c>
      <c r="K244" s="271" t="s">
        <v>4539</v>
      </c>
      <c r="L244" s="22" t="s">
        <v>2765</v>
      </c>
      <c r="M244" s="22"/>
      <c r="N244" s="75" t="s">
        <v>4374</v>
      </c>
      <c r="O244" s="75" t="str">
        <f t="shared" si="31"/>
        <v>1215540000</v>
      </c>
    </row>
    <row r="245" spans="1:15" ht="45" x14ac:dyDescent="0.25">
      <c r="A245" s="74" t="str">
        <f t="shared" si="24"/>
        <v>1</v>
      </c>
      <c r="B245" s="270" t="str">
        <f t="shared" si="25"/>
        <v>2</v>
      </c>
      <c r="C245" s="270" t="str">
        <f t="shared" si="26"/>
        <v>1</v>
      </c>
      <c r="D245" s="270" t="str">
        <f t="shared" si="27"/>
        <v>5</v>
      </c>
      <c r="E245" s="270" t="str">
        <f t="shared" si="28"/>
        <v>54</v>
      </c>
      <c r="F245" s="270" t="str">
        <f t="shared" si="29"/>
        <v>1</v>
      </c>
      <c r="G245" s="270" t="str">
        <f t="shared" si="30"/>
        <v>0</v>
      </c>
      <c r="H245" s="21">
        <v>12155410</v>
      </c>
      <c r="I245" s="271">
        <v>1215541000</v>
      </c>
      <c r="J245" s="22" t="s">
        <v>2766</v>
      </c>
      <c r="K245" s="271" t="s">
        <v>4539</v>
      </c>
      <c r="L245" s="22" t="s">
        <v>2767</v>
      </c>
      <c r="M245" s="22" t="s">
        <v>4663</v>
      </c>
      <c r="N245" s="75" t="s">
        <v>4374</v>
      </c>
      <c r="O245" s="75" t="str">
        <f t="shared" si="31"/>
        <v>1215541000</v>
      </c>
    </row>
    <row r="246" spans="1:15" ht="45" x14ac:dyDescent="0.25">
      <c r="A246" s="74" t="str">
        <f t="shared" si="24"/>
        <v>1</v>
      </c>
      <c r="B246" s="270" t="str">
        <f t="shared" si="25"/>
        <v>2</v>
      </c>
      <c r="C246" s="270" t="str">
        <f t="shared" si="26"/>
        <v>1</v>
      </c>
      <c r="D246" s="270" t="str">
        <f t="shared" si="27"/>
        <v>5</v>
      </c>
      <c r="E246" s="270" t="str">
        <f t="shared" si="28"/>
        <v>54</v>
      </c>
      <c r="F246" s="270" t="str">
        <f t="shared" si="29"/>
        <v>2</v>
      </c>
      <c r="G246" s="270" t="str">
        <f t="shared" si="30"/>
        <v>0</v>
      </c>
      <c r="H246" s="21">
        <v>12155420</v>
      </c>
      <c r="I246" s="271">
        <v>1215542000</v>
      </c>
      <c r="J246" s="22" t="s">
        <v>2768</v>
      </c>
      <c r="K246" s="271" t="s">
        <v>4539</v>
      </c>
      <c r="L246" s="22" t="s">
        <v>2769</v>
      </c>
      <c r="M246" s="22" t="s">
        <v>4663</v>
      </c>
      <c r="N246" s="75" t="s">
        <v>4374</v>
      </c>
      <c r="O246" s="75" t="str">
        <f t="shared" si="31"/>
        <v>1215542000</v>
      </c>
    </row>
    <row r="247" spans="1:15" ht="45" x14ac:dyDescent="0.25">
      <c r="A247" s="74" t="str">
        <f>MID($H247,1,1)</f>
        <v>1</v>
      </c>
      <c r="B247" s="270" t="str">
        <f>MID($H247,2,1)</f>
        <v>2</v>
      </c>
      <c r="C247" s="270" t="str">
        <f>MID($H247,3,1)</f>
        <v>1</v>
      </c>
      <c r="D247" s="270" t="str">
        <f>MID($H247,4,1)</f>
        <v>5</v>
      </c>
      <c r="E247" s="270" t="str">
        <f>MID($H247,5,2)</f>
        <v>54</v>
      </c>
      <c r="F247" s="270" t="str">
        <f>MID($H247,7,1)</f>
        <v>3</v>
      </c>
      <c r="G247" s="270" t="str">
        <f>MID($H247,8,1)</f>
        <v>0</v>
      </c>
      <c r="H247" s="21">
        <v>12155430</v>
      </c>
      <c r="I247" s="271">
        <v>1215543000</v>
      </c>
      <c r="J247" s="22" t="s">
        <v>2770</v>
      </c>
      <c r="K247" s="271" t="s">
        <v>4539</v>
      </c>
      <c r="L247" s="22" t="s">
        <v>2771</v>
      </c>
      <c r="M247" s="22" t="s">
        <v>4663</v>
      </c>
      <c r="N247" s="75" t="s">
        <v>4374</v>
      </c>
      <c r="O247" s="75" t="str">
        <f t="shared" si="31"/>
        <v>1215543000</v>
      </c>
    </row>
    <row r="248" spans="1:15" x14ac:dyDescent="0.25">
      <c r="A248" s="74" t="str">
        <f>MID($H248,1,1)</f>
        <v>1</v>
      </c>
      <c r="B248" s="270" t="str">
        <f>MID($H248,2,1)</f>
        <v>2</v>
      </c>
      <c r="C248" s="270" t="str">
        <f>MID($H248,3,1)</f>
        <v>1</v>
      </c>
      <c r="D248" s="270" t="str">
        <f>MID($H248,4,1)</f>
        <v>5</v>
      </c>
      <c r="E248" s="270" t="str">
        <f>MID($H248,5,2)</f>
        <v>55</v>
      </c>
      <c r="F248" s="270" t="str">
        <f>MID($H248,7,1)</f>
        <v>0</v>
      </c>
      <c r="G248" s="270" t="str">
        <f>MID($H248,8,1)</f>
        <v>0</v>
      </c>
      <c r="H248" s="21">
        <v>12155500</v>
      </c>
      <c r="I248" s="271">
        <v>1215550000</v>
      </c>
      <c r="J248" s="22" t="s">
        <v>4421</v>
      </c>
      <c r="K248" s="271" t="s">
        <v>4539</v>
      </c>
      <c r="L248" s="22"/>
      <c r="M248" s="22"/>
      <c r="N248" s="75" t="s">
        <v>3710</v>
      </c>
      <c r="O248" s="75" t="str">
        <f t="shared" si="31"/>
        <v>1215550000</v>
      </c>
    </row>
    <row r="249" spans="1:15" ht="45" x14ac:dyDescent="0.25">
      <c r="A249" s="74" t="str">
        <f t="shared" ref="A249:A257" si="32">MID($H249,1,1)</f>
        <v>1</v>
      </c>
      <c r="B249" s="270" t="str">
        <f t="shared" ref="B249:B257" si="33">MID($H249,2,1)</f>
        <v>2</v>
      </c>
      <c r="C249" s="270" t="str">
        <f t="shared" ref="C249:C257" si="34">MID($H249,3,1)</f>
        <v>1</v>
      </c>
      <c r="D249" s="270" t="str">
        <f t="shared" ref="D249:D257" si="35">MID($H249,4,1)</f>
        <v>5</v>
      </c>
      <c r="E249" s="270" t="str">
        <f t="shared" ref="E249:E257" si="36">MID($H249,5,2)</f>
        <v>55</v>
      </c>
      <c r="F249" s="270" t="str">
        <f t="shared" ref="F249:F257" si="37">MID($H249,7,1)</f>
        <v>0</v>
      </c>
      <c r="G249" s="270" t="str">
        <f t="shared" ref="G249:G257" si="38">MID($H249,8,1)</f>
        <v>0</v>
      </c>
      <c r="H249" s="21">
        <v>12155500</v>
      </c>
      <c r="I249" s="271">
        <v>1215550000</v>
      </c>
      <c r="J249" s="22" t="s">
        <v>372</v>
      </c>
      <c r="K249" s="271" t="s">
        <v>4539</v>
      </c>
      <c r="L249" s="22" t="s">
        <v>2772</v>
      </c>
      <c r="M249" s="22"/>
      <c r="N249" s="75" t="s">
        <v>4374</v>
      </c>
      <c r="O249" s="75" t="str">
        <f t="shared" si="31"/>
        <v>1215550000</v>
      </c>
    </row>
    <row r="250" spans="1:15" ht="45" x14ac:dyDescent="0.25">
      <c r="A250" s="74" t="str">
        <f t="shared" si="32"/>
        <v>1</v>
      </c>
      <c r="B250" s="270" t="str">
        <f t="shared" si="33"/>
        <v>2</v>
      </c>
      <c r="C250" s="270" t="str">
        <f t="shared" si="34"/>
        <v>1</v>
      </c>
      <c r="D250" s="270" t="str">
        <f t="shared" si="35"/>
        <v>5</v>
      </c>
      <c r="E250" s="270" t="str">
        <f t="shared" si="36"/>
        <v>55</v>
      </c>
      <c r="F250" s="270" t="str">
        <f t="shared" si="37"/>
        <v>1</v>
      </c>
      <c r="G250" s="270" t="str">
        <f t="shared" si="38"/>
        <v>0</v>
      </c>
      <c r="H250" s="21">
        <v>12155510</v>
      </c>
      <c r="I250" s="271">
        <v>1215551000</v>
      </c>
      <c r="J250" s="22" t="s">
        <v>374</v>
      </c>
      <c r="K250" s="271" t="s">
        <v>4539</v>
      </c>
      <c r="L250" s="22" t="s">
        <v>375</v>
      </c>
      <c r="M250" s="22" t="s">
        <v>4663</v>
      </c>
      <c r="N250" s="75" t="s">
        <v>4374</v>
      </c>
      <c r="O250" s="75" t="str">
        <f t="shared" si="31"/>
        <v>1215551000</v>
      </c>
    </row>
    <row r="251" spans="1:15" ht="45" x14ac:dyDescent="0.25">
      <c r="A251" s="74" t="str">
        <f t="shared" si="32"/>
        <v>1</v>
      </c>
      <c r="B251" s="270" t="str">
        <f t="shared" si="33"/>
        <v>2</v>
      </c>
      <c r="C251" s="270" t="str">
        <f t="shared" si="34"/>
        <v>1</v>
      </c>
      <c r="D251" s="270" t="str">
        <f t="shared" si="35"/>
        <v>5</v>
      </c>
      <c r="E251" s="270" t="str">
        <f t="shared" si="36"/>
        <v>55</v>
      </c>
      <c r="F251" s="270" t="str">
        <f t="shared" si="37"/>
        <v>2</v>
      </c>
      <c r="G251" s="270" t="str">
        <f t="shared" si="38"/>
        <v>0</v>
      </c>
      <c r="H251" s="21">
        <v>12155520</v>
      </c>
      <c r="I251" s="271">
        <v>1215552000</v>
      </c>
      <c r="J251" s="22" t="s">
        <v>386</v>
      </c>
      <c r="K251" s="271" t="s">
        <v>4539</v>
      </c>
      <c r="L251" s="22" t="s">
        <v>387</v>
      </c>
      <c r="M251" s="22" t="s">
        <v>4663</v>
      </c>
      <c r="N251" s="75" t="s">
        <v>4374</v>
      </c>
      <c r="O251" s="75" t="str">
        <f t="shared" si="31"/>
        <v>1215552000</v>
      </c>
    </row>
    <row r="252" spans="1:15" ht="45" x14ac:dyDescent="0.25">
      <c r="A252" s="74" t="str">
        <f t="shared" si="32"/>
        <v>1</v>
      </c>
      <c r="B252" s="270" t="str">
        <f t="shared" si="33"/>
        <v>2</v>
      </c>
      <c r="C252" s="270" t="str">
        <f t="shared" si="34"/>
        <v>1</v>
      </c>
      <c r="D252" s="270" t="str">
        <f t="shared" si="35"/>
        <v>5</v>
      </c>
      <c r="E252" s="270" t="str">
        <f t="shared" si="36"/>
        <v>55</v>
      </c>
      <c r="F252" s="270" t="str">
        <f t="shared" si="37"/>
        <v>3</v>
      </c>
      <c r="G252" s="270" t="str">
        <f t="shared" si="38"/>
        <v>0</v>
      </c>
      <c r="H252" s="21">
        <v>12155530</v>
      </c>
      <c r="I252" s="271">
        <v>1215553000</v>
      </c>
      <c r="J252" s="22" t="s">
        <v>397</v>
      </c>
      <c r="K252" s="271" t="s">
        <v>4539</v>
      </c>
      <c r="L252" s="22" t="s">
        <v>398</v>
      </c>
      <c r="M252" s="22" t="s">
        <v>4663</v>
      </c>
      <c r="N252" s="75" t="s">
        <v>4374</v>
      </c>
      <c r="O252" s="75" t="str">
        <f t="shared" si="31"/>
        <v>1215553000</v>
      </c>
    </row>
    <row r="253" spans="1:15" x14ac:dyDescent="0.25">
      <c r="A253" s="74" t="str">
        <f t="shared" si="32"/>
        <v>1</v>
      </c>
      <c r="B253" s="270" t="str">
        <f t="shared" si="33"/>
        <v>2</v>
      </c>
      <c r="C253" s="270" t="str">
        <f t="shared" si="34"/>
        <v>1</v>
      </c>
      <c r="D253" s="270" t="str">
        <f t="shared" si="35"/>
        <v>5</v>
      </c>
      <c r="E253" s="270" t="str">
        <f t="shared" si="36"/>
        <v>56</v>
      </c>
      <c r="F253" s="270" t="str">
        <f t="shared" si="37"/>
        <v>0</v>
      </c>
      <c r="G253" s="270" t="str">
        <f t="shared" si="38"/>
        <v>0</v>
      </c>
      <c r="H253" s="21">
        <v>12155600</v>
      </c>
      <c r="I253" s="271">
        <v>1215560000</v>
      </c>
      <c r="J253" s="22" t="s">
        <v>4422</v>
      </c>
      <c r="K253" s="271" t="s">
        <v>4539</v>
      </c>
      <c r="L253" s="22"/>
      <c r="M253" s="22"/>
      <c r="N253" s="75" t="s">
        <v>3710</v>
      </c>
      <c r="O253" s="75" t="str">
        <f t="shared" si="31"/>
        <v>1215560000</v>
      </c>
    </row>
    <row r="254" spans="1:15" ht="47.25" customHeight="1" x14ac:dyDescent="0.25">
      <c r="A254" s="74" t="str">
        <f t="shared" si="32"/>
        <v>1</v>
      </c>
      <c r="B254" s="270" t="str">
        <f t="shared" si="33"/>
        <v>2</v>
      </c>
      <c r="C254" s="270" t="str">
        <f t="shared" si="34"/>
        <v>1</v>
      </c>
      <c r="D254" s="270" t="str">
        <f t="shared" si="35"/>
        <v>5</v>
      </c>
      <c r="E254" s="270" t="str">
        <f t="shared" si="36"/>
        <v>56</v>
      </c>
      <c r="F254" s="270" t="str">
        <f t="shared" si="37"/>
        <v>0</v>
      </c>
      <c r="G254" s="270" t="str">
        <f t="shared" si="38"/>
        <v>0</v>
      </c>
      <c r="H254" s="21">
        <v>12155600</v>
      </c>
      <c r="I254" s="271">
        <v>1215560000</v>
      </c>
      <c r="J254" s="22" t="s">
        <v>2773</v>
      </c>
      <c r="K254" s="271" t="s">
        <v>4539</v>
      </c>
      <c r="L254" s="22" t="s">
        <v>2774</v>
      </c>
      <c r="M254" s="22"/>
      <c r="N254" s="75" t="s">
        <v>105</v>
      </c>
      <c r="O254" s="75" t="str">
        <f t="shared" si="31"/>
        <v>1215560000</v>
      </c>
    </row>
    <row r="255" spans="1:15" ht="45" x14ac:dyDescent="0.25">
      <c r="A255" s="74" t="str">
        <f t="shared" si="32"/>
        <v>1</v>
      </c>
      <c r="B255" s="270" t="str">
        <f t="shared" si="33"/>
        <v>2</v>
      </c>
      <c r="C255" s="270" t="str">
        <f t="shared" si="34"/>
        <v>1</v>
      </c>
      <c r="D255" s="270" t="str">
        <f t="shared" si="35"/>
        <v>5</v>
      </c>
      <c r="E255" s="270" t="str">
        <f t="shared" si="36"/>
        <v>56</v>
      </c>
      <c r="F255" s="270" t="str">
        <f t="shared" si="37"/>
        <v>1</v>
      </c>
      <c r="G255" s="270" t="str">
        <f t="shared" si="38"/>
        <v>0</v>
      </c>
      <c r="H255" s="21">
        <v>12155610</v>
      </c>
      <c r="I255" s="271">
        <v>1215561000</v>
      </c>
      <c r="J255" s="22" t="s">
        <v>2775</v>
      </c>
      <c r="K255" s="271" t="s">
        <v>4539</v>
      </c>
      <c r="L255" s="22" t="s">
        <v>2776</v>
      </c>
      <c r="M255" s="22"/>
      <c r="N255" s="75" t="s">
        <v>105</v>
      </c>
      <c r="O255" s="75" t="str">
        <f t="shared" si="31"/>
        <v>1215561000</v>
      </c>
    </row>
    <row r="256" spans="1:15" ht="45" x14ac:dyDescent="0.25">
      <c r="A256" s="74" t="str">
        <f t="shared" si="32"/>
        <v>1</v>
      </c>
      <c r="B256" s="270" t="str">
        <f t="shared" si="33"/>
        <v>2</v>
      </c>
      <c r="C256" s="270" t="str">
        <f t="shared" si="34"/>
        <v>1</v>
      </c>
      <c r="D256" s="270" t="str">
        <f t="shared" si="35"/>
        <v>5</v>
      </c>
      <c r="E256" s="270" t="str">
        <f t="shared" si="36"/>
        <v>56</v>
      </c>
      <c r="F256" s="270" t="str">
        <f t="shared" si="37"/>
        <v>2</v>
      </c>
      <c r="G256" s="270" t="str">
        <f t="shared" si="38"/>
        <v>0</v>
      </c>
      <c r="H256" s="21">
        <v>12155620</v>
      </c>
      <c r="I256" s="271">
        <v>1215562000</v>
      </c>
      <c r="J256" s="22" t="s">
        <v>2777</v>
      </c>
      <c r="K256" s="271" t="s">
        <v>4539</v>
      </c>
      <c r="L256" s="22" t="s">
        <v>2778</v>
      </c>
      <c r="M256" s="22"/>
      <c r="N256" s="75" t="s">
        <v>105</v>
      </c>
      <c r="O256" s="75" t="str">
        <f t="shared" si="31"/>
        <v>1215562000</v>
      </c>
    </row>
    <row r="257" spans="1:15" ht="45" x14ac:dyDescent="0.25">
      <c r="A257" s="74" t="str">
        <f t="shared" si="32"/>
        <v>1</v>
      </c>
      <c r="B257" s="270" t="str">
        <f t="shared" si="33"/>
        <v>2</v>
      </c>
      <c r="C257" s="270" t="str">
        <f t="shared" si="34"/>
        <v>1</v>
      </c>
      <c r="D257" s="270" t="str">
        <f t="shared" si="35"/>
        <v>5</v>
      </c>
      <c r="E257" s="270" t="str">
        <f t="shared" si="36"/>
        <v>56</v>
      </c>
      <c r="F257" s="270" t="str">
        <f t="shared" si="37"/>
        <v>3</v>
      </c>
      <c r="G257" s="270" t="str">
        <f t="shared" si="38"/>
        <v>0</v>
      </c>
      <c r="H257" s="21">
        <v>12155630</v>
      </c>
      <c r="I257" s="271">
        <v>1215563000</v>
      </c>
      <c r="J257" s="22" t="s">
        <v>2779</v>
      </c>
      <c r="K257" s="271" t="s">
        <v>4539</v>
      </c>
      <c r="L257" s="22" t="s">
        <v>2780</v>
      </c>
      <c r="M257" s="22"/>
      <c r="N257" s="75" t="s">
        <v>105</v>
      </c>
      <c r="O257" s="75" t="str">
        <f t="shared" si="31"/>
        <v>1215563000</v>
      </c>
    </row>
    <row r="258" spans="1:15" ht="45.75" customHeight="1" x14ac:dyDescent="0.25">
      <c r="A258" s="74" t="str">
        <f t="shared" si="24"/>
        <v>1</v>
      </c>
      <c r="B258" s="270" t="str">
        <f t="shared" si="25"/>
        <v>2</v>
      </c>
      <c r="C258" s="270" t="str">
        <f t="shared" si="26"/>
        <v>1</v>
      </c>
      <c r="D258" s="270" t="str">
        <f t="shared" si="27"/>
        <v>6</v>
      </c>
      <c r="E258" s="270" t="str">
        <f t="shared" si="28"/>
        <v>00</v>
      </c>
      <c r="F258" s="270" t="str">
        <f t="shared" si="29"/>
        <v>0</v>
      </c>
      <c r="G258" s="270" t="str">
        <f t="shared" si="30"/>
        <v>0</v>
      </c>
      <c r="H258" s="21">
        <v>12160000</v>
      </c>
      <c r="I258" s="271">
        <v>1216000000</v>
      </c>
      <c r="J258" s="22" t="s">
        <v>4423</v>
      </c>
      <c r="K258" s="271" t="s">
        <v>4541</v>
      </c>
      <c r="L258" s="22" t="s">
        <v>2782</v>
      </c>
      <c r="M258" s="22"/>
      <c r="N258" s="75" t="s">
        <v>3710</v>
      </c>
      <c r="O258" s="75" t="str">
        <f t="shared" si="31"/>
        <v>1216000000</v>
      </c>
    </row>
    <row r="259" spans="1:15" ht="45.75" customHeight="1" x14ac:dyDescent="0.25">
      <c r="A259" s="74" t="str">
        <f t="shared" si="24"/>
        <v>1</v>
      </c>
      <c r="B259" s="270" t="str">
        <f t="shared" si="25"/>
        <v>2</v>
      </c>
      <c r="C259" s="270" t="str">
        <f t="shared" si="26"/>
        <v>1</v>
      </c>
      <c r="D259" s="270" t="str">
        <f t="shared" si="27"/>
        <v>6</v>
      </c>
      <c r="E259" s="270" t="str">
        <f t="shared" si="28"/>
        <v>00</v>
      </c>
      <c r="F259" s="270" t="str">
        <f t="shared" si="29"/>
        <v>0</v>
      </c>
      <c r="G259" s="270" t="str">
        <f t="shared" si="30"/>
        <v>0</v>
      </c>
      <c r="H259" s="21">
        <v>12160000</v>
      </c>
      <c r="I259" s="271">
        <v>1216000000</v>
      </c>
      <c r="J259" s="22" t="s">
        <v>2781</v>
      </c>
      <c r="K259" s="271" t="s">
        <v>4541</v>
      </c>
      <c r="L259" s="22" t="s">
        <v>2782</v>
      </c>
      <c r="M259" s="22"/>
      <c r="N259" s="75" t="s">
        <v>4374</v>
      </c>
      <c r="O259" s="75" t="str">
        <f t="shared" ref="O259:O322" si="39">TRIM(I259)</f>
        <v>1216000000</v>
      </c>
    </row>
    <row r="260" spans="1:15" ht="60" x14ac:dyDescent="0.25">
      <c r="A260" s="74" t="str">
        <f t="shared" si="24"/>
        <v>1</v>
      </c>
      <c r="B260" s="270" t="str">
        <f t="shared" si="25"/>
        <v>2</v>
      </c>
      <c r="C260" s="270" t="str">
        <f t="shared" si="26"/>
        <v>1</v>
      </c>
      <c r="D260" s="270" t="str">
        <f t="shared" si="27"/>
        <v>6</v>
      </c>
      <c r="E260" s="270" t="str">
        <f t="shared" si="28"/>
        <v>01</v>
      </c>
      <c r="F260" s="270" t="str">
        <f t="shared" si="29"/>
        <v>0</v>
      </c>
      <c r="G260" s="270" t="str">
        <f t="shared" si="30"/>
        <v>0</v>
      </c>
      <c r="H260" s="21">
        <v>12160100</v>
      </c>
      <c r="I260" s="271">
        <v>1216010000</v>
      </c>
      <c r="J260" s="22" t="s">
        <v>2783</v>
      </c>
      <c r="K260" s="271" t="s">
        <v>4540</v>
      </c>
      <c r="L260" s="22" t="s">
        <v>2784</v>
      </c>
      <c r="M260" s="22"/>
      <c r="N260" s="75"/>
      <c r="O260" s="75" t="str">
        <f t="shared" si="39"/>
        <v>1216010000</v>
      </c>
    </row>
    <row r="261" spans="1:15" ht="60" x14ac:dyDescent="0.25">
      <c r="A261" s="74" t="str">
        <f t="shared" si="24"/>
        <v>1</v>
      </c>
      <c r="B261" s="270" t="str">
        <f t="shared" si="25"/>
        <v>2</v>
      </c>
      <c r="C261" s="270" t="str">
        <f t="shared" si="26"/>
        <v>1</v>
      </c>
      <c r="D261" s="270" t="str">
        <f t="shared" si="27"/>
        <v>6</v>
      </c>
      <c r="E261" s="270" t="str">
        <f t="shared" si="28"/>
        <v>01</v>
      </c>
      <c r="F261" s="270" t="str">
        <f t="shared" si="29"/>
        <v>1</v>
      </c>
      <c r="G261" s="270" t="str">
        <f t="shared" si="30"/>
        <v>0</v>
      </c>
      <c r="H261" s="21">
        <v>12160110</v>
      </c>
      <c r="I261" s="271">
        <v>1216011000</v>
      </c>
      <c r="J261" s="22" t="s">
        <v>2783</v>
      </c>
      <c r="K261" s="271" t="s">
        <v>4540</v>
      </c>
      <c r="L261" s="22" t="s">
        <v>2785</v>
      </c>
      <c r="M261" s="22"/>
      <c r="N261" s="75"/>
      <c r="O261" s="75" t="str">
        <f t="shared" si="39"/>
        <v>1216011000</v>
      </c>
    </row>
    <row r="262" spans="1:15" ht="78" customHeight="1" x14ac:dyDescent="0.25">
      <c r="A262" s="74" t="str">
        <f t="shared" si="24"/>
        <v>1</v>
      </c>
      <c r="B262" s="270" t="str">
        <f t="shared" si="25"/>
        <v>2</v>
      </c>
      <c r="C262" s="270" t="str">
        <f t="shared" si="26"/>
        <v>1</v>
      </c>
      <c r="D262" s="270" t="str">
        <f t="shared" si="27"/>
        <v>6</v>
      </c>
      <c r="E262" s="270" t="str">
        <f t="shared" si="28"/>
        <v>01</v>
      </c>
      <c r="F262" s="270" t="str">
        <f t="shared" si="29"/>
        <v>2</v>
      </c>
      <c r="G262" s="270" t="str">
        <f t="shared" si="30"/>
        <v>0</v>
      </c>
      <c r="H262" s="21">
        <v>12160120</v>
      </c>
      <c r="I262" s="271">
        <v>1216012000</v>
      </c>
      <c r="J262" s="22" t="s">
        <v>2786</v>
      </c>
      <c r="K262" s="271" t="s">
        <v>4540</v>
      </c>
      <c r="L262" s="22" t="s">
        <v>2787</v>
      </c>
      <c r="M262" s="22"/>
      <c r="N262" s="75"/>
      <c r="O262" s="75" t="str">
        <f t="shared" si="39"/>
        <v>1216012000</v>
      </c>
    </row>
    <row r="263" spans="1:15" ht="30" x14ac:dyDescent="0.25">
      <c r="A263" s="74" t="str">
        <f t="shared" si="24"/>
        <v>1</v>
      </c>
      <c r="B263" s="270" t="str">
        <f t="shared" si="25"/>
        <v>2</v>
      </c>
      <c r="C263" s="270" t="str">
        <f t="shared" si="26"/>
        <v>1</v>
      </c>
      <c r="D263" s="270" t="str">
        <f t="shared" si="27"/>
        <v>6</v>
      </c>
      <c r="E263" s="270" t="str">
        <f t="shared" si="28"/>
        <v>02</v>
      </c>
      <c r="F263" s="270" t="str">
        <f t="shared" si="29"/>
        <v>0</v>
      </c>
      <c r="G263" s="270" t="str">
        <f t="shared" si="30"/>
        <v>0</v>
      </c>
      <c r="H263" s="21">
        <v>12160200</v>
      </c>
      <c r="I263" s="271">
        <v>1216020000</v>
      </c>
      <c r="J263" s="22" t="s">
        <v>2788</v>
      </c>
      <c r="K263" s="271" t="s">
        <v>4540</v>
      </c>
      <c r="L263" s="22" t="s">
        <v>2789</v>
      </c>
      <c r="M263" s="22"/>
      <c r="N263" s="75"/>
      <c r="O263" s="75" t="str">
        <f t="shared" si="39"/>
        <v>1216020000</v>
      </c>
    </row>
    <row r="264" spans="1:15" ht="30" x14ac:dyDescent="0.25">
      <c r="A264" s="74" t="str">
        <f t="shared" si="24"/>
        <v>1</v>
      </c>
      <c r="B264" s="270" t="str">
        <f t="shared" si="25"/>
        <v>2</v>
      </c>
      <c r="C264" s="270" t="str">
        <f t="shared" si="26"/>
        <v>1</v>
      </c>
      <c r="D264" s="270" t="str">
        <f t="shared" si="27"/>
        <v>6</v>
      </c>
      <c r="E264" s="270" t="str">
        <f t="shared" si="28"/>
        <v>02</v>
      </c>
      <c r="F264" s="270" t="str">
        <f t="shared" si="29"/>
        <v>1</v>
      </c>
      <c r="G264" s="270" t="str">
        <f t="shared" si="30"/>
        <v>0</v>
      </c>
      <c r="H264" s="21">
        <v>12160210</v>
      </c>
      <c r="I264" s="271">
        <v>1216021000</v>
      </c>
      <c r="J264" s="22" t="s">
        <v>2788</v>
      </c>
      <c r="K264" s="271" t="s">
        <v>4540</v>
      </c>
      <c r="L264" s="22" t="s">
        <v>2790</v>
      </c>
      <c r="M264" s="22"/>
      <c r="N264" s="75"/>
      <c r="O264" s="75" t="str">
        <f t="shared" si="39"/>
        <v>1216021000</v>
      </c>
    </row>
    <row r="265" spans="1:15" ht="51" customHeight="1" x14ac:dyDescent="0.25">
      <c r="A265" s="74" t="str">
        <f t="shared" si="24"/>
        <v>1</v>
      </c>
      <c r="B265" s="270" t="str">
        <f t="shared" si="25"/>
        <v>2</v>
      </c>
      <c r="C265" s="270" t="str">
        <f t="shared" si="26"/>
        <v>1</v>
      </c>
      <c r="D265" s="270" t="str">
        <f t="shared" si="27"/>
        <v>6</v>
      </c>
      <c r="E265" s="270" t="str">
        <f t="shared" si="28"/>
        <v>02</v>
      </c>
      <c r="F265" s="270" t="str">
        <f t="shared" si="29"/>
        <v>2</v>
      </c>
      <c r="G265" s="270" t="str">
        <f t="shared" si="30"/>
        <v>0</v>
      </c>
      <c r="H265" s="21">
        <v>12160220</v>
      </c>
      <c r="I265" s="271">
        <v>1216022000</v>
      </c>
      <c r="J265" s="22" t="s">
        <v>2791</v>
      </c>
      <c r="K265" s="271" t="s">
        <v>4540</v>
      </c>
      <c r="L265" s="22" t="s">
        <v>2792</v>
      </c>
      <c r="M265" s="22"/>
      <c r="N265" s="75"/>
      <c r="O265" s="75" t="str">
        <f t="shared" si="39"/>
        <v>1216022000</v>
      </c>
    </row>
    <row r="266" spans="1:15" ht="51" customHeight="1" x14ac:dyDescent="0.25">
      <c r="A266" s="74" t="str">
        <f t="shared" si="24"/>
        <v>1</v>
      </c>
      <c r="B266" s="270" t="str">
        <f t="shared" si="25"/>
        <v>2</v>
      </c>
      <c r="C266" s="270" t="str">
        <f t="shared" si="26"/>
        <v>1</v>
      </c>
      <c r="D266" s="270" t="str">
        <f t="shared" si="27"/>
        <v>6</v>
      </c>
      <c r="E266" s="270" t="str">
        <f t="shared" si="28"/>
        <v>03</v>
      </c>
      <c r="F266" s="270" t="str">
        <f t="shared" si="29"/>
        <v>0</v>
      </c>
      <c r="G266" s="270" t="str">
        <f t="shared" si="30"/>
        <v>0</v>
      </c>
      <c r="H266" s="21">
        <v>12160300</v>
      </c>
      <c r="I266" s="271">
        <v>1216030000</v>
      </c>
      <c r="J266" s="22" t="s">
        <v>2793</v>
      </c>
      <c r="K266" s="271" t="s">
        <v>4540</v>
      </c>
      <c r="L266" s="22" t="s">
        <v>2794</v>
      </c>
      <c r="M266" s="22"/>
      <c r="N266" s="75"/>
      <c r="O266" s="75" t="str">
        <f t="shared" si="39"/>
        <v>1216030000</v>
      </c>
    </row>
    <row r="267" spans="1:15" ht="51" customHeight="1" x14ac:dyDescent="0.25">
      <c r="A267" s="74" t="str">
        <f t="shared" si="24"/>
        <v>1</v>
      </c>
      <c r="B267" s="270" t="str">
        <f t="shared" si="25"/>
        <v>2</v>
      </c>
      <c r="C267" s="270" t="str">
        <f t="shared" si="26"/>
        <v>1</v>
      </c>
      <c r="D267" s="270" t="str">
        <f t="shared" si="27"/>
        <v>6</v>
      </c>
      <c r="E267" s="270" t="str">
        <f t="shared" si="28"/>
        <v>03</v>
      </c>
      <c r="F267" s="270" t="str">
        <f t="shared" si="29"/>
        <v>1</v>
      </c>
      <c r="G267" s="270" t="str">
        <f t="shared" si="30"/>
        <v>0</v>
      </c>
      <c r="H267" s="21">
        <v>12160310</v>
      </c>
      <c r="I267" s="271">
        <v>1216031000</v>
      </c>
      <c r="J267" s="22" t="s">
        <v>2793</v>
      </c>
      <c r="K267" s="271" t="s">
        <v>4540</v>
      </c>
      <c r="L267" s="22" t="s">
        <v>2795</v>
      </c>
      <c r="M267" s="22"/>
      <c r="N267" s="75"/>
      <c r="O267" s="75" t="str">
        <f t="shared" si="39"/>
        <v>1216031000</v>
      </c>
    </row>
    <row r="268" spans="1:15" ht="60" x14ac:dyDescent="0.25">
      <c r="A268" s="74" t="str">
        <f t="shared" si="24"/>
        <v>1</v>
      </c>
      <c r="B268" s="270" t="str">
        <f t="shared" si="25"/>
        <v>2</v>
      </c>
      <c r="C268" s="270" t="str">
        <f t="shared" si="26"/>
        <v>1</v>
      </c>
      <c r="D268" s="270" t="str">
        <f t="shared" si="27"/>
        <v>6</v>
      </c>
      <c r="E268" s="270" t="str">
        <f t="shared" si="28"/>
        <v>03</v>
      </c>
      <c r="F268" s="270" t="str">
        <f t="shared" si="29"/>
        <v>2</v>
      </c>
      <c r="G268" s="270" t="str">
        <f t="shared" si="30"/>
        <v>0</v>
      </c>
      <c r="H268" s="21">
        <v>12160320</v>
      </c>
      <c r="I268" s="271">
        <v>1216032000</v>
      </c>
      <c r="J268" s="22" t="s">
        <v>2796</v>
      </c>
      <c r="K268" s="271" t="s">
        <v>4540</v>
      </c>
      <c r="L268" s="22" t="s">
        <v>2797</v>
      </c>
      <c r="M268" s="22"/>
      <c r="N268" s="75"/>
      <c r="O268" s="75" t="str">
        <f t="shared" si="39"/>
        <v>1216032000</v>
      </c>
    </row>
    <row r="269" spans="1:15" ht="60" x14ac:dyDescent="0.25">
      <c r="A269" s="74" t="str">
        <f t="shared" si="24"/>
        <v>1</v>
      </c>
      <c r="B269" s="270" t="str">
        <f t="shared" si="25"/>
        <v>2</v>
      </c>
      <c r="C269" s="270" t="str">
        <f t="shared" si="26"/>
        <v>1</v>
      </c>
      <c r="D269" s="270" t="str">
        <f t="shared" si="27"/>
        <v>6</v>
      </c>
      <c r="E269" s="270" t="str">
        <f t="shared" si="28"/>
        <v>04</v>
      </c>
      <c r="F269" s="270" t="str">
        <f t="shared" si="29"/>
        <v>0</v>
      </c>
      <c r="G269" s="270" t="str">
        <f t="shared" si="30"/>
        <v>0</v>
      </c>
      <c r="H269" s="21">
        <v>12160400</v>
      </c>
      <c r="I269" s="271">
        <v>1216040000</v>
      </c>
      <c r="J269" s="22" t="s">
        <v>2803</v>
      </c>
      <c r="K269" s="271" t="s">
        <v>4540</v>
      </c>
      <c r="L269" s="22" t="s">
        <v>4664</v>
      </c>
      <c r="M269" s="22"/>
      <c r="N269" s="75" t="s">
        <v>4375</v>
      </c>
      <c r="O269" s="75" t="str">
        <f t="shared" si="39"/>
        <v>1216040000</v>
      </c>
    </row>
    <row r="270" spans="1:15" ht="60" x14ac:dyDescent="0.25">
      <c r="A270" s="74" t="str">
        <f t="shared" ref="A270:A339" si="40">MID($H270,1,1)</f>
        <v>1</v>
      </c>
      <c r="B270" s="270" t="str">
        <f t="shared" ref="B270:B339" si="41">MID($H270,2,1)</f>
        <v>2</v>
      </c>
      <c r="C270" s="270" t="str">
        <f t="shared" ref="C270:C339" si="42">MID($H270,3,1)</f>
        <v>1</v>
      </c>
      <c r="D270" s="270" t="str">
        <f t="shared" ref="D270:D339" si="43">MID($H270,4,1)</f>
        <v>6</v>
      </c>
      <c r="E270" s="270" t="str">
        <f t="shared" ref="E270:E339" si="44">MID($H270,5,2)</f>
        <v>04</v>
      </c>
      <c r="F270" s="270" t="str">
        <f t="shared" ref="F270:F339" si="45">MID($H270,7,1)</f>
        <v>1</v>
      </c>
      <c r="G270" s="270" t="str">
        <f t="shared" ref="G270:G339" si="46">MID($H270,8,1)</f>
        <v>0</v>
      </c>
      <c r="H270" s="21">
        <v>12160410</v>
      </c>
      <c r="I270" s="271">
        <v>1216041000</v>
      </c>
      <c r="J270" s="22" t="s">
        <v>2803</v>
      </c>
      <c r="K270" s="271" t="s">
        <v>4540</v>
      </c>
      <c r="L270" s="22" t="s">
        <v>2805</v>
      </c>
      <c r="M270" s="22"/>
      <c r="N270" s="75" t="s">
        <v>4375</v>
      </c>
      <c r="O270" s="75" t="str">
        <f t="shared" si="39"/>
        <v>1216041000</v>
      </c>
    </row>
    <row r="271" spans="1:15" ht="75" customHeight="1" x14ac:dyDescent="0.25">
      <c r="A271" s="74" t="str">
        <f t="shared" si="40"/>
        <v>1</v>
      </c>
      <c r="B271" s="270" t="str">
        <f t="shared" si="41"/>
        <v>2</v>
      </c>
      <c r="C271" s="270" t="str">
        <f t="shared" si="42"/>
        <v>1</v>
      </c>
      <c r="D271" s="270" t="str">
        <f t="shared" si="43"/>
        <v>6</v>
      </c>
      <c r="E271" s="270" t="str">
        <f t="shared" si="44"/>
        <v>04</v>
      </c>
      <c r="F271" s="270" t="str">
        <f t="shared" si="45"/>
        <v>2</v>
      </c>
      <c r="G271" s="270" t="str">
        <f t="shared" si="46"/>
        <v>0</v>
      </c>
      <c r="H271" s="21">
        <v>12160420</v>
      </c>
      <c r="I271" s="271">
        <v>1216042000</v>
      </c>
      <c r="J271" s="22" t="s">
        <v>2806</v>
      </c>
      <c r="K271" s="271" t="s">
        <v>4540</v>
      </c>
      <c r="L271" s="22" t="s">
        <v>2807</v>
      </c>
      <c r="M271" s="22"/>
      <c r="N271" s="75" t="s">
        <v>4375</v>
      </c>
      <c r="O271" s="75" t="str">
        <f t="shared" si="39"/>
        <v>1216042000</v>
      </c>
    </row>
    <row r="272" spans="1:15" ht="60" x14ac:dyDescent="0.25">
      <c r="A272" s="74" t="str">
        <f t="shared" si="40"/>
        <v>1</v>
      </c>
      <c r="B272" s="270" t="str">
        <f t="shared" si="41"/>
        <v>2</v>
      </c>
      <c r="C272" s="270" t="str">
        <f t="shared" si="42"/>
        <v>1</v>
      </c>
      <c r="D272" s="270" t="str">
        <f t="shared" si="43"/>
        <v>6</v>
      </c>
      <c r="E272" s="270" t="str">
        <f t="shared" si="44"/>
        <v>05</v>
      </c>
      <c r="F272" s="270" t="str">
        <f t="shared" si="45"/>
        <v>0</v>
      </c>
      <c r="G272" s="270" t="str">
        <f t="shared" si="46"/>
        <v>0</v>
      </c>
      <c r="H272" s="21">
        <v>12160500</v>
      </c>
      <c r="I272" s="271">
        <v>1216050000</v>
      </c>
      <c r="J272" s="22" t="s">
        <v>2798</v>
      </c>
      <c r="K272" s="271" t="s">
        <v>4540</v>
      </c>
      <c r="L272" s="22" t="s">
        <v>2799</v>
      </c>
      <c r="M272" s="22"/>
      <c r="N272" s="75" t="s">
        <v>215</v>
      </c>
      <c r="O272" s="75" t="str">
        <f t="shared" si="39"/>
        <v>1216050000</v>
      </c>
    </row>
    <row r="273" spans="1:15" ht="60" x14ac:dyDescent="0.25">
      <c r="A273" s="74" t="str">
        <f t="shared" si="40"/>
        <v>1</v>
      </c>
      <c r="B273" s="270" t="str">
        <f t="shared" si="41"/>
        <v>2</v>
      </c>
      <c r="C273" s="270" t="str">
        <f t="shared" si="42"/>
        <v>1</v>
      </c>
      <c r="D273" s="270" t="str">
        <f t="shared" si="43"/>
        <v>6</v>
      </c>
      <c r="E273" s="270" t="str">
        <f t="shared" si="44"/>
        <v>05</v>
      </c>
      <c r="F273" s="270" t="str">
        <f t="shared" si="45"/>
        <v>1</v>
      </c>
      <c r="G273" s="270" t="str">
        <f t="shared" si="46"/>
        <v>0</v>
      </c>
      <c r="H273" s="21">
        <v>12160510</v>
      </c>
      <c r="I273" s="271">
        <v>1216051000</v>
      </c>
      <c r="J273" s="22" t="s">
        <v>2798</v>
      </c>
      <c r="K273" s="271" t="s">
        <v>4540</v>
      </c>
      <c r="L273" s="22" t="s">
        <v>2800</v>
      </c>
      <c r="M273" s="22"/>
      <c r="N273" s="75" t="s">
        <v>215</v>
      </c>
      <c r="O273" s="75" t="str">
        <f t="shared" si="39"/>
        <v>1216051000</v>
      </c>
    </row>
    <row r="274" spans="1:15" ht="60" x14ac:dyDescent="0.25">
      <c r="A274" s="74" t="str">
        <f t="shared" si="40"/>
        <v>1</v>
      </c>
      <c r="B274" s="270" t="str">
        <f t="shared" si="41"/>
        <v>2</v>
      </c>
      <c r="C274" s="270" t="str">
        <f t="shared" si="42"/>
        <v>1</v>
      </c>
      <c r="D274" s="270" t="str">
        <f t="shared" si="43"/>
        <v>6</v>
      </c>
      <c r="E274" s="270" t="str">
        <f t="shared" si="44"/>
        <v>05</v>
      </c>
      <c r="F274" s="270" t="str">
        <f t="shared" si="45"/>
        <v>2</v>
      </c>
      <c r="G274" s="270" t="str">
        <f t="shared" si="46"/>
        <v>0</v>
      </c>
      <c r="H274" s="21">
        <v>12160520</v>
      </c>
      <c r="I274" s="271">
        <v>1216052000</v>
      </c>
      <c r="J274" s="22" t="s">
        <v>2801</v>
      </c>
      <c r="K274" s="271" t="s">
        <v>4540</v>
      </c>
      <c r="L274" s="22" t="s">
        <v>2802</v>
      </c>
      <c r="M274" s="22"/>
      <c r="N274" s="75" t="s">
        <v>215</v>
      </c>
      <c r="O274" s="75" t="str">
        <f t="shared" si="39"/>
        <v>1216052000</v>
      </c>
    </row>
    <row r="275" spans="1:15" ht="60" x14ac:dyDescent="0.25">
      <c r="A275" s="74" t="str">
        <f t="shared" si="40"/>
        <v>1</v>
      </c>
      <c r="B275" s="270" t="str">
        <f t="shared" si="41"/>
        <v>2</v>
      </c>
      <c r="C275" s="270" t="str">
        <f t="shared" si="42"/>
        <v>1</v>
      </c>
      <c r="D275" s="270" t="str">
        <f t="shared" si="43"/>
        <v>6</v>
      </c>
      <c r="E275" s="270" t="str">
        <f t="shared" si="44"/>
        <v>99</v>
      </c>
      <c r="F275" s="270" t="str">
        <f t="shared" si="45"/>
        <v>0</v>
      </c>
      <c r="G275" s="270" t="str">
        <f t="shared" si="46"/>
        <v>0</v>
      </c>
      <c r="H275" s="21">
        <v>12169900</v>
      </c>
      <c r="I275" s="271">
        <v>1216990000</v>
      </c>
      <c r="J275" s="22" t="s">
        <v>2803</v>
      </c>
      <c r="K275" s="271" t="s">
        <v>4540</v>
      </c>
      <c r="L275" s="22" t="s">
        <v>2804</v>
      </c>
      <c r="M275" s="22"/>
      <c r="N275" s="75" t="s">
        <v>4384</v>
      </c>
      <c r="O275" s="75" t="str">
        <f t="shared" si="39"/>
        <v>1216990000</v>
      </c>
    </row>
    <row r="276" spans="1:15" ht="60" x14ac:dyDescent="0.25">
      <c r="A276" s="74" t="str">
        <f t="shared" si="40"/>
        <v>1</v>
      </c>
      <c r="B276" s="270" t="str">
        <f t="shared" si="41"/>
        <v>2</v>
      </c>
      <c r="C276" s="270" t="str">
        <f t="shared" si="42"/>
        <v>1</v>
      </c>
      <c r="D276" s="270" t="str">
        <f t="shared" si="43"/>
        <v>6</v>
      </c>
      <c r="E276" s="270" t="str">
        <f t="shared" si="44"/>
        <v>99</v>
      </c>
      <c r="F276" s="270" t="str">
        <f t="shared" si="45"/>
        <v>1</v>
      </c>
      <c r="G276" s="270" t="str">
        <f t="shared" si="46"/>
        <v>0</v>
      </c>
      <c r="H276" s="21">
        <v>12169910</v>
      </c>
      <c r="I276" s="271">
        <v>1216991000</v>
      </c>
      <c r="J276" s="22" t="s">
        <v>2803</v>
      </c>
      <c r="K276" s="271" t="s">
        <v>4540</v>
      </c>
      <c r="L276" s="22" t="s">
        <v>2805</v>
      </c>
      <c r="M276" s="22"/>
      <c r="N276" s="75" t="s">
        <v>4384</v>
      </c>
      <c r="O276" s="75" t="str">
        <f t="shared" si="39"/>
        <v>1216991000</v>
      </c>
    </row>
    <row r="277" spans="1:15" ht="60" x14ac:dyDescent="0.25">
      <c r="A277" s="74" t="str">
        <f t="shared" si="40"/>
        <v>1</v>
      </c>
      <c r="B277" s="270" t="str">
        <f t="shared" si="41"/>
        <v>2</v>
      </c>
      <c r="C277" s="270" t="str">
        <f t="shared" si="42"/>
        <v>1</v>
      </c>
      <c r="D277" s="270" t="str">
        <f t="shared" si="43"/>
        <v>6</v>
      </c>
      <c r="E277" s="270" t="str">
        <f t="shared" si="44"/>
        <v>99</v>
      </c>
      <c r="F277" s="270" t="str">
        <f t="shared" si="45"/>
        <v>2</v>
      </c>
      <c r="G277" s="270" t="str">
        <f t="shared" si="46"/>
        <v>0</v>
      </c>
      <c r="H277" s="21">
        <v>12169920</v>
      </c>
      <c r="I277" s="271">
        <v>1216992000</v>
      </c>
      <c r="J277" s="22" t="s">
        <v>2806</v>
      </c>
      <c r="K277" s="271" t="s">
        <v>4540</v>
      </c>
      <c r="L277" s="22" t="s">
        <v>2807</v>
      </c>
      <c r="M277" s="22"/>
      <c r="N277" s="75" t="s">
        <v>4384</v>
      </c>
      <c r="O277" s="75" t="str">
        <f t="shared" si="39"/>
        <v>1216992000</v>
      </c>
    </row>
    <row r="278" spans="1:15" ht="45" x14ac:dyDescent="0.25">
      <c r="A278" s="74" t="str">
        <f t="shared" si="40"/>
        <v>1</v>
      </c>
      <c r="B278" s="270" t="str">
        <f t="shared" si="41"/>
        <v>2</v>
      </c>
      <c r="C278" s="270" t="str">
        <f t="shared" si="42"/>
        <v>1</v>
      </c>
      <c r="D278" s="270" t="str">
        <f t="shared" si="43"/>
        <v>7</v>
      </c>
      <c r="E278" s="270" t="str">
        <f t="shared" si="44"/>
        <v>00</v>
      </c>
      <c r="F278" s="270" t="str">
        <f t="shared" si="45"/>
        <v>0</v>
      </c>
      <c r="G278" s="270" t="str">
        <f t="shared" si="46"/>
        <v>0</v>
      </c>
      <c r="H278" s="21">
        <v>12170000</v>
      </c>
      <c r="I278" s="271">
        <v>1217000000</v>
      </c>
      <c r="J278" s="22" t="s">
        <v>2808</v>
      </c>
      <c r="K278" s="271" t="s">
        <v>4541</v>
      </c>
      <c r="L278" s="22" t="s">
        <v>2809</v>
      </c>
      <c r="M278" s="22"/>
      <c r="N278" s="75"/>
      <c r="O278" s="75" t="str">
        <f t="shared" si="39"/>
        <v>1217000000</v>
      </c>
    </row>
    <row r="279" spans="1:15" x14ac:dyDescent="0.25">
      <c r="A279" s="74" t="str">
        <f t="shared" si="40"/>
        <v>1</v>
      </c>
      <c r="B279" s="270" t="str">
        <f t="shared" si="41"/>
        <v>2</v>
      </c>
      <c r="C279" s="270" t="str">
        <f t="shared" si="42"/>
        <v>1</v>
      </c>
      <c r="D279" s="270" t="str">
        <f t="shared" si="43"/>
        <v>7</v>
      </c>
      <c r="E279" s="270" t="str">
        <f t="shared" si="44"/>
        <v>01</v>
      </c>
      <c r="F279" s="270" t="str">
        <f t="shared" si="45"/>
        <v>0</v>
      </c>
      <c r="G279" s="270" t="str">
        <f t="shared" si="46"/>
        <v>0</v>
      </c>
      <c r="H279" s="21">
        <v>12170100</v>
      </c>
      <c r="I279" s="271">
        <v>1217010000</v>
      </c>
      <c r="J279" s="22" t="s">
        <v>2810</v>
      </c>
      <c r="K279" s="271" t="s">
        <v>4540</v>
      </c>
      <c r="L279" s="22" t="s">
        <v>2811</v>
      </c>
      <c r="M279" s="22"/>
      <c r="N279" s="75"/>
      <c r="O279" s="75" t="str">
        <f t="shared" si="39"/>
        <v>1217010000</v>
      </c>
    </row>
    <row r="280" spans="1:15" x14ac:dyDescent="0.25">
      <c r="A280" s="74" t="str">
        <f t="shared" si="40"/>
        <v>1</v>
      </c>
      <c r="B280" s="270" t="str">
        <f t="shared" si="41"/>
        <v>2</v>
      </c>
      <c r="C280" s="270" t="str">
        <f t="shared" si="42"/>
        <v>1</v>
      </c>
      <c r="D280" s="270" t="str">
        <f t="shared" si="43"/>
        <v>7</v>
      </c>
      <c r="E280" s="270" t="str">
        <f t="shared" si="44"/>
        <v>01</v>
      </c>
      <c r="F280" s="270" t="str">
        <f t="shared" si="45"/>
        <v>1</v>
      </c>
      <c r="G280" s="270" t="str">
        <f t="shared" si="46"/>
        <v>0</v>
      </c>
      <c r="H280" s="21">
        <v>12170110</v>
      </c>
      <c r="I280" s="271">
        <v>1217011000</v>
      </c>
      <c r="J280" s="22" t="s">
        <v>2810</v>
      </c>
      <c r="K280" s="271" t="s">
        <v>4540</v>
      </c>
      <c r="L280" s="22" t="s">
        <v>2812</v>
      </c>
      <c r="M280" s="22"/>
      <c r="N280" s="75"/>
      <c r="O280" s="75" t="str">
        <f t="shared" si="39"/>
        <v>1217011000</v>
      </c>
    </row>
    <row r="281" spans="1:15" ht="30" x14ac:dyDescent="0.25">
      <c r="A281" s="74" t="str">
        <f t="shared" si="40"/>
        <v>1</v>
      </c>
      <c r="B281" s="270" t="str">
        <f t="shared" si="41"/>
        <v>2</v>
      </c>
      <c r="C281" s="270" t="str">
        <f t="shared" si="42"/>
        <v>1</v>
      </c>
      <c r="D281" s="270" t="str">
        <f t="shared" si="43"/>
        <v>7</v>
      </c>
      <c r="E281" s="270" t="str">
        <f t="shared" si="44"/>
        <v>01</v>
      </c>
      <c r="F281" s="270" t="str">
        <f t="shared" si="45"/>
        <v>2</v>
      </c>
      <c r="G281" s="270" t="str">
        <f t="shared" si="46"/>
        <v>0</v>
      </c>
      <c r="H281" s="21">
        <v>12170120</v>
      </c>
      <c r="I281" s="271">
        <v>1217012000</v>
      </c>
      <c r="J281" s="22" t="s">
        <v>2813</v>
      </c>
      <c r="K281" s="271" t="s">
        <v>4540</v>
      </c>
      <c r="L281" s="22" t="s">
        <v>2814</v>
      </c>
      <c r="M281" s="22"/>
      <c r="N281" s="75"/>
      <c r="O281" s="75" t="str">
        <f t="shared" si="39"/>
        <v>1217012000</v>
      </c>
    </row>
    <row r="282" spans="1:15" x14ac:dyDescent="0.25">
      <c r="A282" s="74" t="str">
        <f t="shared" si="40"/>
        <v>1</v>
      </c>
      <c r="B282" s="270" t="str">
        <f t="shared" si="41"/>
        <v>2</v>
      </c>
      <c r="C282" s="270" t="str">
        <f t="shared" si="42"/>
        <v>1</v>
      </c>
      <c r="D282" s="270" t="str">
        <f t="shared" si="43"/>
        <v>7</v>
      </c>
      <c r="E282" s="270" t="str">
        <f t="shared" si="44"/>
        <v>02</v>
      </c>
      <c r="F282" s="270" t="str">
        <f t="shared" si="45"/>
        <v>0</v>
      </c>
      <c r="G282" s="270" t="str">
        <f t="shared" si="46"/>
        <v>0</v>
      </c>
      <c r="H282" s="21">
        <v>12170200</v>
      </c>
      <c r="I282" s="271">
        <v>1217020000</v>
      </c>
      <c r="J282" s="22" t="s">
        <v>2815</v>
      </c>
      <c r="K282" s="271" t="s">
        <v>4540</v>
      </c>
      <c r="L282" s="22" t="s">
        <v>2816</v>
      </c>
      <c r="M282" s="22"/>
      <c r="N282" s="75"/>
      <c r="O282" s="75" t="str">
        <f t="shared" si="39"/>
        <v>1217020000</v>
      </c>
    </row>
    <row r="283" spans="1:15" x14ac:dyDescent="0.25">
      <c r="A283" s="74" t="str">
        <f t="shared" si="40"/>
        <v>1</v>
      </c>
      <c r="B283" s="270" t="str">
        <f t="shared" si="41"/>
        <v>2</v>
      </c>
      <c r="C283" s="270" t="str">
        <f t="shared" si="42"/>
        <v>1</v>
      </c>
      <c r="D283" s="270" t="str">
        <f t="shared" si="43"/>
        <v>7</v>
      </c>
      <c r="E283" s="270" t="str">
        <f t="shared" si="44"/>
        <v>02</v>
      </c>
      <c r="F283" s="270" t="str">
        <f t="shared" si="45"/>
        <v>1</v>
      </c>
      <c r="G283" s="270" t="str">
        <f t="shared" si="46"/>
        <v>0</v>
      </c>
      <c r="H283" s="21">
        <v>12170210</v>
      </c>
      <c r="I283" s="271">
        <v>1217021000</v>
      </c>
      <c r="J283" s="22" t="s">
        <v>2815</v>
      </c>
      <c r="K283" s="271" t="s">
        <v>4540</v>
      </c>
      <c r="L283" s="22" t="s">
        <v>2817</v>
      </c>
      <c r="M283" s="22"/>
      <c r="N283" s="75"/>
      <c r="O283" s="75" t="str">
        <f t="shared" si="39"/>
        <v>1217021000</v>
      </c>
    </row>
    <row r="284" spans="1:15" ht="30" x14ac:dyDescent="0.25">
      <c r="A284" s="74" t="str">
        <f t="shared" si="40"/>
        <v>1</v>
      </c>
      <c r="B284" s="270" t="str">
        <f t="shared" si="41"/>
        <v>2</v>
      </c>
      <c r="C284" s="270" t="str">
        <f t="shared" si="42"/>
        <v>1</v>
      </c>
      <c r="D284" s="270" t="str">
        <f t="shared" si="43"/>
        <v>7</v>
      </c>
      <c r="E284" s="270" t="str">
        <f t="shared" si="44"/>
        <v>02</v>
      </c>
      <c r="F284" s="270" t="str">
        <f t="shared" si="45"/>
        <v>2</v>
      </c>
      <c r="G284" s="270" t="str">
        <f t="shared" si="46"/>
        <v>0</v>
      </c>
      <c r="H284" s="21">
        <v>12170220</v>
      </c>
      <c r="I284" s="271">
        <v>1217022000</v>
      </c>
      <c r="J284" s="22" t="s">
        <v>2818</v>
      </c>
      <c r="K284" s="271" t="s">
        <v>4540</v>
      </c>
      <c r="L284" s="22" t="s">
        <v>2819</v>
      </c>
      <c r="M284" s="22"/>
      <c r="N284" s="75"/>
      <c r="O284" s="75" t="str">
        <f t="shared" si="39"/>
        <v>1217022000</v>
      </c>
    </row>
    <row r="285" spans="1:15" ht="75" x14ac:dyDescent="0.25">
      <c r="A285" s="74" t="str">
        <f t="shared" si="40"/>
        <v>1</v>
      </c>
      <c r="B285" s="270" t="str">
        <f t="shared" si="41"/>
        <v>2</v>
      </c>
      <c r="C285" s="270" t="str">
        <f t="shared" si="42"/>
        <v>1</v>
      </c>
      <c r="D285" s="270" t="str">
        <f t="shared" si="43"/>
        <v>7</v>
      </c>
      <c r="E285" s="270" t="str">
        <f t="shared" si="44"/>
        <v>03</v>
      </c>
      <c r="F285" s="270" t="str">
        <f t="shared" si="45"/>
        <v>0</v>
      </c>
      <c r="G285" s="270" t="str">
        <f t="shared" si="46"/>
        <v>0</v>
      </c>
      <c r="H285" s="21">
        <v>12170300</v>
      </c>
      <c r="I285" s="271">
        <v>1217030000</v>
      </c>
      <c r="J285" s="22" t="s">
        <v>2820</v>
      </c>
      <c r="K285" s="271" t="s">
        <v>4540</v>
      </c>
      <c r="L285" s="22" t="s">
        <v>2821</v>
      </c>
      <c r="M285" s="22"/>
      <c r="N285" s="75"/>
      <c r="O285" s="75" t="str">
        <f t="shared" si="39"/>
        <v>1217030000</v>
      </c>
    </row>
    <row r="286" spans="1:15" ht="60" x14ac:dyDescent="0.25">
      <c r="A286" s="74" t="str">
        <f t="shared" si="40"/>
        <v>1</v>
      </c>
      <c r="B286" s="270" t="str">
        <f t="shared" si="41"/>
        <v>2</v>
      </c>
      <c r="C286" s="270" t="str">
        <f t="shared" si="42"/>
        <v>1</v>
      </c>
      <c r="D286" s="270" t="str">
        <f t="shared" si="43"/>
        <v>7</v>
      </c>
      <c r="E286" s="270" t="str">
        <f t="shared" si="44"/>
        <v>03</v>
      </c>
      <c r="F286" s="270" t="str">
        <f t="shared" si="45"/>
        <v>1</v>
      </c>
      <c r="G286" s="270" t="str">
        <f t="shared" si="46"/>
        <v>0</v>
      </c>
      <c r="H286" s="21">
        <v>12170310</v>
      </c>
      <c r="I286" s="271">
        <v>1217031000</v>
      </c>
      <c r="J286" s="22" t="s">
        <v>2820</v>
      </c>
      <c r="K286" s="271" t="s">
        <v>4540</v>
      </c>
      <c r="L286" s="22" t="s">
        <v>2822</v>
      </c>
      <c r="M286" s="22"/>
      <c r="N286" s="75"/>
      <c r="O286" s="75" t="str">
        <f t="shared" si="39"/>
        <v>1217031000</v>
      </c>
    </row>
    <row r="287" spans="1:15" ht="60" x14ac:dyDescent="0.25">
      <c r="A287" s="74" t="str">
        <f t="shared" si="40"/>
        <v>1</v>
      </c>
      <c r="B287" s="270" t="str">
        <f t="shared" si="41"/>
        <v>2</v>
      </c>
      <c r="C287" s="270" t="str">
        <f t="shared" si="42"/>
        <v>1</v>
      </c>
      <c r="D287" s="270" t="str">
        <f t="shared" si="43"/>
        <v>7</v>
      </c>
      <c r="E287" s="270" t="str">
        <f t="shared" si="44"/>
        <v>03</v>
      </c>
      <c r="F287" s="270" t="str">
        <f t="shared" si="45"/>
        <v>2</v>
      </c>
      <c r="G287" s="270" t="str">
        <f t="shared" si="46"/>
        <v>0</v>
      </c>
      <c r="H287" s="21">
        <v>12170320</v>
      </c>
      <c r="I287" s="271">
        <v>1217032000</v>
      </c>
      <c r="J287" s="22" t="s">
        <v>2823</v>
      </c>
      <c r="K287" s="271" t="s">
        <v>4540</v>
      </c>
      <c r="L287" s="22" t="s">
        <v>2824</v>
      </c>
      <c r="M287" s="22"/>
      <c r="N287" s="75"/>
      <c r="O287" s="75" t="str">
        <f t="shared" si="39"/>
        <v>1217032000</v>
      </c>
    </row>
    <row r="288" spans="1:15" x14ac:dyDescent="0.25">
      <c r="A288" s="74" t="str">
        <f t="shared" si="40"/>
        <v>1</v>
      </c>
      <c r="B288" s="270" t="str">
        <f t="shared" si="41"/>
        <v>2</v>
      </c>
      <c r="C288" s="270" t="str">
        <f t="shared" si="42"/>
        <v>1</v>
      </c>
      <c r="D288" s="270" t="str">
        <f t="shared" si="43"/>
        <v>7</v>
      </c>
      <c r="E288" s="270" t="str">
        <f t="shared" si="44"/>
        <v>04</v>
      </c>
      <c r="F288" s="270" t="str">
        <f t="shared" si="45"/>
        <v>0</v>
      </c>
      <c r="G288" s="270" t="str">
        <f t="shared" si="46"/>
        <v>0</v>
      </c>
      <c r="H288" s="21">
        <v>12170400</v>
      </c>
      <c r="I288" s="271">
        <v>1217040000</v>
      </c>
      <c r="J288" s="22" t="s">
        <v>2825</v>
      </c>
      <c r="K288" s="271" t="s">
        <v>4540</v>
      </c>
      <c r="L288" s="22" t="s">
        <v>2826</v>
      </c>
      <c r="M288" s="22"/>
      <c r="N288" s="75"/>
      <c r="O288" s="75" t="str">
        <f t="shared" si="39"/>
        <v>1217040000</v>
      </c>
    </row>
    <row r="289" spans="1:15" x14ac:dyDescent="0.25">
      <c r="A289" s="74" t="str">
        <f t="shared" si="40"/>
        <v>1</v>
      </c>
      <c r="B289" s="270" t="str">
        <f t="shared" si="41"/>
        <v>2</v>
      </c>
      <c r="C289" s="270" t="str">
        <f t="shared" si="42"/>
        <v>1</v>
      </c>
      <c r="D289" s="270" t="str">
        <f t="shared" si="43"/>
        <v>7</v>
      </c>
      <c r="E289" s="270" t="str">
        <f t="shared" si="44"/>
        <v>04</v>
      </c>
      <c r="F289" s="270" t="str">
        <f t="shared" si="45"/>
        <v>1</v>
      </c>
      <c r="G289" s="270" t="str">
        <f t="shared" si="46"/>
        <v>0</v>
      </c>
      <c r="H289" s="21">
        <v>12170410</v>
      </c>
      <c r="I289" s="271">
        <v>1217041000</v>
      </c>
      <c r="J289" s="22" t="s">
        <v>2825</v>
      </c>
      <c r="K289" s="271" t="s">
        <v>4540</v>
      </c>
      <c r="L289" s="22" t="s">
        <v>2827</v>
      </c>
      <c r="M289" s="22"/>
      <c r="N289" s="75"/>
      <c r="O289" s="75" t="str">
        <f t="shared" si="39"/>
        <v>1217041000</v>
      </c>
    </row>
    <row r="290" spans="1:15" x14ac:dyDescent="0.25">
      <c r="A290" s="74" t="str">
        <f t="shared" si="40"/>
        <v>1</v>
      </c>
      <c r="B290" s="270" t="str">
        <f t="shared" si="41"/>
        <v>2</v>
      </c>
      <c r="C290" s="270" t="str">
        <f t="shared" si="42"/>
        <v>1</v>
      </c>
      <c r="D290" s="270" t="str">
        <f t="shared" si="43"/>
        <v>7</v>
      </c>
      <c r="E290" s="270" t="str">
        <f t="shared" si="44"/>
        <v>04</v>
      </c>
      <c r="F290" s="270" t="str">
        <f t="shared" si="45"/>
        <v>2</v>
      </c>
      <c r="G290" s="270" t="str">
        <f t="shared" si="46"/>
        <v>0</v>
      </c>
      <c r="H290" s="21">
        <v>12170420</v>
      </c>
      <c r="I290" s="271">
        <v>1217042000</v>
      </c>
      <c r="J290" s="22" t="s">
        <v>2828</v>
      </c>
      <c r="K290" s="271" t="s">
        <v>4540</v>
      </c>
      <c r="L290" s="22" t="s">
        <v>2829</v>
      </c>
      <c r="M290" s="22"/>
      <c r="N290" s="75"/>
      <c r="O290" s="75" t="str">
        <f t="shared" si="39"/>
        <v>1217042000</v>
      </c>
    </row>
    <row r="291" spans="1:15" x14ac:dyDescent="0.25">
      <c r="A291" s="74" t="str">
        <f t="shared" si="40"/>
        <v>1</v>
      </c>
      <c r="B291" s="270" t="str">
        <f t="shared" si="41"/>
        <v>2</v>
      </c>
      <c r="C291" s="270" t="str">
        <f t="shared" si="42"/>
        <v>1</v>
      </c>
      <c r="D291" s="270" t="str">
        <f t="shared" si="43"/>
        <v>7</v>
      </c>
      <c r="E291" s="270" t="str">
        <f t="shared" si="44"/>
        <v>05</v>
      </c>
      <c r="F291" s="270" t="str">
        <f t="shared" si="45"/>
        <v>0</v>
      </c>
      <c r="G291" s="270" t="str">
        <f t="shared" si="46"/>
        <v>0</v>
      </c>
      <c r="H291" s="21">
        <v>12170500</v>
      </c>
      <c r="I291" s="271">
        <v>1217050000</v>
      </c>
      <c r="J291" s="22" t="s">
        <v>2830</v>
      </c>
      <c r="K291" s="271" t="s">
        <v>4540</v>
      </c>
      <c r="L291" s="22" t="s">
        <v>2831</v>
      </c>
      <c r="M291" s="22"/>
      <c r="N291" s="75"/>
      <c r="O291" s="75" t="str">
        <f t="shared" si="39"/>
        <v>1217050000</v>
      </c>
    </row>
    <row r="292" spans="1:15" x14ac:dyDescent="0.25">
      <c r="A292" s="74" t="str">
        <f t="shared" si="40"/>
        <v>1</v>
      </c>
      <c r="B292" s="270" t="str">
        <f t="shared" si="41"/>
        <v>2</v>
      </c>
      <c r="C292" s="270" t="str">
        <f t="shared" si="42"/>
        <v>1</v>
      </c>
      <c r="D292" s="270" t="str">
        <f t="shared" si="43"/>
        <v>7</v>
      </c>
      <c r="E292" s="270" t="str">
        <f t="shared" si="44"/>
        <v>05</v>
      </c>
      <c r="F292" s="270" t="str">
        <f t="shared" si="45"/>
        <v>1</v>
      </c>
      <c r="G292" s="270" t="str">
        <f t="shared" si="46"/>
        <v>0</v>
      </c>
      <c r="H292" s="21">
        <v>12170510</v>
      </c>
      <c r="I292" s="271">
        <v>1217051000</v>
      </c>
      <c r="J292" s="22" t="s">
        <v>2830</v>
      </c>
      <c r="K292" s="271" t="s">
        <v>4540</v>
      </c>
      <c r="L292" s="22" t="s">
        <v>2832</v>
      </c>
      <c r="M292" s="22"/>
      <c r="N292" s="75"/>
      <c r="O292" s="75" t="str">
        <f t="shared" si="39"/>
        <v>1217051000</v>
      </c>
    </row>
    <row r="293" spans="1:15" x14ac:dyDescent="0.25">
      <c r="A293" s="74" t="str">
        <f t="shared" si="40"/>
        <v>1</v>
      </c>
      <c r="B293" s="270" t="str">
        <f t="shared" si="41"/>
        <v>2</v>
      </c>
      <c r="C293" s="270" t="str">
        <f t="shared" si="42"/>
        <v>1</v>
      </c>
      <c r="D293" s="270" t="str">
        <f t="shared" si="43"/>
        <v>7</v>
      </c>
      <c r="E293" s="270" t="str">
        <f t="shared" si="44"/>
        <v>05</v>
      </c>
      <c r="F293" s="270" t="str">
        <f t="shared" si="45"/>
        <v>2</v>
      </c>
      <c r="G293" s="270" t="str">
        <f t="shared" si="46"/>
        <v>0</v>
      </c>
      <c r="H293" s="21">
        <v>12170520</v>
      </c>
      <c r="I293" s="271">
        <v>1217052000</v>
      </c>
      <c r="J293" s="22" t="s">
        <v>2833</v>
      </c>
      <c r="K293" s="271" t="s">
        <v>4540</v>
      </c>
      <c r="L293" s="22" t="s">
        <v>2832</v>
      </c>
      <c r="M293" s="22"/>
      <c r="N293" s="75"/>
      <c r="O293" s="75" t="str">
        <f t="shared" si="39"/>
        <v>1217052000</v>
      </c>
    </row>
    <row r="294" spans="1:15" ht="30" x14ac:dyDescent="0.25">
      <c r="A294" s="74" t="str">
        <f t="shared" si="40"/>
        <v>1</v>
      </c>
      <c r="B294" s="270" t="str">
        <f t="shared" si="41"/>
        <v>2</v>
      </c>
      <c r="C294" s="270" t="str">
        <f t="shared" si="42"/>
        <v>1</v>
      </c>
      <c r="D294" s="270" t="str">
        <f t="shared" si="43"/>
        <v>7</v>
      </c>
      <c r="E294" s="270" t="str">
        <f t="shared" si="44"/>
        <v>06</v>
      </c>
      <c r="F294" s="270" t="str">
        <f t="shared" si="45"/>
        <v>0</v>
      </c>
      <c r="G294" s="270" t="str">
        <f t="shared" si="46"/>
        <v>0</v>
      </c>
      <c r="H294" s="21">
        <v>12170600</v>
      </c>
      <c r="I294" s="271">
        <v>1217060000</v>
      </c>
      <c r="J294" s="22" t="s">
        <v>2834</v>
      </c>
      <c r="K294" s="271" t="s">
        <v>4540</v>
      </c>
      <c r="L294" s="22" t="s">
        <v>2835</v>
      </c>
      <c r="M294" s="22"/>
      <c r="N294" s="75"/>
      <c r="O294" s="75" t="str">
        <f t="shared" si="39"/>
        <v>1217060000</v>
      </c>
    </row>
    <row r="295" spans="1:15" ht="30" x14ac:dyDescent="0.25">
      <c r="A295" s="74" t="str">
        <f t="shared" si="40"/>
        <v>1</v>
      </c>
      <c r="B295" s="270" t="str">
        <f t="shared" si="41"/>
        <v>2</v>
      </c>
      <c r="C295" s="270" t="str">
        <f t="shared" si="42"/>
        <v>1</v>
      </c>
      <c r="D295" s="270" t="str">
        <f t="shared" si="43"/>
        <v>7</v>
      </c>
      <c r="E295" s="270" t="str">
        <f t="shared" si="44"/>
        <v>06</v>
      </c>
      <c r="F295" s="270" t="str">
        <f t="shared" si="45"/>
        <v>1</v>
      </c>
      <c r="G295" s="270" t="str">
        <f t="shared" si="46"/>
        <v>0</v>
      </c>
      <c r="H295" s="21">
        <v>12170610</v>
      </c>
      <c r="I295" s="271">
        <v>1217061000</v>
      </c>
      <c r="J295" s="22" t="s">
        <v>2834</v>
      </c>
      <c r="K295" s="271" t="s">
        <v>4540</v>
      </c>
      <c r="L295" s="22" t="s">
        <v>2836</v>
      </c>
      <c r="M295" s="22"/>
      <c r="N295" s="75"/>
      <c r="O295" s="75" t="str">
        <f t="shared" si="39"/>
        <v>1217061000</v>
      </c>
    </row>
    <row r="296" spans="1:15" ht="30" x14ac:dyDescent="0.25">
      <c r="A296" s="74" t="str">
        <f t="shared" si="40"/>
        <v>1</v>
      </c>
      <c r="B296" s="270" t="str">
        <f t="shared" si="41"/>
        <v>2</v>
      </c>
      <c r="C296" s="270" t="str">
        <f t="shared" si="42"/>
        <v>1</v>
      </c>
      <c r="D296" s="270" t="str">
        <f t="shared" si="43"/>
        <v>7</v>
      </c>
      <c r="E296" s="270" t="str">
        <f t="shared" si="44"/>
        <v>06</v>
      </c>
      <c r="F296" s="270" t="str">
        <f t="shared" si="45"/>
        <v>2</v>
      </c>
      <c r="G296" s="270" t="str">
        <f t="shared" si="46"/>
        <v>0</v>
      </c>
      <c r="H296" s="21">
        <v>12170620</v>
      </c>
      <c r="I296" s="271">
        <v>1217062000</v>
      </c>
      <c r="J296" s="22" t="s">
        <v>2837</v>
      </c>
      <c r="K296" s="271" t="s">
        <v>4540</v>
      </c>
      <c r="L296" s="22" t="s">
        <v>2836</v>
      </c>
      <c r="M296" s="22"/>
      <c r="N296" s="75"/>
      <c r="O296" s="75" t="str">
        <f t="shared" si="39"/>
        <v>1217062000</v>
      </c>
    </row>
    <row r="297" spans="1:15" ht="30" x14ac:dyDescent="0.25">
      <c r="A297" s="74" t="str">
        <f t="shared" si="40"/>
        <v>1</v>
      </c>
      <c r="B297" s="270" t="str">
        <f t="shared" si="41"/>
        <v>2</v>
      </c>
      <c r="C297" s="270" t="str">
        <f t="shared" si="42"/>
        <v>1</v>
      </c>
      <c r="D297" s="270" t="str">
        <f t="shared" si="43"/>
        <v>8</v>
      </c>
      <c r="E297" s="270" t="str">
        <f t="shared" si="44"/>
        <v>00</v>
      </c>
      <c r="F297" s="270" t="str">
        <f t="shared" si="45"/>
        <v>0</v>
      </c>
      <c r="G297" s="270" t="str">
        <f t="shared" si="46"/>
        <v>0</v>
      </c>
      <c r="H297" s="21">
        <v>12180000</v>
      </c>
      <c r="I297" s="271">
        <v>1218000000</v>
      </c>
      <c r="J297" s="22" t="s">
        <v>3721</v>
      </c>
      <c r="K297" s="271" t="s">
        <v>4541</v>
      </c>
      <c r="L297" s="22" t="s">
        <v>4665</v>
      </c>
      <c r="M297" s="22"/>
      <c r="N297" s="75" t="s">
        <v>3710</v>
      </c>
      <c r="O297" s="75" t="str">
        <f t="shared" si="39"/>
        <v>1218000000</v>
      </c>
    </row>
    <row r="298" spans="1:15" ht="45" x14ac:dyDescent="0.25">
      <c r="A298" s="74" t="str">
        <f t="shared" si="40"/>
        <v>1</v>
      </c>
      <c r="B298" s="270" t="str">
        <f t="shared" si="41"/>
        <v>2</v>
      </c>
      <c r="C298" s="270" t="str">
        <f t="shared" si="42"/>
        <v>1</v>
      </c>
      <c r="D298" s="270" t="str">
        <f t="shared" si="43"/>
        <v>8</v>
      </c>
      <c r="E298" s="270" t="str">
        <f t="shared" si="44"/>
        <v>01</v>
      </c>
      <c r="F298" s="270" t="str">
        <f t="shared" si="45"/>
        <v>0</v>
      </c>
      <c r="G298" s="270" t="str">
        <f t="shared" si="46"/>
        <v>0</v>
      </c>
      <c r="H298" s="21">
        <v>12180100</v>
      </c>
      <c r="I298" s="271">
        <v>1218010000</v>
      </c>
      <c r="J298" s="22" t="s">
        <v>4424</v>
      </c>
      <c r="K298" s="271" t="s">
        <v>4539</v>
      </c>
      <c r="L298" s="22" t="s">
        <v>4666</v>
      </c>
      <c r="M298" s="22"/>
      <c r="N298" s="75" t="s">
        <v>3710</v>
      </c>
      <c r="O298" s="75" t="str">
        <f t="shared" si="39"/>
        <v>1218010000</v>
      </c>
    </row>
    <row r="299" spans="1:15" ht="30" x14ac:dyDescent="0.25">
      <c r="A299" s="74" t="str">
        <f t="shared" si="40"/>
        <v>1</v>
      </c>
      <c r="B299" s="270" t="str">
        <f t="shared" si="41"/>
        <v>2</v>
      </c>
      <c r="C299" s="270" t="str">
        <f t="shared" si="42"/>
        <v>1</v>
      </c>
      <c r="D299" s="270" t="str">
        <f t="shared" si="43"/>
        <v>8</v>
      </c>
      <c r="E299" s="270" t="str">
        <f t="shared" si="44"/>
        <v>01</v>
      </c>
      <c r="F299" s="270" t="str">
        <f t="shared" si="45"/>
        <v>1</v>
      </c>
      <c r="G299" s="270" t="str">
        <f t="shared" si="46"/>
        <v>0</v>
      </c>
      <c r="H299" s="21">
        <v>12180110</v>
      </c>
      <c r="I299" s="271">
        <v>1218011000</v>
      </c>
      <c r="J299" s="22" t="s">
        <v>3723</v>
      </c>
      <c r="K299" s="271" t="s">
        <v>4539</v>
      </c>
      <c r="L299" s="22" t="s">
        <v>4667</v>
      </c>
      <c r="M299" s="22"/>
      <c r="N299" s="75" t="s">
        <v>3710</v>
      </c>
      <c r="O299" s="75" t="str">
        <f t="shared" si="39"/>
        <v>1218011000</v>
      </c>
    </row>
    <row r="300" spans="1:15" ht="30" x14ac:dyDescent="0.25">
      <c r="A300" s="74" t="str">
        <f t="shared" si="40"/>
        <v>1</v>
      </c>
      <c r="B300" s="270" t="str">
        <f t="shared" si="41"/>
        <v>2</v>
      </c>
      <c r="C300" s="270" t="str">
        <f t="shared" si="42"/>
        <v>1</v>
      </c>
      <c r="D300" s="270" t="str">
        <f t="shared" si="43"/>
        <v>8</v>
      </c>
      <c r="E300" s="270" t="str">
        <f t="shared" si="44"/>
        <v>01</v>
      </c>
      <c r="F300" s="270" t="str">
        <f t="shared" si="45"/>
        <v>2</v>
      </c>
      <c r="G300" s="270" t="str">
        <f t="shared" si="46"/>
        <v>0</v>
      </c>
      <c r="H300" s="21">
        <v>12180120</v>
      </c>
      <c r="I300" s="271">
        <v>1218012000</v>
      </c>
      <c r="J300" s="22" t="s">
        <v>3728</v>
      </c>
      <c r="K300" s="271" t="s">
        <v>4539</v>
      </c>
      <c r="L300" s="22" t="s">
        <v>4668</v>
      </c>
      <c r="M300" s="22"/>
      <c r="N300" s="75" t="s">
        <v>3710</v>
      </c>
      <c r="O300" s="75" t="str">
        <f t="shared" si="39"/>
        <v>1218012000</v>
      </c>
    </row>
    <row r="301" spans="1:15" ht="30" x14ac:dyDescent="0.25">
      <c r="A301" s="74" t="str">
        <f t="shared" si="40"/>
        <v>1</v>
      </c>
      <c r="B301" s="270" t="str">
        <f t="shared" si="41"/>
        <v>2</v>
      </c>
      <c r="C301" s="270" t="str">
        <f t="shared" si="42"/>
        <v>1</v>
      </c>
      <c r="D301" s="270" t="str">
        <f t="shared" si="43"/>
        <v>8</v>
      </c>
      <c r="E301" s="270" t="str">
        <f t="shared" si="44"/>
        <v>01</v>
      </c>
      <c r="F301" s="270" t="str">
        <f t="shared" si="45"/>
        <v>3</v>
      </c>
      <c r="G301" s="270" t="str">
        <f t="shared" si="46"/>
        <v>0</v>
      </c>
      <c r="H301" s="21">
        <v>12180130</v>
      </c>
      <c r="I301" s="271">
        <v>1218013000</v>
      </c>
      <c r="J301" s="22" t="s">
        <v>3733</v>
      </c>
      <c r="K301" s="271" t="s">
        <v>4539</v>
      </c>
      <c r="L301" s="22" t="s">
        <v>4669</v>
      </c>
      <c r="M301" s="22"/>
      <c r="N301" s="75" t="s">
        <v>3710</v>
      </c>
      <c r="O301" s="75" t="str">
        <f t="shared" si="39"/>
        <v>1218013000</v>
      </c>
    </row>
    <row r="302" spans="1:15" ht="45" x14ac:dyDescent="0.25">
      <c r="A302" s="74" t="str">
        <f t="shared" si="40"/>
        <v>1</v>
      </c>
      <c r="B302" s="270" t="str">
        <f t="shared" si="41"/>
        <v>2</v>
      </c>
      <c r="C302" s="270" t="str">
        <f t="shared" si="42"/>
        <v>1</v>
      </c>
      <c r="D302" s="270" t="str">
        <f t="shared" si="43"/>
        <v>8</v>
      </c>
      <c r="E302" s="270" t="str">
        <f t="shared" si="44"/>
        <v>01</v>
      </c>
      <c r="F302" s="270" t="str">
        <f t="shared" si="45"/>
        <v>4</v>
      </c>
      <c r="G302" s="270" t="str">
        <f t="shared" si="46"/>
        <v>0</v>
      </c>
      <c r="H302" s="21">
        <v>12180140</v>
      </c>
      <c r="I302" s="271">
        <v>1218014000</v>
      </c>
      <c r="J302" s="22" t="s">
        <v>3738</v>
      </c>
      <c r="K302" s="271" t="s">
        <v>4539</v>
      </c>
      <c r="L302" s="22" t="s">
        <v>4670</v>
      </c>
      <c r="M302" s="22"/>
      <c r="N302" s="75" t="s">
        <v>3710</v>
      </c>
      <c r="O302" s="75" t="str">
        <f t="shared" si="39"/>
        <v>1218014000</v>
      </c>
    </row>
    <row r="303" spans="1:15" ht="45" x14ac:dyDescent="0.25">
      <c r="A303" s="74" t="str">
        <f t="shared" si="40"/>
        <v>1</v>
      </c>
      <c r="B303" s="270" t="str">
        <f t="shared" si="41"/>
        <v>2</v>
      </c>
      <c r="C303" s="270" t="str">
        <f t="shared" si="42"/>
        <v>1</v>
      </c>
      <c r="D303" s="270" t="str">
        <f t="shared" si="43"/>
        <v>8</v>
      </c>
      <c r="E303" s="270" t="str">
        <f t="shared" si="44"/>
        <v>01</v>
      </c>
      <c r="F303" s="270" t="str">
        <f t="shared" si="45"/>
        <v>5</v>
      </c>
      <c r="G303" s="270" t="str">
        <f t="shared" si="46"/>
        <v>0</v>
      </c>
      <c r="H303" s="21">
        <v>12180150</v>
      </c>
      <c r="I303" s="271">
        <v>1218015000</v>
      </c>
      <c r="J303" s="22" t="s">
        <v>3743</v>
      </c>
      <c r="K303" s="271" t="s">
        <v>4539</v>
      </c>
      <c r="L303" s="22" t="s">
        <v>4671</v>
      </c>
      <c r="M303" s="22"/>
      <c r="N303" s="75" t="s">
        <v>3710</v>
      </c>
      <c r="O303" s="75" t="str">
        <f t="shared" si="39"/>
        <v>1218015000</v>
      </c>
    </row>
    <row r="304" spans="1:15" ht="45" x14ac:dyDescent="0.25">
      <c r="A304" s="74" t="str">
        <f t="shared" si="40"/>
        <v>1</v>
      </c>
      <c r="B304" s="270" t="str">
        <f t="shared" si="41"/>
        <v>2</v>
      </c>
      <c r="C304" s="270" t="str">
        <f t="shared" si="42"/>
        <v>1</v>
      </c>
      <c r="D304" s="270" t="str">
        <f t="shared" si="43"/>
        <v>8</v>
      </c>
      <c r="E304" s="270" t="str">
        <f t="shared" si="44"/>
        <v>01</v>
      </c>
      <c r="F304" s="270" t="str">
        <f t="shared" si="45"/>
        <v>6</v>
      </c>
      <c r="G304" s="270" t="str">
        <f t="shared" si="46"/>
        <v>0</v>
      </c>
      <c r="H304" s="21">
        <v>12180160</v>
      </c>
      <c r="I304" s="271">
        <v>1218016000</v>
      </c>
      <c r="J304" s="22" t="s">
        <v>3748</v>
      </c>
      <c r="K304" s="271" t="s">
        <v>4539</v>
      </c>
      <c r="L304" s="22" t="s">
        <v>4672</v>
      </c>
      <c r="M304" s="22"/>
      <c r="N304" s="75" t="s">
        <v>3710</v>
      </c>
      <c r="O304" s="75" t="str">
        <f t="shared" si="39"/>
        <v>1218016000</v>
      </c>
    </row>
    <row r="305" spans="1:15" ht="45" x14ac:dyDescent="0.25">
      <c r="A305" s="74" t="str">
        <f t="shared" si="40"/>
        <v>1</v>
      </c>
      <c r="B305" s="270" t="str">
        <f t="shared" si="41"/>
        <v>2</v>
      </c>
      <c r="C305" s="270" t="str">
        <f t="shared" si="42"/>
        <v>1</v>
      </c>
      <c r="D305" s="270" t="str">
        <f t="shared" si="43"/>
        <v>8</v>
      </c>
      <c r="E305" s="270" t="str">
        <f t="shared" si="44"/>
        <v>02</v>
      </c>
      <c r="F305" s="270" t="str">
        <f t="shared" si="45"/>
        <v>0</v>
      </c>
      <c r="G305" s="270" t="str">
        <f t="shared" si="46"/>
        <v>0</v>
      </c>
      <c r="H305" s="21">
        <v>12180200</v>
      </c>
      <c r="I305" s="271">
        <v>1218020000</v>
      </c>
      <c r="J305" s="22" t="s">
        <v>3754</v>
      </c>
      <c r="K305" s="271" t="s">
        <v>4539</v>
      </c>
      <c r="L305" s="22" t="s">
        <v>4673</v>
      </c>
      <c r="M305" s="22"/>
      <c r="N305" s="75" t="s">
        <v>3710</v>
      </c>
      <c r="O305" s="75" t="str">
        <f t="shared" si="39"/>
        <v>1218020000</v>
      </c>
    </row>
    <row r="306" spans="1:15" ht="45" x14ac:dyDescent="0.25">
      <c r="A306" s="74" t="str">
        <f t="shared" si="40"/>
        <v>1</v>
      </c>
      <c r="B306" s="270" t="str">
        <f t="shared" si="41"/>
        <v>2</v>
      </c>
      <c r="C306" s="270" t="str">
        <f t="shared" si="42"/>
        <v>1</v>
      </c>
      <c r="D306" s="270" t="str">
        <f t="shared" si="43"/>
        <v>8</v>
      </c>
      <c r="E306" s="270" t="str">
        <f t="shared" si="44"/>
        <v>02</v>
      </c>
      <c r="F306" s="270" t="str">
        <f t="shared" si="45"/>
        <v>1</v>
      </c>
      <c r="G306" s="270" t="str">
        <f t="shared" si="46"/>
        <v>0</v>
      </c>
      <c r="H306" s="21">
        <v>12180210</v>
      </c>
      <c r="I306" s="271">
        <v>1218021000</v>
      </c>
      <c r="J306" s="22" t="s">
        <v>3756</v>
      </c>
      <c r="K306" s="271" t="s">
        <v>4539</v>
      </c>
      <c r="L306" s="22" t="s">
        <v>4674</v>
      </c>
      <c r="M306" s="22"/>
      <c r="N306" s="75" t="s">
        <v>3710</v>
      </c>
      <c r="O306" s="75" t="str">
        <f t="shared" si="39"/>
        <v>1218021000</v>
      </c>
    </row>
    <row r="307" spans="1:15" ht="45" x14ac:dyDescent="0.25">
      <c r="A307" s="74" t="str">
        <f t="shared" si="40"/>
        <v>1</v>
      </c>
      <c r="B307" s="270" t="str">
        <f t="shared" si="41"/>
        <v>2</v>
      </c>
      <c r="C307" s="270" t="str">
        <f t="shared" si="42"/>
        <v>1</v>
      </c>
      <c r="D307" s="270" t="str">
        <f t="shared" si="43"/>
        <v>8</v>
      </c>
      <c r="E307" s="270" t="str">
        <f t="shared" si="44"/>
        <v>02</v>
      </c>
      <c r="F307" s="270" t="str">
        <f t="shared" si="45"/>
        <v>2</v>
      </c>
      <c r="G307" s="270" t="str">
        <f t="shared" si="46"/>
        <v>0</v>
      </c>
      <c r="H307" s="21">
        <v>12180220</v>
      </c>
      <c r="I307" s="271">
        <v>1218022000</v>
      </c>
      <c r="J307" s="22" t="s">
        <v>3766</v>
      </c>
      <c r="K307" s="271" t="s">
        <v>4539</v>
      </c>
      <c r="L307" s="22" t="s">
        <v>4675</v>
      </c>
      <c r="M307" s="22"/>
      <c r="N307" s="75" t="s">
        <v>3710</v>
      </c>
      <c r="O307" s="75" t="str">
        <f t="shared" si="39"/>
        <v>1218022000</v>
      </c>
    </row>
    <row r="308" spans="1:15" ht="45" x14ac:dyDescent="0.25">
      <c r="A308" s="74" t="str">
        <f t="shared" si="40"/>
        <v>1</v>
      </c>
      <c r="B308" s="270" t="str">
        <f t="shared" si="41"/>
        <v>2</v>
      </c>
      <c r="C308" s="270" t="str">
        <f t="shared" si="42"/>
        <v>1</v>
      </c>
      <c r="D308" s="270" t="str">
        <f t="shared" si="43"/>
        <v>8</v>
      </c>
      <c r="E308" s="270" t="str">
        <f t="shared" si="44"/>
        <v>02</v>
      </c>
      <c r="F308" s="270" t="str">
        <f t="shared" si="45"/>
        <v>3</v>
      </c>
      <c r="G308" s="270" t="str">
        <f t="shared" si="46"/>
        <v>0</v>
      </c>
      <c r="H308" s="21">
        <v>12180230</v>
      </c>
      <c r="I308" s="271">
        <v>1218023000</v>
      </c>
      <c r="J308" s="22" t="s">
        <v>3776</v>
      </c>
      <c r="K308" s="271" t="s">
        <v>4539</v>
      </c>
      <c r="L308" s="22" t="s">
        <v>4676</v>
      </c>
      <c r="M308" s="22"/>
      <c r="N308" s="75" t="s">
        <v>3710</v>
      </c>
      <c r="O308" s="75" t="str">
        <f t="shared" si="39"/>
        <v>1218023000</v>
      </c>
    </row>
    <row r="309" spans="1:15" ht="45" x14ac:dyDescent="0.25">
      <c r="A309" s="74" t="str">
        <f t="shared" si="40"/>
        <v>1</v>
      </c>
      <c r="B309" s="270" t="str">
        <f t="shared" si="41"/>
        <v>2</v>
      </c>
      <c r="C309" s="270" t="str">
        <f t="shared" si="42"/>
        <v>1</v>
      </c>
      <c r="D309" s="270" t="str">
        <f t="shared" si="43"/>
        <v>8</v>
      </c>
      <c r="E309" s="270" t="str">
        <f t="shared" si="44"/>
        <v>02</v>
      </c>
      <c r="F309" s="270" t="str">
        <f t="shared" si="45"/>
        <v>4</v>
      </c>
      <c r="G309" s="270" t="str">
        <f t="shared" si="46"/>
        <v>0</v>
      </c>
      <c r="H309" s="21">
        <v>12180240</v>
      </c>
      <c r="I309" s="271">
        <v>1218024000</v>
      </c>
      <c r="J309" s="22" t="s">
        <v>3786</v>
      </c>
      <c r="K309" s="271" t="s">
        <v>4539</v>
      </c>
      <c r="L309" s="22" t="s">
        <v>4677</v>
      </c>
      <c r="M309" s="22"/>
      <c r="N309" s="75" t="s">
        <v>3710</v>
      </c>
      <c r="O309" s="75" t="str">
        <f t="shared" si="39"/>
        <v>1218024000</v>
      </c>
    </row>
    <row r="310" spans="1:15" ht="45" x14ac:dyDescent="0.25">
      <c r="A310" s="74" t="str">
        <f t="shared" si="40"/>
        <v>1</v>
      </c>
      <c r="B310" s="270" t="str">
        <f t="shared" si="41"/>
        <v>2</v>
      </c>
      <c r="C310" s="270" t="str">
        <f t="shared" si="42"/>
        <v>1</v>
      </c>
      <c r="D310" s="270" t="str">
        <f t="shared" si="43"/>
        <v>8</v>
      </c>
      <c r="E310" s="270" t="str">
        <f t="shared" si="44"/>
        <v>02</v>
      </c>
      <c r="F310" s="270" t="str">
        <f t="shared" si="45"/>
        <v>5</v>
      </c>
      <c r="G310" s="270" t="str">
        <f t="shared" si="46"/>
        <v>0</v>
      </c>
      <c r="H310" s="21">
        <v>12180250</v>
      </c>
      <c r="I310" s="271">
        <v>1218025000</v>
      </c>
      <c r="J310" s="22" t="s">
        <v>3795</v>
      </c>
      <c r="K310" s="271" t="s">
        <v>4539</v>
      </c>
      <c r="L310" s="22" t="s">
        <v>4678</v>
      </c>
      <c r="M310" s="22"/>
      <c r="N310" s="75" t="s">
        <v>3710</v>
      </c>
      <c r="O310" s="75" t="str">
        <f t="shared" si="39"/>
        <v>1218025000</v>
      </c>
    </row>
    <row r="311" spans="1:15" ht="45" x14ac:dyDescent="0.25">
      <c r="A311" s="74" t="str">
        <f t="shared" si="40"/>
        <v>1</v>
      </c>
      <c r="B311" s="270" t="str">
        <f t="shared" si="41"/>
        <v>2</v>
      </c>
      <c r="C311" s="270" t="str">
        <f t="shared" si="42"/>
        <v>1</v>
      </c>
      <c r="D311" s="270" t="str">
        <f t="shared" si="43"/>
        <v>8</v>
      </c>
      <c r="E311" s="270" t="str">
        <f t="shared" si="44"/>
        <v>02</v>
      </c>
      <c r="F311" s="270" t="str">
        <f t="shared" si="45"/>
        <v>6</v>
      </c>
      <c r="G311" s="270" t="str">
        <f t="shared" si="46"/>
        <v>0</v>
      </c>
      <c r="H311" s="21">
        <v>12180260</v>
      </c>
      <c r="I311" s="271">
        <v>1218026000</v>
      </c>
      <c r="J311" s="22" t="s">
        <v>3804</v>
      </c>
      <c r="K311" s="271" t="s">
        <v>4539</v>
      </c>
      <c r="L311" s="22" t="s">
        <v>4679</v>
      </c>
      <c r="M311" s="22"/>
      <c r="N311" s="75" t="s">
        <v>3710</v>
      </c>
      <c r="O311" s="75" t="str">
        <f t="shared" si="39"/>
        <v>1218026000</v>
      </c>
    </row>
    <row r="312" spans="1:15" ht="45" x14ac:dyDescent="0.25">
      <c r="A312" s="74" t="str">
        <f t="shared" si="40"/>
        <v>1</v>
      </c>
      <c r="B312" s="270" t="str">
        <f t="shared" si="41"/>
        <v>2</v>
      </c>
      <c r="C312" s="270" t="str">
        <f t="shared" si="42"/>
        <v>1</v>
      </c>
      <c r="D312" s="270" t="str">
        <f t="shared" si="43"/>
        <v>8</v>
      </c>
      <c r="E312" s="270" t="str">
        <f t="shared" si="44"/>
        <v>03</v>
      </c>
      <c r="F312" s="270" t="str">
        <f t="shared" si="45"/>
        <v>0</v>
      </c>
      <c r="G312" s="270" t="str">
        <f t="shared" si="46"/>
        <v>0</v>
      </c>
      <c r="H312" s="21">
        <v>12180300</v>
      </c>
      <c r="I312" s="271">
        <v>1218030000</v>
      </c>
      <c r="J312" s="22" t="s">
        <v>4425</v>
      </c>
      <c r="K312" s="271" t="s">
        <v>4539</v>
      </c>
      <c r="L312" s="22" t="s">
        <v>4680</v>
      </c>
      <c r="M312" s="22"/>
      <c r="N312" s="75" t="s">
        <v>3710</v>
      </c>
      <c r="O312" s="75" t="str">
        <f t="shared" si="39"/>
        <v>1218030000</v>
      </c>
    </row>
    <row r="313" spans="1:15" ht="30" x14ac:dyDescent="0.25">
      <c r="A313" s="74" t="str">
        <f t="shared" si="40"/>
        <v>1</v>
      </c>
      <c r="B313" s="270" t="str">
        <f t="shared" si="41"/>
        <v>2</v>
      </c>
      <c r="C313" s="270" t="str">
        <f t="shared" si="42"/>
        <v>1</v>
      </c>
      <c r="D313" s="270" t="str">
        <f t="shared" si="43"/>
        <v>8</v>
      </c>
      <c r="E313" s="270" t="str">
        <f t="shared" si="44"/>
        <v>03</v>
      </c>
      <c r="F313" s="270" t="str">
        <f t="shared" si="45"/>
        <v>1</v>
      </c>
      <c r="G313" s="270" t="str">
        <f t="shared" si="46"/>
        <v>0</v>
      </c>
      <c r="H313" s="21">
        <v>12180310</v>
      </c>
      <c r="I313" s="271">
        <v>1218031000</v>
      </c>
      <c r="J313" s="22" t="s">
        <v>4426</v>
      </c>
      <c r="K313" s="271" t="s">
        <v>4539</v>
      </c>
      <c r="L313" s="22" t="s">
        <v>4681</v>
      </c>
      <c r="M313" s="22"/>
      <c r="N313" s="75" t="s">
        <v>3710</v>
      </c>
      <c r="O313" s="75" t="str">
        <f t="shared" si="39"/>
        <v>1218031000</v>
      </c>
    </row>
    <row r="314" spans="1:15" ht="30" x14ac:dyDescent="0.25">
      <c r="A314" s="74" t="str">
        <f t="shared" si="40"/>
        <v>1</v>
      </c>
      <c r="B314" s="270" t="str">
        <f t="shared" si="41"/>
        <v>2</v>
      </c>
      <c r="C314" s="270" t="str">
        <f t="shared" si="42"/>
        <v>1</v>
      </c>
      <c r="D314" s="270" t="str">
        <f t="shared" si="43"/>
        <v>8</v>
      </c>
      <c r="E314" s="270" t="str">
        <f t="shared" si="44"/>
        <v>03</v>
      </c>
      <c r="F314" s="270" t="str">
        <f t="shared" si="45"/>
        <v>2</v>
      </c>
      <c r="G314" s="270" t="str">
        <f t="shared" si="46"/>
        <v>0</v>
      </c>
      <c r="H314" s="21">
        <v>12180320</v>
      </c>
      <c r="I314" s="271">
        <v>1218032000</v>
      </c>
      <c r="J314" s="22" t="s">
        <v>4427</v>
      </c>
      <c r="K314" s="271" t="s">
        <v>4539</v>
      </c>
      <c r="L314" s="22" t="s">
        <v>4682</v>
      </c>
      <c r="M314" s="22"/>
      <c r="N314" s="75" t="s">
        <v>3710</v>
      </c>
      <c r="O314" s="75" t="str">
        <f t="shared" si="39"/>
        <v>1218032000</v>
      </c>
    </row>
    <row r="315" spans="1:15" ht="30" x14ac:dyDescent="0.25">
      <c r="A315" s="74" t="str">
        <f t="shared" si="40"/>
        <v>1</v>
      </c>
      <c r="B315" s="270" t="str">
        <f t="shared" si="41"/>
        <v>2</v>
      </c>
      <c r="C315" s="270" t="str">
        <f t="shared" si="42"/>
        <v>1</v>
      </c>
      <c r="D315" s="270" t="str">
        <f t="shared" si="43"/>
        <v>8</v>
      </c>
      <c r="E315" s="270" t="str">
        <f t="shared" si="44"/>
        <v>03</v>
      </c>
      <c r="F315" s="270" t="str">
        <f t="shared" si="45"/>
        <v>3</v>
      </c>
      <c r="G315" s="270" t="str">
        <f t="shared" si="46"/>
        <v>0</v>
      </c>
      <c r="H315" s="21">
        <v>12180330</v>
      </c>
      <c r="I315" s="271">
        <v>1218033000</v>
      </c>
      <c r="J315" s="22" t="s">
        <v>4428</v>
      </c>
      <c r="K315" s="271" t="s">
        <v>4539</v>
      </c>
      <c r="L315" s="22" t="s">
        <v>4683</v>
      </c>
      <c r="M315" s="22"/>
      <c r="N315" s="75" t="s">
        <v>3710</v>
      </c>
      <c r="O315" s="75" t="str">
        <f t="shared" si="39"/>
        <v>1218033000</v>
      </c>
    </row>
    <row r="316" spans="1:15" ht="45" x14ac:dyDescent="0.25">
      <c r="A316" s="74" t="str">
        <f t="shared" si="40"/>
        <v>1</v>
      </c>
      <c r="B316" s="270" t="str">
        <f t="shared" si="41"/>
        <v>2</v>
      </c>
      <c r="C316" s="270" t="str">
        <f t="shared" si="42"/>
        <v>1</v>
      </c>
      <c r="D316" s="270" t="str">
        <f t="shared" si="43"/>
        <v>8</v>
      </c>
      <c r="E316" s="270" t="str">
        <f t="shared" si="44"/>
        <v>03</v>
      </c>
      <c r="F316" s="270" t="str">
        <f t="shared" si="45"/>
        <v>4</v>
      </c>
      <c r="G316" s="270" t="str">
        <f t="shared" si="46"/>
        <v>0</v>
      </c>
      <c r="H316" s="21">
        <v>12180340</v>
      </c>
      <c r="I316" s="271">
        <v>1218034000</v>
      </c>
      <c r="J316" s="22" t="s">
        <v>4429</v>
      </c>
      <c r="K316" s="271" t="s">
        <v>4539</v>
      </c>
      <c r="L316" s="22" t="s">
        <v>4684</v>
      </c>
      <c r="M316" s="22"/>
      <c r="N316" s="75" t="s">
        <v>3710</v>
      </c>
      <c r="O316" s="75" t="str">
        <f t="shared" si="39"/>
        <v>1218034000</v>
      </c>
    </row>
    <row r="317" spans="1:15" ht="45" x14ac:dyDescent="0.25">
      <c r="A317" s="74" t="str">
        <f t="shared" si="40"/>
        <v>1</v>
      </c>
      <c r="B317" s="270" t="str">
        <f t="shared" si="41"/>
        <v>2</v>
      </c>
      <c r="C317" s="270" t="str">
        <f t="shared" si="42"/>
        <v>1</v>
      </c>
      <c r="D317" s="270" t="str">
        <f t="shared" si="43"/>
        <v>8</v>
      </c>
      <c r="E317" s="270" t="str">
        <f t="shared" si="44"/>
        <v>03</v>
      </c>
      <c r="F317" s="270" t="str">
        <f t="shared" si="45"/>
        <v>5</v>
      </c>
      <c r="G317" s="270" t="str">
        <f t="shared" si="46"/>
        <v>0</v>
      </c>
      <c r="H317" s="21">
        <v>12180350</v>
      </c>
      <c r="I317" s="271">
        <v>1218035000</v>
      </c>
      <c r="J317" s="22" t="s">
        <v>4430</v>
      </c>
      <c r="K317" s="271" t="s">
        <v>4539</v>
      </c>
      <c r="L317" s="22" t="s">
        <v>4685</v>
      </c>
      <c r="M317" s="22"/>
      <c r="N317" s="75" t="s">
        <v>3710</v>
      </c>
      <c r="O317" s="75" t="str">
        <f t="shared" si="39"/>
        <v>1218035000</v>
      </c>
    </row>
    <row r="318" spans="1:15" ht="45" x14ac:dyDescent="0.25">
      <c r="A318" s="74" t="str">
        <f t="shared" si="40"/>
        <v>1</v>
      </c>
      <c r="B318" s="270" t="str">
        <f t="shared" si="41"/>
        <v>2</v>
      </c>
      <c r="C318" s="270" t="str">
        <f t="shared" si="42"/>
        <v>1</v>
      </c>
      <c r="D318" s="270" t="str">
        <f t="shared" si="43"/>
        <v>8</v>
      </c>
      <c r="E318" s="270" t="str">
        <f t="shared" si="44"/>
        <v>03</v>
      </c>
      <c r="F318" s="270" t="str">
        <f t="shared" si="45"/>
        <v>6</v>
      </c>
      <c r="G318" s="270" t="str">
        <f t="shared" si="46"/>
        <v>0</v>
      </c>
      <c r="H318" s="21">
        <v>12180360</v>
      </c>
      <c r="I318" s="271">
        <v>1218036000</v>
      </c>
      <c r="J318" s="22" t="s">
        <v>4431</v>
      </c>
      <c r="K318" s="271" t="s">
        <v>4539</v>
      </c>
      <c r="L318" s="22" t="s">
        <v>4686</v>
      </c>
      <c r="M318" s="22"/>
      <c r="N318" s="75" t="s">
        <v>3710</v>
      </c>
      <c r="O318" s="75" t="str">
        <f t="shared" si="39"/>
        <v>1218036000</v>
      </c>
    </row>
    <row r="319" spans="1:15" ht="45" x14ac:dyDescent="0.25">
      <c r="A319" s="74" t="str">
        <f t="shared" si="40"/>
        <v>1</v>
      </c>
      <c r="B319" s="270" t="str">
        <f t="shared" si="41"/>
        <v>2</v>
      </c>
      <c r="C319" s="270" t="str">
        <f t="shared" si="42"/>
        <v>1</v>
      </c>
      <c r="D319" s="270" t="str">
        <f t="shared" si="43"/>
        <v>8</v>
      </c>
      <c r="E319" s="270" t="str">
        <f t="shared" si="44"/>
        <v>04</v>
      </c>
      <c r="F319" s="270" t="str">
        <f t="shared" si="45"/>
        <v>0</v>
      </c>
      <c r="G319" s="270" t="str">
        <f t="shared" si="46"/>
        <v>0</v>
      </c>
      <c r="H319" s="21">
        <v>12180400</v>
      </c>
      <c r="I319" s="271">
        <v>1218040000</v>
      </c>
      <c r="J319" s="22" t="s">
        <v>4432</v>
      </c>
      <c r="K319" s="271" t="s">
        <v>4539</v>
      </c>
      <c r="L319" s="22" t="s">
        <v>2744</v>
      </c>
      <c r="M319" s="22"/>
      <c r="N319" s="75" t="s">
        <v>3710</v>
      </c>
      <c r="O319" s="75" t="str">
        <f t="shared" si="39"/>
        <v>1218040000</v>
      </c>
    </row>
    <row r="320" spans="1:15" ht="45" x14ac:dyDescent="0.25">
      <c r="A320" s="74" t="str">
        <f t="shared" si="40"/>
        <v>1</v>
      </c>
      <c r="B320" s="270" t="str">
        <f t="shared" si="41"/>
        <v>2</v>
      </c>
      <c r="C320" s="270" t="str">
        <f t="shared" si="42"/>
        <v>1</v>
      </c>
      <c r="D320" s="270" t="str">
        <f t="shared" si="43"/>
        <v>8</v>
      </c>
      <c r="E320" s="270" t="str">
        <f t="shared" si="44"/>
        <v>04</v>
      </c>
      <c r="F320" s="270" t="str">
        <f t="shared" si="45"/>
        <v>1</v>
      </c>
      <c r="G320" s="270" t="str">
        <f t="shared" si="46"/>
        <v>0</v>
      </c>
      <c r="H320" s="21">
        <v>12180410</v>
      </c>
      <c r="I320" s="271">
        <v>1218041000</v>
      </c>
      <c r="J320" s="22" t="s">
        <v>4433</v>
      </c>
      <c r="K320" s="271" t="s">
        <v>4539</v>
      </c>
      <c r="L320" s="22" t="s">
        <v>4687</v>
      </c>
      <c r="M320" s="22"/>
      <c r="N320" s="75" t="s">
        <v>3710</v>
      </c>
      <c r="O320" s="75" t="str">
        <f t="shared" si="39"/>
        <v>1218041000</v>
      </c>
    </row>
    <row r="321" spans="1:15" ht="45" x14ac:dyDescent="0.25">
      <c r="A321" s="74" t="str">
        <f t="shared" si="40"/>
        <v>1</v>
      </c>
      <c r="B321" s="270" t="str">
        <f t="shared" si="41"/>
        <v>2</v>
      </c>
      <c r="C321" s="270" t="str">
        <f t="shared" si="42"/>
        <v>1</v>
      </c>
      <c r="D321" s="270" t="str">
        <f t="shared" si="43"/>
        <v>8</v>
      </c>
      <c r="E321" s="270" t="str">
        <f t="shared" si="44"/>
        <v>04</v>
      </c>
      <c r="F321" s="270" t="str">
        <f t="shared" si="45"/>
        <v>2</v>
      </c>
      <c r="G321" s="270" t="str">
        <f t="shared" si="46"/>
        <v>0</v>
      </c>
      <c r="H321" s="21">
        <v>12180420</v>
      </c>
      <c r="I321" s="271">
        <v>1218042000</v>
      </c>
      <c r="J321" s="22" t="s">
        <v>4434</v>
      </c>
      <c r="K321" s="271" t="s">
        <v>4539</v>
      </c>
      <c r="L321" s="22" t="s">
        <v>4688</v>
      </c>
      <c r="M321" s="22"/>
      <c r="N321" s="75" t="s">
        <v>3710</v>
      </c>
      <c r="O321" s="75" t="str">
        <f t="shared" si="39"/>
        <v>1218042000</v>
      </c>
    </row>
    <row r="322" spans="1:15" ht="45" x14ac:dyDescent="0.25">
      <c r="A322" s="74" t="str">
        <f t="shared" si="40"/>
        <v>1</v>
      </c>
      <c r="B322" s="270" t="str">
        <f t="shared" si="41"/>
        <v>2</v>
      </c>
      <c r="C322" s="270" t="str">
        <f t="shared" si="42"/>
        <v>1</v>
      </c>
      <c r="D322" s="270" t="str">
        <f t="shared" si="43"/>
        <v>8</v>
      </c>
      <c r="E322" s="270" t="str">
        <f t="shared" si="44"/>
        <v>04</v>
      </c>
      <c r="F322" s="270" t="str">
        <f t="shared" si="45"/>
        <v>3</v>
      </c>
      <c r="G322" s="270" t="str">
        <f t="shared" si="46"/>
        <v>0</v>
      </c>
      <c r="H322" s="21">
        <v>12180430</v>
      </c>
      <c r="I322" s="271">
        <v>1218043000</v>
      </c>
      <c r="J322" s="22" t="s">
        <v>4435</v>
      </c>
      <c r="K322" s="271" t="s">
        <v>4539</v>
      </c>
      <c r="L322" s="22" t="s">
        <v>4689</v>
      </c>
      <c r="M322" s="22"/>
      <c r="N322" s="75" t="s">
        <v>3710</v>
      </c>
      <c r="O322" s="75" t="str">
        <f t="shared" si="39"/>
        <v>1218043000</v>
      </c>
    </row>
    <row r="323" spans="1:15" ht="45" x14ac:dyDescent="0.25">
      <c r="A323" s="74" t="str">
        <f t="shared" si="40"/>
        <v>1</v>
      </c>
      <c r="B323" s="270" t="str">
        <f t="shared" si="41"/>
        <v>2</v>
      </c>
      <c r="C323" s="270" t="str">
        <f t="shared" si="42"/>
        <v>1</v>
      </c>
      <c r="D323" s="270" t="str">
        <f t="shared" si="43"/>
        <v>8</v>
      </c>
      <c r="E323" s="270" t="str">
        <f t="shared" si="44"/>
        <v>04</v>
      </c>
      <c r="F323" s="270" t="str">
        <f t="shared" si="45"/>
        <v>4</v>
      </c>
      <c r="G323" s="270" t="str">
        <f t="shared" si="46"/>
        <v>0</v>
      </c>
      <c r="H323" s="21">
        <v>12180440</v>
      </c>
      <c r="I323" s="271">
        <v>1218044000</v>
      </c>
      <c r="J323" s="22" t="s">
        <v>4436</v>
      </c>
      <c r="K323" s="271" t="s">
        <v>4539</v>
      </c>
      <c r="L323" s="22" t="s">
        <v>4690</v>
      </c>
      <c r="M323" s="22"/>
      <c r="N323" s="75" t="s">
        <v>3710</v>
      </c>
      <c r="O323" s="75" t="str">
        <f t="shared" ref="O323:O386" si="47">TRIM(I323)</f>
        <v>1218044000</v>
      </c>
    </row>
    <row r="324" spans="1:15" ht="45" x14ac:dyDescent="0.25">
      <c r="A324" s="74" t="str">
        <f t="shared" si="40"/>
        <v>1</v>
      </c>
      <c r="B324" s="270" t="str">
        <f t="shared" si="41"/>
        <v>2</v>
      </c>
      <c r="C324" s="270" t="str">
        <f t="shared" si="42"/>
        <v>1</v>
      </c>
      <c r="D324" s="270" t="str">
        <f t="shared" si="43"/>
        <v>8</v>
      </c>
      <c r="E324" s="270" t="str">
        <f t="shared" si="44"/>
        <v>04</v>
      </c>
      <c r="F324" s="270" t="str">
        <f t="shared" si="45"/>
        <v>5</v>
      </c>
      <c r="G324" s="270" t="str">
        <f t="shared" si="46"/>
        <v>0</v>
      </c>
      <c r="H324" s="21">
        <v>12180450</v>
      </c>
      <c r="I324" s="271">
        <v>1218045000</v>
      </c>
      <c r="J324" s="22" t="s">
        <v>4437</v>
      </c>
      <c r="K324" s="271" t="s">
        <v>4539</v>
      </c>
      <c r="L324" s="22" t="s">
        <v>4691</v>
      </c>
      <c r="M324" s="22"/>
      <c r="N324" s="75" t="s">
        <v>3710</v>
      </c>
      <c r="O324" s="75" t="str">
        <f t="shared" si="47"/>
        <v>1218045000</v>
      </c>
    </row>
    <row r="325" spans="1:15" ht="45" x14ac:dyDescent="0.25">
      <c r="A325" s="74" t="str">
        <f t="shared" si="40"/>
        <v>1</v>
      </c>
      <c r="B325" s="270" t="str">
        <f t="shared" si="41"/>
        <v>2</v>
      </c>
      <c r="C325" s="270" t="str">
        <f t="shared" si="42"/>
        <v>1</v>
      </c>
      <c r="D325" s="270" t="str">
        <f t="shared" si="43"/>
        <v>8</v>
      </c>
      <c r="E325" s="270" t="str">
        <f t="shared" si="44"/>
        <v>04</v>
      </c>
      <c r="F325" s="270" t="str">
        <f t="shared" si="45"/>
        <v>6</v>
      </c>
      <c r="G325" s="270" t="str">
        <f t="shared" si="46"/>
        <v>0</v>
      </c>
      <c r="H325" s="21">
        <v>12180460</v>
      </c>
      <c r="I325" s="271">
        <v>1218046000</v>
      </c>
      <c r="J325" s="22" t="s">
        <v>4438</v>
      </c>
      <c r="K325" s="271" t="s">
        <v>4539</v>
      </c>
      <c r="L325" s="22" t="s">
        <v>4692</v>
      </c>
      <c r="M325" s="22"/>
      <c r="N325" s="75" t="s">
        <v>3710</v>
      </c>
      <c r="O325" s="75" t="str">
        <f t="shared" si="47"/>
        <v>1218046000</v>
      </c>
    </row>
    <row r="326" spans="1:15" ht="30" x14ac:dyDescent="0.25">
      <c r="A326" s="74" t="str">
        <f t="shared" si="40"/>
        <v>1</v>
      </c>
      <c r="B326" s="270" t="str">
        <f t="shared" si="41"/>
        <v>2</v>
      </c>
      <c r="C326" s="270" t="str">
        <f t="shared" si="42"/>
        <v>1</v>
      </c>
      <c r="D326" s="270" t="str">
        <f t="shared" si="43"/>
        <v>8</v>
      </c>
      <c r="E326" s="270" t="str">
        <f t="shared" si="44"/>
        <v>05</v>
      </c>
      <c r="F326" s="270" t="str">
        <f t="shared" si="45"/>
        <v>0</v>
      </c>
      <c r="G326" s="270" t="str">
        <f t="shared" si="46"/>
        <v>0</v>
      </c>
      <c r="H326" s="21">
        <v>12180500</v>
      </c>
      <c r="I326" s="271">
        <v>1218050000</v>
      </c>
      <c r="J326" s="22" t="s">
        <v>4439</v>
      </c>
      <c r="K326" s="271" t="s">
        <v>4539</v>
      </c>
      <c r="L326" s="22" t="s">
        <v>4693</v>
      </c>
      <c r="M326" s="22" t="s">
        <v>4663</v>
      </c>
      <c r="N326" s="75" t="s">
        <v>3710</v>
      </c>
      <c r="O326" s="75" t="str">
        <f t="shared" si="47"/>
        <v>1218050000</v>
      </c>
    </row>
    <row r="327" spans="1:15" ht="30" x14ac:dyDescent="0.25">
      <c r="A327" s="74" t="str">
        <f t="shared" si="40"/>
        <v>1</v>
      </c>
      <c r="B327" s="270" t="str">
        <f t="shared" si="41"/>
        <v>2</v>
      </c>
      <c r="C327" s="270" t="str">
        <f t="shared" si="42"/>
        <v>1</v>
      </c>
      <c r="D327" s="270" t="str">
        <f t="shared" si="43"/>
        <v>8</v>
      </c>
      <c r="E327" s="270" t="str">
        <f t="shared" si="44"/>
        <v>05</v>
      </c>
      <c r="F327" s="270" t="str">
        <f t="shared" si="45"/>
        <v>1</v>
      </c>
      <c r="G327" s="270" t="str">
        <f t="shared" si="46"/>
        <v>0</v>
      </c>
      <c r="H327" s="21">
        <v>12180510</v>
      </c>
      <c r="I327" s="271">
        <v>1218051000</v>
      </c>
      <c r="J327" s="22" t="s">
        <v>3811</v>
      </c>
      <c r="K327" s="271" t="s">
        <v>4539</v>
      </c>
      <c r="L327" s="22" t="s">
        <v>4694</v>
      </c>
      <c r="M327" s="22" t="s">
        <v>4663</v>
      </c>
      <c r="N327" s="75" t="s">
        <v>3710</v>
      </c>
      <c r="O327" s="75" t="str">
        <f t="shared" si="47"/>
        <v>1218051000</v>
      </c>
    </row>
    <row r="328" spans="1:15" ht="30" x14ac:dyDescent="0.25">
      <c r="A328" s="74" t="str">
        <f t="shared" si="40"/>
        <v>1</v>
      </c>
      <c r="B328" s="270" t="str">
        <f t="shared" si="41"/>
        <v>2</v>
      </c>
      <c r="C328" s="270" t="str">
        <f t="shared" si="42"/>
        <v>1</v>
      </c>
      <c r="D328" s="270" t="str">
        <f t="shared" si="43"/>
        <v>8</v>
      </c>
      <c r="E328" s="270" t="str">
        <f t="shared" si="44"/>
        <v>05</v>
      </c>
      <c r="F328" s="270" t="str">
        <f t="shared" si="45"/>
        <v>2</v>
      </c>
      <c r="G328" s="270" t="str">
        <f t="shared" si="46"/>
        <v>0</v>
      </c>
      <c r="H328" s="21">
        <v>12180520</v>
      </c>
      <c r="I328" s="271">
        <v>1218052000</v>
      </c>
      <c r="J328" s="22" t="s">
        <v>3816</v>
      </c>
      <c r="K328" s="271" t="s">
        <v>4539</v>
      </c>
      <c r="L328" s="22" t="s">
        <v>4695</v>
      </c>
      <c r="M328" s="22" t="s">
        <v>4663</v>
      </c>
      <c r="N328" s="75" t="s">
        <v>3710</v>
      </c>
      <c r="O328" s="75" t="str">
        <f t="shared" si="47"/>
        <v>1218052000</v>
      </c>
    </row>
    <row r="329" spans="1:15" ht="30" x14ac:dyDescent="0.25">
      <c r="A329" s="74" t="str">
        <f t="shared" si="40"/>
        <v>1</v>
      </c>
      <c r="B329" s="270" t="str">
        <f t="shared" si="41"/>
        <v>2</v>
      </c>
      <c r="C329" s="270" t="str">
        <f t="shared" si="42"/>
        <v>1</v>
      </c>
      <c r="D329" s="270" t="str">
        <f t="shared" si="43"/>
        <v>8</v>
      </c>
      <c r="E329" s="270" t="str">
        <f t="shared" si="44"/>
        <v>05</v>
      </c>
      <c r="F329" s="270" t="str">
        <f t="shared" si="45"/>
        <v>3</v>
      </c>
      <c r="G329" s="270" t="str">
        <f t="shared" si="46"/>
        <v>0</v>
      </c>
      <c r="H329" s="21">
        <v>12180530</v>
      </c>
      <c r="I329" s="271">
        <v>1218053000</v>
      </c>
      <c r="J329" s="22" t="s">
        <v>3821</v>
      </c>
      <c r="K329" s="271" t="s">
        <v>4539</v>
      </c>
      <c r="L329" s="22" t="s">
        <v>4696</v>
      </c>
      <c r="M329" s="22" t="s">
        <v>4663</v>
      </c>
      <c r="N329" s="75" t="s">
        <v>3710</v>
      </c>
      <c r="O329" s="75" t="str">
        <f t="shared" si="47"/>
        <v>1218053000</v>
      </c>
    </row>
    <row r="330" spans="1:15" ht="30" x14ac:dyDescent="0.25">
      <c r="A330" s="74" t="str">
        <f t="shared" si="40"/>
        <v>1</v>
      </c>
      <c r="B330" s="270" t="str">
        <f t="shared" si="41"/>
        <v>2</v>
      </c>
      <c r="C330" s="270" t="str">
        <f t="shared" si="42"/>
        <v>1</v>
      </c>
      <c r="D330" s="270" t="str">
        <f t="shared" si="43"/>
        <v>8</v>
      </c>
      <c r="E330" s="270" t="str">
        <f t="shared" si="44"/>
        <v>06</v>
      </c>
      <c r="F330" s="270" t="str">
        <f t="shared" si="45"/>
        <v>0</v>
      </c>
      <c r="G330" s="270" t="str">
        <f t="shared" si="46"/>
        <v>0</v>
      </c>
      <c r="H330" s="21">
        <v>12180600</v>
      </c>
      <c r="I330" s="271">
        <v>1218060000</v>
      </c>
      <c r="J330" s="22" t="s">
        <v>4440</v>
      </c>
      <c r="K330" s="271" t="s">
        <v>4539</v>
      </c>
      <c r="L330" s="22" t="s">
        <v>4697</v>
      </c>
      <c r="M330" s="22" t="s">
        <v>4663</v>
      </c>
      <c r="N330" s="75" t="s">
        <v>3710</v>
      </c>
      <c r="O330" s="75" t="str">
        <f t="shared" si="47"/>
        <v>1218060000</v>
      </c>
    </row>
    <row r="331" spans="1:15" ht="45" x14ac:dyDescent="0.25">
      <c r="A331" s="74" t="str">
        <f t="shared" si="40"/>
        <v>1</v>
      </c>
      <c r="B331" s="270" t="str">
        <f t="shared" si="41"/>
        <v>2</v>
      </c>
      <c r="C331" s="270" t="str">
        <f t="shared" si="42"/>
        <v>1</v>
      </c>
      <c r="D331" s="270" t="str">
        <f t="shared" si="43"/>
        <v>8</v>
      </c>
      <c r="E331" s="270" t="str">
        <f t="shared" si="44"/>
        <v>06</v>
      </c>
      <c r="F331" s="270" t="str">
        <f t="shared" si="45"/>
        <v>1</v>
      </c>
      <c r="G331" s="270" t="str">
        <f t="shared" si="46"/>
        <v>0</v>
      </c>
      <c r="H331" s="21">
        <v>12180610</v>
      </c>
      <c r="I331" s="271">
        <v>1218061000</v>
      </c>
      <c r="J331" s="22" t="s">
        <v>3826</v>
      </c>
      <c r="K331" s="271" t="s">
        <v>4539</v>
      </c>
      <c r="L331" s="22" t="s">
        <v>4698</v>
      </c>
      <c r="M331" s="22" t="s">
        <v>4663</v>
      </c>
      <c r="N331" s="75" t="s">
        <v>3710</v>
      </c>
      <c r="O331" s="75" t="str">
        <f t="shared" si="47"/>
        <v>1218061000</v>
      </c>
    </row>
    <row r="332" spans="1:15" ht="45" x14ac:dyDescent="0.25">
      <c r="A332" s="74" t="str">
        <f t="shared" si="40"/>
        <v>1</v>
      </c>
      <c r="B332" s="270" t="str">
        <f t="shared" si="41"/>
        <v>2</v>
      </c>
      <c r="C332" s="270" t="str">
        <f t="shared" si="42"/>
        <v>1</v>
      </c>
      <c r="D332" s="270" t="str">
        <f t="shared" si="43"/>
        <v>8</v>
      </c>
      <c r="E332" s="270" t="str">
        <f t="shared" si="44"/>
        <v>06</v>
      </c>
      <c r="F332" s="270" t="str">
        <f t="shared" si="45"/>
        <v>2</v>
      </c>
      <c r="G332" s="270" t="str">
        <f t="shared" si="46"/>
        <v>0</v>
      </c>
      <c r="H332" s="21">
        <v>12180620</v>
      </c>
      <c r="I332" s="271">
        <v>1218062000</v>
      </c>
      <c r="J332" s="22" t="s">
        <v>3831</v>
      </c>
      <c r="K332" s="271" t="s">
        <v>4539</v>
      </c>
      <c r="L332" s="22" t="s">
        <v>4699</v>
      </c>
      <c r="M332" s="22" t="s">
        <v>4663</v>
      </c>
      <c r="N332" s="75" t="s">
        <v>3710</v>
      </c>
      <c r="O332" s="75" t="str">
        <f t="shared" si="47"/>
        <v>1218062000</v>
      </c>
    </row>
    <row r="333" spans="1:15" ht="45" x14ac:dyDescent="0.25">
      <c r="A333" s="74" t="str">
        <f t="shared" si="40"/>
        <v>1</v>
      </c>
      <c r="B333" s="270" t="str">
        <f t="shared" si="41"/>
        <v>2</v>
      </c>
      <c r="C333" s="270" t="str">
        <f t="shared" si="42"/>
        <v>1</v>
      </c>
      <c r="D333" s="270" t="str">
        <f t="shared" si="43"/>
        <v>8</v>
      </c>
      <c r="E333" s="270" t="str">
        <f t="shared" si="44"/>
        <v>06</v>
      </c>
      <c r="F333" s="270" t="str">
        <f t="shared" si="45"/>
        <v>3</v>
      </c>
      <c r="G333" s="270" t="str">
        <f t="shared" si="46"/>
        <v>0</v>
      </c>
      <c r="H333" s="21">
        <v>12180630</v>
      </c>
      <c r="I333" s="271">
        <v>1218063000</v>
      </c>
      <c r="J333" s="22" t="s">
        <v>3836</v>
      </c>
      <c r="K333" s="271" t="s">
        <v>4539</v>
      </c>
      <c r="L333" s="22" t="s">
        <v>4700</v>
      </c>
      <c r="M333" s="22" t="s">
        <v>4663</v>
      </c>
      <c r="N333" s="75" t="s">
        <v>3710</v>
      </c>
      <c r="O333" s="75" t="str">
        <f t="shared" si="47"/>
        <v>1218063000</v>
      </c>
    </row>
    <row r="334" spans="1:15" ht="30" x14ac:dyDescent="0.25">
      <c r="A334" s="74" t="str">
        <f t="shared" si="40"/>
        <v>1</v>
      </c>
      <c r="B334" s="270" t="str">
        <f t="shared" si="41"/>
        <v>2</v>
      </c>
      <c r="C334" s="270" t="str">
        <f t="shared" si="42"/>
        <v>1</v>
      </c>
      <c r="D334" s="270" t="str">
        <f t="shared" si="43"/>
        <v>8</v>
      </c>
      <c r="E334" s="270" t="str">
        <f t="shared" si="44"/>
        <v>07</v>
      </c>
      <c r="F334" s="270" t="str">
        <f t="shared" si="45"/>
        <v>0</v>
      </c>
      <c r="G334" s="270" t="str">
        <f t="shared" si="46"/>
        <v>0</v>
      </c>
      <c r="H334" s="21">
        <v>12180700</v>
      </c>
      <c r="I334" s="271">
        <v>1218070000</v>
      </c>
      <c r="J334" s="22" t="s">
        <v>4441</v>
      </c>
      <c r="K334" s="271" t="s">
        <v>4539</v>
      </c>
      <c r="L334" s="22" t="s">
        <v>4701</v>
      </c>
      <c r="M334" s="22" t="s">
        <v>4663</v>
      </c>
      <c r="N334" s="75" t="s">
        <v>3710</v>
      </c>
      <c r="O334" s="75" t="str">
        <f t="shared" si="47"/>
        <v>1218070000</v>
      </c>
    </row>
    <row r="335" spans="1:15" ht="30" x14ac:dyDescent="0.25">
      <c r="A335" s="74" t="str">
        <f t="shared" si="40"/>
        <v>1</v>
      </c>
      <c r="B335" s="270" t="str">
        <f t="shared" si="41"/>
        <v>2</v>
      </c>
      <c r="C335" s="270" t="str">
        <f t="shared" si="42"/>
        <v>1</v>
      </c>
      <c r="D335" s="270" t="str">
        <f t="shared" si="43"/>
        <v>8</v>
      </c>
      <c r="E335" s="270" t="str">
        <f t="shared" si="44"/>
        <v>07</v>
      </c>
      <c r="F335" s="270" t="str">
        <f t="shared" si="45"/>
        <v>1</v>
      </c>
      <c r="G335" s="270" t="str">
        <f t="shared" si="46"/>
        <v>0</v>
      </c>
      <c r="H335" s="21">
        <v>12180710</v>
      </c>
      <c r="I335" s="271">
        <v>1218071000</v>
      </c>
      <c r="J335" s="22" t="s">
        <v>4442</v>
      </c>
      <c r="K335" s="271" t="s">
        <v>4539</v>
      </c>
      <c r="L335" s="22" t="s">
        <v>4702</v>
      </c>
      <c r="M335" s="22" t="s">
        <v>4663</v>
      </c>
      <c r="N335" s="75" t="s">
        <v>3710</v>
      </c>
      <c r="O335" s="75" t="str">
        <f t="shared" si="47"/>
        <v>1218071000</v>
      </c>
    </row>
    <row r="336" spans="1:15" ht="30" x14ac:dyDescent="0.25">
      <c r="A336" s="74" t="str">
        <f t="shared" si="40"/>
        <v>1</v>
      </c>
      <c r="B336" s="270" t="str">
        <f t="shared" si="41"/>
        <v>2</v>
      </c>
      <c r="C336" s="270" t="str">
        <f t="shared" si="42"/>
        <v>1</v>
      </c>
      <c r="D336" s="270" t="str">
        <f t="shared" si="43"/>
        <v>8</v>
      </c>
      <c r="E336" s="270" t="str">
        <f t="shared" si="44"/>
        <v>07</v>
      </c>
      <c r="F336" s="270" t="str">
        <f t="shared" si="45"/>
        <v>2</v>
      </c>
      <c r="G336" s="270" t="str">
        <f t="shared" si="46"/>
        <v>0</v>
      </c>
      <c r="H336" s="21">
        <v>12180720</v>
      </c>
      <c r="I336" s="271">
        <v>1218072000</v>
      </c>
      <c r="J336" s="22" t="s">
        <v>4443</v>
      </c>
      <c r="K336" s="271" t="s">
        <v>4539</v>
      </c>
      <c r="L336" s="22" t="s">
        <v>4703</v>
      </c>
      <c r="M336" s="22" t="s">
        <v>4663</v>
      </c>
      <c r="N336" s="75" t="s">
        <v>3710</v>
      </c>
      <c r="O336" s="75" t="str">
        <f t="shared" si="47"/>
        <v>1218072000</v>
      </c>
    </row>
    <row r="337" spans="1:15" ht="30" x14ac:dyDescent="0.25">
      <c r="A337" s="74" t="str">
        <f t="shared" si="40"/>
        <v>1</v>
      </c>
      <c r="B337" s="270" t="str">
        <f t="shared" si="41"/>
        <v>2</v>
      </c>
      <c r="C337" s="270" t="str">
        <f t="shared" si="42"/>
        <v>1</v>
      </c>
      <c r="D337" s="270" t="str">
        <f t="shared" si="43"/>
        <v>8</v>
      </c>
      <c r="E337" s="270" t="str">
        <f t="shared" si="44"/>
        <v>07</v>
      </c>
      <c r="F337" s="270" t="str">
        <f t="shared" si="45"/>
        <v>3</v>
      </c>
      <c r="G337" s="270" t="str">
        <f t="shared" si="46"/>
        <v>0</v>
      </c>
      <c r="H337" s="21">
        <v>12180730</v>
      </c>
      <c r="I337" s="271">
        <v>1218073000</v>
      </c>
      <c r="J337" s="22" t="s">
        <v>4444</v>
      </c>
      <c r="K337" s="271" t="s">
        <v>4539</v>
      </c>
      <c r="L337" s="22" t="s">
        <v>4704</v>
      </c>
      <c r="M337" s="22" t="s">
        <v>4663</v>
      </c>
      <c r="N337" s="75" t="s">
        <v>3710</v>
      </c>
      <c r="O337" s="75" t="str">
        <f t="shared" si="47"/>
        <v>1218073000</v>
      </c>
    </row>
    <row r="338" spans="1:15" ht="30" x14ac:dyDescent="0.25">
      <c r="A338" s="74" t="str">
        <f t="shared" si="40"/>
        <v>1</v>
      </c>
      <c r="B338" s="270" t="str">
        <f t="shared" si="41"/>
        <v>2</v>
      </c>
      <c r="C338" s="270" t="str">
        <f t="shared" si="42"/>
        <v>1</v>
      </c>
      <c r="D338" s="270" t="str">
        <f t="shared" si="43"/>
        <v>8</v>
      </c>
      <c r="E338" s="270" t="str">
        <f t="shared" si="44"/>
        <v>08</v>
      </c>
      <c r="F338" s="270" t="str">
        <f t="shared" si="45"/>
        <v>0</v>
      </c>
      <c r="G338" s="270" t="str">
        <f t="shared" si="46"/>
        <v>0</v>
      </c>
      <c r="H338" s="21">
        <v>12180800</v>
      </c>
      <c r="I338" s="271">
        <v>1218080000</v>
      </c>
      <c r="J338" s="22" t="s">
        <v>4445</v>
      </c>
      <c r="K338" s="271" t="s">
        <v>4539</v>
      </c>
      <c r="L338" s="22" t="s">
        <v>4705</v>
      </c>
      <c r="M338" s="22" t="s">
        <v>4663</v>
      </c>
      <c r="N338" s="75" t="s">
        <v>3710</v>
      </c>
      <c r="O338" s="75" t="str">
        <f t="shared" si="47"/>
        <v>1218080000</v>
      </c>
    </row>
    <row r="339" spans="1:15" ht="45" x14ac:dyDescent="0.25">
      <c r="A339" s="74" t="str">
        <f t="shared" si="40"/>
        <v>1</v>
      </c>
      <c r="B339" s="270" t="str">
        <f t="shared" si="41"/>
        <v>2</v>
      </c>
      <c r="C339" s="270" t="str">
        <f t="shared" si="42"/>
        <v>1</v>
      </c>
      <c r="D339" s="270" t="str">
        <f t="shared" si="43"/>
        <v>8</v>
      </c>
      <c r="E339" s="270" t="str">
        <f t="shared" si="44"/>
        <v>08</v>
      </c>
      <c r="F339" s="270" t="str">
        <f t="shared" si="45"/>
        <v>1</v>
      </c>
      <c r="G339" s="270" t="str">
        <f t="shared" si="46"/>
        <v>0</v>
      </c>
      <c r="H339" s="21">
        <v>12180810</v>
      </c>
      <c r="I339" s="271">
        <v>1218081000</v>
      </c>
      <c r="J339" s="22" t="s">
        <v>4446</v>
      </c>
      <c r="K339" s="271" t="s">
        <v>4539</v>
      </c>
      <c r="L339" s="22" t="s">
        <v>4706</v>
      </c>
      <c r="M339" s="22" t="s">
        <v>4663</v>
      </c>
      <c r="N339" s="75" t="s">
        <v>3710</v>
      </c>
      <c r="O339" s="75" t="str">
        <f t="shared" si="47"/>
        <v>1218081000</v>
      </c>
    </row>
    <row r="340" spans="1:15" ht="45" x14ac:dyDescent="0.25">
      <c r="A340" s="74" t="str">
        <f t="shared" ref="A340:A432" si="48">MID($H340,1,1)</f>
        <v>1</v>
      </c>
      <c r="B340" s="270" t="str">
        <f t="shared" ref="B340:B432" si="49">MID($H340,2,1)</f>
        <v>2</v>
      </c>
      <c r="C340" s="270" t="str">
        <f t="shared" ref="C340:C432" si="50">MID($H340,3,1)</f>
        <v>1</v>
      </c>
      <c r="D340" s="270" t="str">
        <f t="shared" ref="D340:D432" si="51">MID($H340,4,1)</f>
        <v>8</v>
      </c>
      <c r="E340" s="270" t="str">
        <f t="shared" ref="E340:E432" si="52">MID($H340,5,2)</f>
        <v>08</v>
      </c>
      <c r="F340" s="270" t="str">
        <f t="shared" ref="F340:F432" si="53">MID($H340,7,1)</f>
        <v>2</v>
      </c>
      <c r="G340" s="270" t="str">
        <f t="shared" ref="G340:G432" si="54">MID($H340,8,1)</f>
        <v>0</v>
      </c>
      <c r="H340" s="21">
        <v>12180820</v>
      </c>
      <c r="I340" s="271">
        <v>1218082000</v>
      </c>
      <c r="J340" s="22" t="s">
        <v>4447</v>
      </c>
      <c r="K340" s="271" t="s">
        <v>4539</v>
      </c>
      <c r="L340" s="22" t="s">
        <v>4707</v>
      </c>
      <c r="M340" s="22" t="s">
        <v>4663</v>
      </c>
      <c r="N340" s="75" t="s">
        <v>3710</v>
      </c>
      <c r="O340" s="75" t="str">
        <f t="shared" si="47"/>
        <v>1218082000</v>
      </c>
    </row>
    <row r="341" spans="1:15" ht="45" x14ac:dyDescent="0.25">
      <c r="A341" s="74" t="str">
        <f t="shared" si="48"/>
        <v>1</v>
      </c>
      <c r="B341" s="270" t="str">
        <f t="shared" si="49"/>
        <v>2</v>
      </c>
      <c r="C341" s="270" t="str">
        <f t="shared" si="50"/>
        <v>1</v>
      </c>
      <c r="D341" s="270" t="str">
        <f t="shared" si="51"/>
        <v>8</v>
      </c>
      <c r="E341" s="270" t="str">
        <f t="shared" si="52"/>
        <v>08</v>
      </c>
      <c r="F341" s="270" t="str">
        <f t="shared" si="53"/>
        <v>3</v>
      </c>
      <c r="G341" s="270" t="str">
        <f t="shared" si="54"/>
        <v>0</v>
      </c>
      <c r="H341" s="21">
        <v>12180830</v>
      </c>
      <c r="I341" s="271">
        <v>1218083000</v>
      </c>
      <c r="J341" s="22" t="s">
        <v>4448</v>
      </c>
      <c r="K341" s="271" t="s">
        <v>4539</v>
      </c>
      <c r="L341" s="22" t="s">
        <v>4708</v>
      </c>
      <c r="M341" s="22" t="s">
        <v>4663</v>
      </c>
      <c r="N341" s="75" t="s">
        <v>3710</v>
      </c>
      <c r="O341" s="75" t="str">
        <f t="shared" si="47"/>
        <v>1218083000</v>
      </c>
    </row>
    <row r="342" spans="1:15" ht="30" x14ac:dyDescent="0.25">
      <c r="A342" s="74" t="str">
        <f t="shared" si="48"/>
        <v>1</v>
      </c>
      <c r="B342" s="270" t="str">
        <f t="shared" si="49"/>
        <v>2</v>
      </c>
      <c r="C342" s="270" t="str">
        <f t="shared" si="50"/>
        <v>1</v>
      </c>
      <c r="D342" s="270" t="str">
        <f t="shared" si="51"/>
        <v>9</v>
      </c>
      <c r="E342" s="270" t="str">
        <f t="shared" si="52"/>
        <v>00</v>
      </c>
      <c r="F342" s="270" t="str">
        <f t="shared" si="53"/>
        <v>0</v>
      </c>
      <c r="G342" s="270" t="str">
        <f t="shared" si="54"/>
        <v>0</v>
      </c>
      <c r="H342" s="21">
        <v>12190000</v>
      </c>
      <c r="I342" s="271">
        <v>1219000000</v>
      </c>
      <c r="J342" s="22" t="s">
        <v>2838</v>
      </c>
      <c r="K342" s="271" t="s">
        <v>4541</v>
      </c>
      <c r="L342" s="22" t="s">
        <v>2839</v>
      </c>
      <c r="M342" s="22"/>
      <c r="N342" s="75"/>
      <c r="O342" s="75" t="str">
        <f t="shared" si="47"/>
        <v>1219000000</v>
      </c>
    </row>
    <row r="343" spans="1:15" ht="30" x14ac:dyDescent="0.25">
      <c r="A343" s="74" t="str">
        <f t="shared" si="48"/>
        <v>1</v>
      </c>
      <c r="B343" s="270" t="str">
        <f t="shared" si="49"/>
        <v>2</v>
      </c>
      <c r="C343" s="270" t="str">
        <f t="shared" si="50"/>
        <v>1</v>
      </c>
      <c r="D343" s="270" t="str">
        <f t="shared" si="51"/>
        <v>9</v>
      </c>
      <c r="E343" s="270" t="str">
        <f t="shared" si="52"/>
        <v>01</v>
      </c>
      <c r="F343" s="270" t="str">
        <f t="shared" si="53"/>
        <v>0</v>
      </c>
      <c r="G343" s="270" t="str">
        <f t="shared" si="54"/>
        <v>0</v>
      </c>
      <c r="H343" s="21">
        <v>12190100</v>
      </c>
      <c r="I343" s="271">
        <v>1219010000</v>
      </c>
      <c r="J343" s="22" t="s">
        <v>2840</v>
      </c>
      <c r="K343" s="271" t="s">
        <v>4540</v>
      </c>
      <c r="L343" s="22" t="s">
        <v>2841</v>
      </c>
      <c r="M343" s="22"/>
      <c r="N343" s="75"/>
      <c r="O343" s="75" t="str">
        <f t="shared" si="47"/>
        <v>1219010000</v>
      </c>
    </row>
    <row r="344" spans="1:15" ht="30" x14ac:dyDescent="0.25">
      <c r="A344" s="74" t="str">
        <f t="shared" si="48"/>
        <v>1</v>
      </c>
      <c r="B344" s="270" t="str">
        <f t="shared" si="49"/>
        <v>2</v>
      </c>
      <c r="C344" s="270" t="str">
        <f t="shared" si="50"/>
        <v>1</v>
      </c>
      <c r="D344" s="270" t="str">
        <f t="shared" si="51"/>
        <v>9</v>
      </c>
      <c r="E344" s="270" t="str">
        <f t="shared" si="52"/>
        <v>01</v>
      </c>
      <c r="F344" s="270" t="str">
        <f t="shared" si="53"/>
        <v>1</v>
      </c>
      <c r="G344" s="270" t="str">
        <f t="shared" si="54"/>
        <v>0</v>
      </c>
      <c r="H344" s="21">
        <v>12190110</v>
      </c>
      <c r="I344" s="271">
        <v>1219011000</v>
      </c>
      <c r="J344" s="22" t="s">
        <v>2840</v>
      </c>
      <c r="K344" s="271" t="s">
        <v>4540</v>
      </c>
      <c r="L344" s="22" t="s">
        <v>2842</v>
      </c>
      <c r="M344" s="22"/>
      <c r="N344" s="75"/>
      <c r="O344" s="75" t="str">
        <f t="shared" si="47"/>
        <v>1219011000</v>
      </c>
    </row>
    <row r="345" spans="1:15" ht="30" x14ac:dyDescent="0.25">
      <c r="A345" s="74" t="str">
        <f t="shared" si="48"/>
        <v>1</v>
      </c>
      <c r="B345" s="270" t="str">
        <f t="shared" si="49"/>
        <v>2</v>
      </c>
      <c r="C345" s="270" t="str">
        <f t="shared" si="50"/>
        <v>1</v>
      </c>
      <c r="D345" s="270" t="str">
        <f t="shared" si="51"/>
        <v>9</v>
      </c>
      <c r="E345" s="270" t="str">
        <f t="shared" si="52"/>
        <v>01</v>
      </c>
      <c r="F345" s="270" t="str">
        <f t="shared" si="53"/>
        <v>2</v>
      </c>
      <c r="G345" s="270" t="str">
        <f t="shared" si="54"/>
        <v>0</v>
      </c>
      <c r="H345" s="21">
        <v>12190120</v>
      </c>
      <c r="I345" s="271">
        <v>1219012000</v>
      </c>
      <c r="J345" s="22" t="s">
        <v>2843</v>
      </c>
      <c r="K345" s="271" t="s">
        <v>4540</v>
      </c>
      <c r="L345" s="22" t="s">
        <v>2844</v>
      </c>
      <c r="M345" s="22"/>
      <c r="N345" s="75"/>
      <c r="O345" s="75" t="str">
        <f t="shared" si="47"/>
        <v>1219012000</v>
      </c>
    </row>
    <row r="346" spans="1:15" ht="60" x14ac:dyDescent="0.25">
      <c r="A346" s="74" t="str">
        <f t="shared" si="48"/>
        <v>1</v>
      </c>
      <c r="B346" s="270" t="str">
        <f t="shared" si="49"/>
        <v>2</v>
      </c>
      <c r="C346" s="270" t="str">
        <f t="shared" si="50"/>
        <v>1</v>
      </c>
      <c r="D346" s="270" t="str">
        <f t="shared" si="51"/>
        <v>9</v>
      </c>
      <c r="E346" s="270" t="str">
        <f t="shared" si="52"/>
        <v>02</v>
      </c>
      <c r="F346" s="270" t="str">
        <f t="shared" si="53"/>
        <v>0</v>
      </c>
      <c r="G346" s="270" t="str">
        <f t="shared" si="54"/>
        <v>0</v>
      </c>
      <c r="H346" s="21">
        <v>12190200</v>
      </c>
      <c r="I346" s="271">
        <v>1219020000</v>
      </c>
      <c r="J346" s="22" t="s">
        <v>2845</v>
      </c>
      <c r="K346" s="271" t="s">
        <v>4540</v>
      </c>
      <c r="L346" s="22" t="s">
        <v>2846</v>
      </c>
      <c r="M346" s="22"/>
      <c r="N346" s="75"/>
      <c r="O346" s="75" t="str">
        <f t="shared" si="47"/>
        <v>1219020000</v>
      </c>
    </row>
    <row r="347" spans="1:15" ht="60" x14ac:dyDescent="0.25">
      <c r="A347" s="74" t="str">
        <f t="shared" si="48"/>
        <v>1</v>
      </c>
      <c r="B347" s="270" t="str">
        <f t="shared" si="49"/>
        <v>2</v>
      </c>
      <c r="C347" s="270" t="str">
        <f t="shared" si="50"/>
        <v>1</v>
      </c>
      <c r="D347" s="270" t="str">
        <f t="shared" si="51"/>
        <v>9</v>
      </c>
      <c r="E347" s="270" t="str">
        <f t="shared" si="52"/>
        <v>02</v>
      </c>
      <c r="F347" s="270" t="str">
        <f t="shared" si="53"/>
        <v>1</v>
      </c>
      <c r="G347" s="270" t="str">
        <f t="shared" si="54"/>
        <v>0</v>
      </c>
      <c r="H347" s="21">
        <v>12190210</v>
      </c>
      <c r="I347" s="271">
        <v>1219021000</v>
      </c>
      <c r="J347" s="22" t="s">
        <v>2845</v>
      </c>
      <c r="K347" s="271" t="s">
        <v>4540</v>
      </c>
      <c r="L347" s="22" t="s">
        <v>2847</v>
      </c>
      <c r="M347" s="22"/>
      <c r="N347" s="75"/>
      <c r="O347" s="75" t="str">
        <f t="shared" si="47"/>
        <v>1219021000</v>
      </c>
    </row>
    <row r="348" spans="1:15" ht="60" x14ac:dyDescent="0.25">
      <c r="A348" s="74" t="str">
        <f t="shared" si="48"/>
        <v>1</v>
      </c>
      <c r="B348" s="270" t="str">
        <f t="shared" si="49"/>
        <v>2</v>
      </c>
      <c r="C348" s="270" t="str">
        <f t="shared" si="50"/>
        <v>1</v>
      </c>
      <c r="D348" s="270" t="str">
        <f t="shared" si="51"/>
        <v>9</v>
      </c>
      <c r="E348" s="270" t="str">
        <f t="shared" si="52"/>
        <v>02</v>
      </c>
      <c r="F348" s="270" t="str">
        <f t="shared" si="53"/>
        <v>2</v>
      </c>
      <c r="G348" s="270" t="str">
        <f t="shared" si="54"/>
        <v>0</v>
      </c>
      <c r="H348" s="21">
        <v>12190220</v>
      </c>
      <c r="I348" s="271">
        <v>1219022000</v>
      </c>
      <c r="J348" s="22" t="s">
        <v>2848</v>
      </c>
      <c r="K348" s="271" t="s">
        <v>4540</v>
      </c>
      <c r="L348" s="22" t="s">
        <v>2849</v>
      </c>
      <c r="M348" s="22"/>
      <c r="N348" s="75"/>
      <c r="O348" s="75" t="str">
        <f t="shared" si="47"/>
        <v>1219022000</v>
      </c>
    </row>
    <row r="349" spans="1:15" ht="45" x14ac:dyDescent="0.25">
      <c r="A349" s="74" t="str">
        <f t="shared" si="48"/>
        <v>1</v>
      </c>
      <c r="B349" s="270" t="str">
        <f t="shared" si="49"/>
        <v>2</v>
      </c>
      <c r="C349" s="270" t="str">
        <f t="shared" si="50"/>
        <v>1</v>
      </c>
      <c r="D349" s="270" t="str">
        <f t="shared" si="51"/>
        <v>9</v>
      </c>
      <c r="E349" s="270" t="str">
        <f t="shared" si="52"/>
        <v>03</v>
      </c>
      <c r="F349" s="270" t="str">
        <f t="shared" si="53"/>
        <v>0</v>
      </c>
      <c r="G349" s="270" t="str">
        <f t="shared" si="54"/>
        <v>0</v>
      </c>
      <c r="H349" s="21">
        <v>12190300</v>
      </c>
      <c r="I349" s="271">
        <v>1219030000</v>
      </c>
      <c r="J349" s="22" t="s">
        <v>2850</v>
      </c>
      <c r="K349" s="271" t="s">
        <v>4540</v>
      </c>
      <c r="L349" s="22" t="s">
        <v>2851</v>
      </c>
      <c r="M349" s="22"/>
      <c r="N349" s="75"/>
      <c r="O349" s="75" t="str">
        <f t="shared" si="47"/>
        <v>1219030000</v>
      </c>
    </row>
    <row r="350" spans="1:15" ht="30" x14ac:dyDescent="0.25">
      <c r="A350" s="74" t="str">
        <f t="shared" si="48"/>
        <v>1</v>
      </c>
      <c r="B350" s="270" t="str">
        <f t="shared" si="49"/>
        <v>2</v>
      </c>
      <c r="C350" s="270" t="str">
        <f t="shared" si="50"/>
        <v>1</v>
      </c>
      <c r="D350" s="270" t="str">
        <f t="shared" si="51"/>
        <v>9</v>
      </c>
      <c r="E350" s="270" t="str">
        <f t="shared" si="52"/>
        <v>03</v>
      </c>
      <c r="F350" s="270" t="str">
        <f t="shared" si="53"/>
        <v>1</v>
      </c>
      <c r="G350" s="270" t="str">
        <f t="shared" si="54"/>
        <v>0</v>
      </c>
      <c r="H350" s="21">
        <v>12190310</v>
      </c>
      <c r="I350" s="271">
        <v>1219031000</v>
      </c>
      <c r="J350" s="22" t="s">
        <v>2852</v>
      </c>
      <c r="K350" s="271" t="s">
        <v>4540</v>
      </c>
      <c r="L350" s="22" t="s">
        <v>2853</v>
      </c>
      <c r="M350" s="22"/>
      <c r="N350" s="75"/>
      <c r="O350" s="75" t="str">
        <f t="shared" si="47"/>
        <v>1219031000</v>
      </c>
    </row>
    <row r="351" spans="1:15" ht="75" x14ac:dyDescent="0.25">
      <c r="A351" s="74" t="str">
        <f t="shared" si="48"/>
        <v>1</v>
      </c>
      <c r="B351" s="270" t="str">
        <f t="shared" si="49"/>
        <v>2</v>
      </c>
      <c r="C351" s="270" t="str">
        <f t="shared" si="50"/>
        <v>1</v>
      </c>
      <c r="D351" s="270" t="str">
        <f t="shared" si="51"/>
        <v>9</v>
      </c>
      <c r="E351" s="270" t="str">
        <f t="shared" si="52"/>
        <v>03</v>
      </c>
      <c r="F351" s="270" t="str">
        <f t="shared" si="53"/>
        <v>2</v>
      </c>
      <c r="G351" s="270" t="str">
        <f t="shared" si="54"/>
        <v>0</v>
      </c>
      <c r="H351" s="21">
        <v>12190320</v>
      </c>
      <c r="I351" s="271">
        <v>1219032000</v>
      </c>
      <c r="J351" s="22" t="s">
        <v>2854</v>
      </c>
      <c r="K351" s="271" t="s">
        <v>4540</v>
      </c>
      <c r="L351" s="22" t="s">
        <v>2855</v>
      </c>
      <c r="M351" s="22"/>
      <c r="N351" s="75"/>
      <c r="O351" s="75" t="str">
        <f t="shared" si="47"/>
        <v>1219032000</v>
      </c>
    </row>
    <row r="352" spans="1:15" ht="45" x14ac:dyDescent="0.25">
      <c r="A352" s="74" t="str">
        <f t="shared" si="48"/>
        <v>1</v>
      </c>
      <c r="B352" s="270" t="str">
        <f t="shared" si="49"/>
        <v>2</v>
      </c>
      <c r="C352" s="270" t="str">
        <f t="shared" si="50"/>
        <v>1</v>
      </c>
      <c r="D352" s="270" t="str">
        <f t="shared" si="51"/>
        <v>9</v>
      </c>
      <c r="E352" s="270" t="str">
        <f t="shared" si="52"/>
        <v>03</v>
      </c>
      <c r="F352" s="270" t="str">
        <f t="shared" si="53"/>
        <v>3</v>
      </c>
      <c r="G352" s="270" t="str">
        <f t="shared" si="54"/>
        <v>0</v>
      </c>
      <c r="H352" s="21">
        <v>12190330</v>
      </c>
      <c r="I352" s="271">
        <v>1219033000</v>
      </c>
      <c r="J352" s="22" t="s">
        <v>2856</v>
      </c>
      <c r="K352" s="271" t="s">
        <v>4540</v>
      </c>
      <c r="L352" s="22" t="s">
        <v>2857</v>
      </c>
      <c r="M352" s="22"/>
      <c r="N352" s="75"/>
      <c r="O352" s="75" t="str">
        <f t="shared" si="47"/>
        <v>1219033000</v>
      </c>
    </row>
    <row r="353" spans="1:15" ht="45" x14ac:dyDescent="0.25">
      <c r="A353" s="74" t="str">
        <f t="shared" si="48"/>
        <v>1</v>
      </c>
      <c r="B353" s="270" t="str">
        <f t="shared" si="49"/>
        <v>2</v>
      </c>
      <c r="C353" s="270" t="str">
        <f t="shared" si="50"/>
        <v>1</v>
      </c>
      <c r="D353" s="270" t="str">
        <f t="shared" si="51"/>
        <v>9</v>
      </c>
      <c r="E353" s="270" t="str">
        <f t="shared" si="52"/>
        <v>04</v>
      </c>
      <c r="F353" s="270" t="str">
        <f t="shared" si="53"/>
        <v>0</v>
      </c>
      <c r="G353" s="270" t="str">
        <f t="shared" si="54"/>
        <v>0</v>
      </c>
      <c r="H353" s="21">
        <v>12190400</v>
      </c>
      <c r="I353" s="271">
        <v>1219040000</v>
      </c>
      <c r="J353" s="22" t="s">
        <v>2858</v>
      </c>
      <c r="K353" s="271" t="s">
        <v>4540</v>
      </c>
      <c r="L353" s="22" t="s">
        <v>2859</v>
      </c>
      <c r="M353" s="22"/>
      <c r="N353" s="75"/>
      <c r="O353" s="75" t="str">
        <f t="shared" si="47"/>
        <v>1219040000</v>
      </c>
    </row>
    <row r="354" spans="1:15" ht="45" x14ac:dyDescent="0.25">
      <c r="A354" s="74" t="str">
        <f t="shared" si="48"/>
        <v>1</v>
      </c>
      <c r="B354" s="270" t="str">
        <f t="shared" si="49"/>
        <v>2</v>
      </c>
      <c r="C354" s="270" t="str">
        <f t="shared" si="50"/>
        <v>1</v>
      </c>
      <c r="D354" s="270" t="str">
        <f t="shared" si="51"/>
        <v>9</v>
      </c>
      <c r="E354" s="270" t="str">
        <f t="shared" si="52"/>
        <v>04</v>
      </c>
      <c r="F354" s="270" t="str">
        <f t="shared" si="53"/>
        <v>1</v>
      </c>
      <c r="G354" s="270" t="str">
        <f t="shared" si="54"/>
        <v>0</v>
      </c>
      <c r="H354" s="21">
        <v>12190410</v>
      </c>
      <c r="I354" s="271">
        <v>1219041000</v>
      </c>
      <c r="J354" s="22" t="s">
        <v>2858</v>
      </c>
      <c r="K354" s="271" t="s">
        <v>4540</v>
      </c>
      <c r="L354" s="22" t="s">
        <v>2860</v>
      </c>
      <c r="M354" s="22"/>
      <c r="N354" s="75"/>
      <c r="O354" s="75" t="str">
        <f t="shared" si="47"/>
        <v>1219041000</v>
      </c>
    </row>
    <row r="355" spans="1:15" ht="60" x14ac:dyDescent="0.25">
      <c r="A355" s="74" t="str">
        <f t="shared" si="48"/>
        <v>1</v>
      </c>
      <c r="B355" s="270" t="str">
        <f t="shared" si="49"/>
        <v>2</v>
      </c>
      <c r="C355" s="270" t="str">
        <f t="shared" si="50"/>
        <v>1</v>
      </c>
      <c r="D355" s="270" t="str">
        <f t="shared" si="51"/>
        <v>9</v>
      </c>
      <c r="E355" s="270" t="str">
        <f t="shared" si="52"/>
        <v>04</v>
      </c>
      <c r="F355" s="270" t="str">
        <f t="shared" si="53"/>
        <v>2</v>
      </c>
      <c r="G355" s="270" t="str">
        <f t="shared" si="54"/>
        <v>0</v>
      </c>
      <c r="H355" s="21">
        <v>12190420</v>
      </c>
      <c r="I355" s="271">
        <v>1219042000</v>
      </c>
      <c r="J355" s="22" t="s">
        <v>2861</v>
      </c>
      <c r="K355" s="271" t="s">
        <v>4540</v>
      </c>
      <c r="L355" s="22" t="s">
        <v>2862</v>
      </c>
      <c r="M355" s="22"/>
      <c r="N355" s="75"/>
      <c r="O355" s="75" t="str">
        <f t="shared" si="47"/>
        <v>1219042000</v>
      </c>
    </row>
    <row r="356" spans="1:15" ht="105" x14ac:dyDescent="0.25">
      <c r="A356" s="74" t="str">
        <f t="shared" si="48"/>
        <v>1</v>
      </c>
      <c r="B356" s="270" t="str">
        <f t="shared" si="49"/>
        <v>2</v>
      </c>
      <c r="C356" s="270" t="str">
        <f t="shared" si="50"/>
        <v>1</v>
      </c>
      <c r="D356" s="270" t="str">
        <f t="shared" si="51"/>
        <v>9</v>
      </c>
      <c r="E356" s="270" t="str">
        <f t="shared" si="52"/>
        <v>05</v>
      </c>
      <c r="F356" s="270" t="str">
        <f t="shared" si="53"/>
        <v>0</v>
      </c>
      <c r="G356" s="270" t="str">
        <f t="shared" si="54"/>
        <v>0</v>
      </c>
      <c r="H356" s="21">
        <v>12190500</v>
      </c>
      <c r="I356" s="271">
        <v>1219050000</v>
      </c>
      <c r="J356" s="22" t="s">
        <v>2863</v>
      </c>
      <c r="K356" s="271" t="s">
        <v>4540</v>
      </c>
      <c r="L356" s="188" t="s">
        <v>2864</v>
      </c>
      <c r="M356" s="22"/>
      <c r="N356" s="75"/>
      <c r="O356" s="75" t="str">
        <f t="shared" si="47"/>
        <v>1219050000</v>
      </c>
    </row>
    <row r="357" spans="1:15" ht="120" x14ac:dyDescent="0.25">
      <c r="A357" s="74" t="str">
        <f t="shared" si="48"/>
        <v>1</v>
      </c>
      <c r="B357" s="270" t="str">
        <f t="shared" si="49"/>
        <v>2</v>
      </c>
      <c r="C357" s="270" t="str">
        <f t="shared" si="50"/>
        <v>1</v>
      </c>
      <c r="D357" s="270" t="str">
        <f t="shared" si="51"/>
        <v>9</v>
      </c>
      <c r="E357" s="270" t="str">
        <f t="shared" si="52"/>
        <v>05</v>
      </c>
      <c r="F357" s="270" t="str">
        <f t="shared" si="53"/>
        <v>1</v>
      </c>
      <c r="G357" s="270" t="str">
        <f t="shared" si="54"/>
        <v>0</v>
      </c>
      <c r="H357" s="21">
        <v>12190510</v>
      </c>
      <c r="I357" s="271">
        <v>1219051000</v>
      </c>
      <c r="J357" s="22" t="s">
        <v>2863</v>
      </c>
      <c r="K357" s="271" t="s">
        <v>4540</v>
      </c>
      <c r="L357" s="22" t="s">
        <v>2865</v>
      </c>
      <c r="M357" s="22"/>
      <c r="N357" s="75"/>
      <c r="O357" s="75" t="str">
        <f t="shared" si="47"/>
        <v>1219051000</v>
      </c>
    </row>
    <row r="358" spans="1:15" ht="105" x14ac:dyDescent="0.25">
      <c r="A358" s="74" t="str">
        <f t="shared" si="48"/>
        <v>1</v>
      </c>
      <c r="B358" s="270" t="str">
        <f t="shared" si="49"/>
        <v>2</v>
      </c>
      <c r="C358" s="270" t="str">
        <f t="shared" si="50"/>
        <v>1</v>
      </c>
      <c r="D358" s="270" t="str">
        <f t="shared" si="51"/>
        <v>9</v>
      </c>
      <c r="E358" s="270" t="str">
        <f t="shared" si="52"/>
        <v>05</v>
      </c>
      <c r="F358" s="270" t="str">
        <f t="shared" si="53"/>
        <v>2</v>
      </c>
      <c r="G358" s="270" t="str">
        <f t="shared" si="54"/>
        <v>0</v>
      </c>
      <c r="H358" s="21">
        <v>12190520</v>
      </c>
      <c r="I358" s="271">
        <v>1219052000</v>
      </c>
      <c r="J358" s="22" t="s">
        <v>2866</v>
      </c>
      <c r="K358" s="271" t="s">
        <v>4540</v>
      </c>
      <c r="L358" s="22" t="s">
        <v>2867</v>
      </c>
      <c r="M358" s="22"/>
      <c r="N358" s="75"/>
      <c r="O358" s="75" t="str">
        <f t="shared" si="47"/>
        <v>1219052000</v>
      </c>
    </row>
    <row r="359" spans="1:15" ht="105" x14ac:dyDescent="0.25">
      <c r="A359" s="74" t="str">
        <f t="shared" si="48"/>
        <v>1</v>
      </c>
      <c r="B359" s="270" t="str">
        <f t="shared" si="49"/>
        <v>2</v>
      </c>
      <c r="C359" s="270" t="str">
        <f t="shared" si="50"/>
        <v>1</v>
      </c>
      <c r="D359" s="270" t="str">
        <f t="shared" si="51"/>
        <v>9</v>
      </c>
      <c r="E359" s="270" t="str">
        <f t="shared" si="52"/>
        <v>06</v>
      </c>
      <c r="F359" s="270" t="str">
        <f t="shared" si="53"/>
        <v>0</v>
      </c>
      <c r="G359" s="270" t="str">
        <f t="shared" si="54"/>
        <v>0</v>
      </c>
      <c r="H359" s="21">
        <v>12190600</v>
      </c>
      <c r="I359" s="271">
        <v>1219060000</v>
      </c>
      <c r="J359" s="22" t="s">
        <v>2868</v>
      </c>
      <c r="K359" s="271" t="s">
        <v>4540</v>
      </c>
      <c r="L359" s="22" t="s">
        <v>2869</v>
      </c>
      <c r="M359" s="22"/>
      <c r="N359" s="75"/>
      <c r="O359" s="75" t="str">
        <f t="shared" si="47"/>
        <v>1219060000</v>
      </c>
    </row>
    <row r="360" spans="1:15" ht="105" x14ac:dyDescent="0.25">
      <c r="A360" s="74" t="str">
        <f t="shared" si="48"/>
        <v>1</v>
      </c>
      <c r="B360" s="270" t="str">
        <f t="shared" si="49"/>
        <v>2</v>
      </c>
      <c r="C360" s="270" t="str">
        <f t="shared" si="50"/>
        <v>1</v>
      </c>
      <c r="D360" s="270" t="str">
        <f t="shared" si="51"/>
        <v>9</v>
      </c>
      <c r="E360" s="270" t="str">
        <f t="shared" si="52"/>
        <v>06</v>
      </c>
      <c r="F360" s="270" t="str">
        <f t="shared" si="53"/>
        <v>1</v>
      </c>
      <c r="G360" s="270" t="str">
        <f t="shared" si="54"/>
        <v>0</v>
      </c>
      <c r="H360" s="21">
        <v>12190610</v>
      </c>
      <c r="I360" s="271">
        <v>1219061000</v>
      </c>
      <c r="J360" s="22" t="s">
        <v>2868</v>
      </c>
      <c r="K360" s="271" t="s">
        <v>4540</v>
      </c>
      <c r="L360" s="22" t="s">
        <v>2870</v>
      </c>
      <c r="M360" s="22"/>
      <c r="N360" s="75"/>
      <c r="O360" s="75" t="str">
        <f t="shared" si="47"/>
        <v>1219061000</v>
      </c>
    </row>
    <row r="361" spans="1:15" ht="120" x14ac:dyDescent="0.25">
      <c r="A361" s="74" t="str">
        <f t="shared" si="48"/>
        <v>1</v>
      </c>
      <c r="B361" s="270" t="str">
        <f t="shared" si="49"/>
        <v>2</v>
      </c>
      <c r="C361" s="270" t="str">
        <f t="shared" si="50"/>
        <v>1</v>
      </c>
      <c r="D361" s="270" t="str">
        <f t="shared" si="51"/>
        <v>9</v>
      </c>
      <c r="E361" s="270" t="str">
        <f t="shared" si="52"/>
        <v>06</v>
      </c>
      <c r="F361" s="270" t="str">
        <f t="shared" si="53"/>
        <v>2</v>
      </c>
      <c r="G361" s="270" t="str">
        <f t="shared" si="54"/>
        <v>0</v>
      </c>
      <c r="H361" s="21">
        <v>12190620</v>
      </c>
      <c r="I361" s="271">
        <v>1219062000</v>
      </c>
      <c r="J361" s="22" t="s">
        <v>2871</v>
      </c>
      <c r="K361" s="271" t="s">
        <v>4540</v>
      </c>
      <c r="L361" s="22" t="s">
        <v>2872</v>
      </c>
      <c r="M361" s="22"/>
      <c r="N361" s="75"/>
      <c r="O361" s="75" t="str">
        <f t="shared" si="47"/>
        <v>1219062000</v>
      </c>
    </row>
    <row r="362" spans="1:15" ht="75" x14ac:dyDescent="0.25">
      <c r="A362" s="74" t="str">
        <f t="shared" si="48"/>
        <v>1</v>
      </c>
      <c r="B362" s="270" t="str">
        <f t="shared" si="49"/>
        <v>2</v>
      </c>
      <c r="C362" s="270" t="str">
        <f t="shared" si="50"/>
        <v>1</v>
      </c>
      <c r="D362" s="270" t="str">
        <f t="shared" si="51"/>
        <v>9</v>
      </c>
      <c r="E362" s="270" t="str">
        <f t="shared" si="52"/>
        <v>07</v>
      </c>
      <c r="F362" s="270" t="str">
        <f t="shared" si="53"/>
        <v>0</v>
      </c>
      <c r="G362" s="270" t="str">
        <f t="shared" si="54"/>
        <v>0</v>
      </c>
      <c r="H362" s="21">
        <v>12190700</v>
      </c>
      <c r="I362" s="271">
        <v>1219070000</v>
      </c>
      <c r="J362" s="22" t="s">
        <v>2873</v>
      </c>
      <c r="K362" s="271" t="s">
        <v>4540</v>
      </c>
      <c r="L362" s="22" t="s">
        <v>2874</v>
      </c>
      <c r="M362" s="22"/>
      <c r="N362" s="75"/>
      <c r="O362" s="75" t="str">
        <f t="shared" si="47"/>
        <v>1219070000</v>
      </c>
    </row>
    <row r="363" spans="1:15" ht="75" x14ac:dyDescent="0.25">
      <c r="A363" s="74" t="str">
        <f t="shared" si="48"/>
        <v>1</v>
      </c>
      <c r="B363" s="270" t="str">
        <f t="shared" si="49"/>
        <v>2</v>
      </c>
      <c r="C363" s="270" t="str">
        <f t="shared" si="50"/>
        <v>1</v>
      </c>
      <c r="D363" s="270" t="str">
        <f t="shared" si="51"/>
        <v>9</v>
      </c>
      <c r="E363" s="270" t="str">
        <f t="shared" si="52"/>
        <v>07</v>
      </c>
      <c r="F363" s="270" t="str">
        <f t="shared" si="53"/>
        <v>1</v>
      </c>
      <c r="G363" s="270" t="str">
        <f t="shared" si="54"/>
        <v>0</v>
      </c>
      <c r="H363" s="21">
        <v>12190710</v>
      </c>
      <c r="I363" s="271">
        <v>1219071000</v>
      </c>
      <c r="J363" s="22" t="s">
        <v>2873</v>
      </c>
      <c r="K363" s="271" t="s">
        <v>4540</v>
      </c>
      <c r="L363" s="22" t="s">
        <v>2875</v>
      </c>
      <c r="M363" s="22"/>
      <c r="N363" s="75"/>
      <c r="O363" s="75" t="str">
        <f t="shared" si="47"/>
        <v>1219071000</v>
      </c>
    </row>
    <row r="364" spans="1:15" ht="90" x14ac:dyDescent="0.25">
      <c r="A364" s="74" t="str">
        <f t="shared" si="48"/>
        <v>1</v>
      </c>
      <c r="B364" s="270" t="str">
        <f t="shared" si="49"/>
        <v>2</v>
      </c>
      <c r="C364" s="270" t="str">
        <f t="shared" si="50"/>
        <v>1</v>
      </c>
      <c r="D364" s="270" t="str">
        <f t="shared" si="51"/>
        <v>9</v>
      </c>
      <c r="E364" s="270" t="str">
        <f t="shared" si="52"/>
        <v>07</v>
      </c>
      <c r="F364" s="270" t="str">
        <f t="shared" si="53"/>
        <v>2</v>
      </c>
      <c r="G364" s="270" t="str">
        <f t="shared" si="54"/>
        <v>0</v>
      </c>
      <c r="H364" s="21">
        <v>12190720</v>
      </c>
      <c r="I364" s="271">
        <v>1219072000</v>
      </c>
      <c r="J364" s="22" t="s">
        <v>2876</v>
      </c>
      <c r="K364" s="271" t="s">
        <v>4540</v>
      </c>
      <c r="L364" s="22" t="s">
        <v>2877</v>
      </c>
      <c r="M364" s="22"/>
      <c r="N364" s="75"/>
      <c r="O364" s="75" t="str">
        <f t="shared" si="47"/>
        <v>1219072000</v>
      </c>
    </row>
    <row r="365" spans="1:15" x14ac:dyDescent="0.25">
      <c r="A365" s="74" t="str">
        <f t="shared" si="48"/>
        <v>1</v>
      </c>
      <c r="B365" s="270" t="str">
        <f t="shared" si="49"/>
        <v>2</v>
      </c>
      <c r="C365" s="270" t="str">
        <f t="shared" si="50"/>
        <v>1</v>
      </c>
      <c r="D365" s="270" t="str">
        <f t="shared" si="51"/>
        <v>9</v>
      </c>
      <c r="E365" s="270" t="str">
        <f t="shared" si="52"/>
        <v>08</v>
      </c>
      <c r="F365" s="270" t="str">
        <f t="shared" si="53"/>
        <v>0</v>
      </c>
      <c r="G365" s="270" t="str">
        <f t="shared" si="54"/>
        <v>0</v>
      </c>
      <c r="H365" s="21">
        <v>12190800</v>
      </c>
      <c r="I365" s="271">
        <v>1219080000</v>
      </c>
      <c r="J365" s="22" t="s">
        <v>2878</v>
      </c>
      <c r="K365" s="271" t="s">
        <v>4540</v>
      </c>
      <c r="L365" s="22" t="s">
        <v>2879</v>
      </c>
      <c r="M365" s="22"/>
      <c r="N365" s="75"/>
      <c r="O365" s="75" t="str">
        <f t="shared" si="47"/>
        <v>1219080000</v>
      </c>
    </row>
    <row r="366" spans="1:15" x14ac:dyDescent="0.25">
      <c r="A366" s="74" t="str">
        <f t="shared" si="48"/>
        <v>1</v>
      </c>
      <c r="B366" s="270" t="str">
        <f t="shared" si="49"/>
        <v>2</v>
      </c>
      <c r="C366" s="270" t="str">
        <f t="shared" si="50"/>
        <v>1</v>
      </c>
      <c r="D366" s="270" t="str">
        <f t="shared" si="51"/>
        <v>9</v>
      </c>
      <c r="E366" s="270" t="str">
        <f t="shared" si="52"/>
        <v>08</v>
      </c>
      <c r="F366" s="270" t="str">
        <f t="shared" si="53"/>
        <v>1</v>
      </c>
      <c r="G366" s="270" t="str">
        <f t="shared" si="54"/>
        <v>0</v>
      </c>
      <c r="H366" s="21">
        <v>12190810</v>
      </c>
      <c r="I366" s="271">
        <v>1219081000</v>
      </c>
      <c r="J366" s="22" t="s">
        <v>2878</v>
      </c>
      <c r="K366" s="271" t="s">
        <v>4540</v>
      </c>
      <c r="L366" s="22" t="s">
        <v>2880</v>
      </c>
      <c r="M366" s="22"/>
      <c r="N366" s="75"/>
      <c r="O366" s="75" t="str">
        <f t="shared" si="47"/>
        <v>1219081000</v>
      </c>
    </row>
    <row r="367" spans="1:15" ht="30" x14ac:dyDescent="0.25">
      <c r="A367" s="74" t="str">
        <f t="shared" si="48"/>
        <v>1</v>
      </c>
      <c r="B367" s="270" t="str">
        <f t="shared" si="49"/>
        <v>2</v>
      </c>
      <c r="C367" s="270" t="str">
        <f t="shared" si="50"/>
        <v>1</v>
      </c>
      <c r="D367" s="270" t="str">
        <f t="shared" si="51"/>
        <v>9</v>
      </c>
      <c r="E367" s="270" t="str">
        <f t="shared" si="52"/>
        <v>08</v>
      </c>
      <c r="F367" s="270" t="str">
        <f t="shared" si="53"/>
        <v>2</v>
      </c>
      <c r="G367" s="270" t="str">
        <f t="shared" si="54"/>
        <v>0</v>
      </c>
      <c r="H367" s="21">
        <v>12190820</v>
      </c>
      <c r="I367" s="271">
        <v>1219082000</v>
      </c>
      <c r="J367" s="22" t="s">
        <v>2881</v>
      </c>
      <c r="K367" s="271" t="s">
        <v>4540</v>
      </c>
      <c r="L367" s="22" t="s">
        <v>2882</v>
      </c>
      <c r="M367" s="22"/>
      <c r="N367" s="75"/>
      <c r="O367" s="75" t="str">
        <f t="shared" si="47"/>
        <v>1219082000</v>
      </c>
    </row>
    <row r="368" spans="1:15" ht="30" customHeight="1" x14ac:dyDescent="0.25">
      <c r="A368" s="74" t="str">
        <f t="shared" si="48"/>
        <v>1</v>
      </c>
      <c r="B368" s="270" t="str">
        <f t="shared" si="49"/>
        <v>2</v>
      </c>
      <c r="C368" s="270" t="str">
        <f t="shared" si="50"/>
        <v>1</v>
      </c>
      <c r="D368" s="270" t="str">
        <f t="shared" si="51"/>
        <v>9</v>
      </c>
      <c r="E368" s="270" t="str">
        <f t="shared" si="52"/>
        <v>09</v>
      </c>
      <c r="F368" s="270" t="str">
        <f t="shared" si="53"/>
        <v>0</v>
      </c>
      <c r="G368" s="270" t="str">
        <f t="shared" si="54"/>
        <v>0</v>
      </c>
      <c r="H368" s="21">
        <v>12190900</v>
      </c>
      <c r="I368" s="271">
        <v>1219090000</v>
      </c>
      <c r="J368" s="22" t="s">
        <v>2883</v>
      </c>
      <c r="K368" s="271" t="s">
        <v>4540</v>
      </c>
      <c r="L368" s="22" t="s">
        <v>2884</v>
      </c>
      <c r="M368" s="22"/>
      <c r="N368" s="75"/>
      <c r="O368" s="75" t="str">
        <f t="shared" si="47"/>
        <v>1219090000</v>
      </c>
    </row>
    <row r="369" spans="1:15" ht="30" x14ac:dyDescent="0.25">
      <c r="A369" s="74" t="str">
        <f t="shared" si="48"/>
        <v>1</v>
      </c>
      <c r="B369" s="270" t="str">
        <f t="shared" si="49"/>
        <v>2</v>
      </c>
      <c r="C369" s="270" t="str">
        <f t="shared" si="50"/>
        <v>1</v>
      </c>
      <c r="D369" s="270" t="str">
        <f t="shared" si="51"/>
        <v>9</v>
      </c>
      <c r="E369" s="270" t="str">
        <f t="shared" si="52"/>
        <v>09</v>
      </c>
      <c r="F369" s="270" t="str">
        <f t="shared" si="53"/>
        <v>1</v>
      </c>
      <c r="G369" s="270" t="str">
        <f t="shared" si="54"/>
        <v>0</v>
      </c>
      <c r="H369" s="21">
        <v>12190910</v>
      </c>
      <c r="I369" s="271">
        <v>1219091000</v>
      </c>
      <c r="J369" s="22" t="s">
        <v>2883</v>
      </c>
      <c r="K369" s="271" t="s">
        <v>4540</v>
      </c>
      <c r="L369" s="22" t="s">
        <v>2885</v>
      </c>
      <c r="M369" s="22"/>
      <c r="N369" s="75"/>
      <c r="O369" s="75" t="str">
        <f t="shared" si="47"/>
        <v>1219091000</v>
      </c>
    </row>
    <row r="370" spans="1:15" ht="45" x14ac:dyDescent="0.25">
      <c r="A370" s="74" t="str">
        <f t="shared" si="48"/>
        <v>1</v>
      </c>
      <c r="B370" s="270" t="str">
        <f t="shared" si="49"/>
        <v>2</v>
      </c>
      <c r="C370" s="270" t="str">
        <f t="shared" si="50"/>
        <v>1</v>
      </c>
      <c r="D370" s="270" t="str">
        <f t="shared" si="51"/>
        <v>9</v>
      </c>
      <c r="E370" s="270" t="str">
        <f t="shared" si="52"/>
        <v>09</v>
      </c>
      <c r="F370" s="270" t="str">
        <f t="shared" si="53"/>
        <v>2</v>
      </c>
      <c r="G370" s="270" t="str">
        <f t="shared" si="54"/>
        <v>0</v>
      </c>
      <c r="H370" s="21">
        <v>12190920</v>
      </c>
      <c r="I370" s="271">
        <v>1219092000</v>
      </c>
      <c r="J370" s="22" t="s">
        <v>2886</v>
      </c>
      <c r="K370" s="271" t="s">
        <v>4540</v>
      </c>
      <c r="L370" s="22" t="s">
        <v>2887</v>
      </c>
      <c r="M370" s="22"/>
      <c r="N370" s="75"/>
      <c r="O370" s="75" t="str">
        <f t="shared" si="47"/>
        <v>1219092000</v>
      </c>
    </row>
    <row r="371" spans="1:15" ht="60" x14ac:dyDescent="0.25">
      <c r="A371" s="74" t="str">
        <f t="shared" si="48"/>
        <v>1</v>
      </c>
      <c r="B371" s="270" t="str">
        <f t="shared" si="49"/>
        <v>2</v>
      </c>
      <c r="C371" s="270" t="str">
        <f t="shared" si="50"/>
        <v>1</v>
      </c>
      <c r="D371" s="270" t="str">
        <f t="shared" si="51"/>
        <v>9</v>
      </c>
      <c r="E371" s="270" t="str">
        <f t="shared" si="52"/>
        <v>10</v>
      </c>
      <c r="F371" s="270" t="str">
        <f t="shared" si="53"/>
        <v>0</v>
      </c>
      <c r="G371" s="270" t="str">
        <f t="shared" si="54"/>
        <v>0</v>
      </c>
      <c r="H371" s="21">
        <v>12191000</v>
      </c>
      <c r="I371" s="271">
        <v>1219100000</v>
      </c>
      <c r="J371" s="22" t="s">
        <v>2888</v>
      </c>
      <c r="K371" s="271" t="s">
        <v>4540</v>
      </c>
      <c r="L371" s="22" t="s">
        <v>2889</v>
      </c>
      <c r="M371" s="22"/>
      <c r="N371" s="75"/>
      <c r="O371" s="75" t="str">
        <f t="shared" si="47"/>
        <v>1219100000</v>
      </c>
    </row>
    <row r="372" spans="1:15" ht="60" x14ac:dyDescent="0.25">
      <c r="A372" s="74" t="str">
        <f t="shared" si="48"/>
        <v>1</v>
      </c>
      <c r="B372" s="270" t="str">
        <f t="shared" si="49"/>
        <v>2</v>
      </c>
      <c r="C372" s="270" t="str">
        <f t="shared" si="50"/>
        <v>1</v>
      </c>
      <c r="D372" s="270" t="str">
        <f t="shared" si="51"/>
        <v>9</v>
      </c>
      <c r="E372" s="270" t="str">
        <f t="shared" si="52"/>
        <v>10</v>
      </c>
      <c r="F372" s="270" t="str">
        <f t="shared" si="53"/>
        <v>1</v>
      </c>
      <c r="G372" s="270" t="str">
        <f t="shared" si="54"/>
        <v>0</v>
      </c>
      <c r="H372" s="21">
        <v>12191010</v>
      </c>
      <c r="I372" s="271">
        <v>1219101000</v>
      </c>
      <c r="J372" s="22" t="s">
        <v>2888</v>
      </c>
      <c r="K372" s="271" t="s">
        <v>4540</v>
      </c>
      <c r="L372" s="22" t="s">
        <v>2890</v>
      </c>
      <c r="M372" s="22"/>
      <c r="N372" s="75"/>
      <c r="O372" s="75" t="str">
        <f t="shared" si="47"/>
        <v>1219101000</v>
      </c>
    </row>
    <row r="373" spans="1:15" ht="75" x14ac:dyDescent="0.25">
      <c r="A373" s="74" t="str">
        <f t="shared" si="48"/>
        <v>1</v>
      </c>
      <c r="B373" s="270" t="str">
        <f t="shared" si="49"/>
        <v>2</v>
      </c>
      <c r="C373" s="270" t="str">
        <f t="shared" si="50"/>
        <v>1</v>
      </c>
      <c r="D373" s="270" t="str">
        <f t="shared" si="51"/>
        <v>9</v>
      </c>
      <c r="E373" s="270" t="str">
        <f t="shared" si="52"/>
        <v>10</v>
      </c>
      <c r="F373" s="270" t="str">
        <f t="shared" si="53"/>
        <v>2</v>
      </c>
      <c r="G373" s="270" t="str">
        <f t="shared" si="54"/>
        <v>0</v>
      </c>
      <c r="H373" s="21">
        <v>12191020</v>
      </c>
      <c r="I373" s="271">
        <v>1219102000</v>
      </c>
      <c r="J373" s="22" t="s">
        <v>2891</v>
      </c>
      <c r="K373" s="271" t="s">
        <v>4540</v>
      </c>
      <c r="L373" s="22" t="s">
        <v>2892</v>
      </c>
      <c r="M373" s="22"/>
      <c r="N373" s="75"/>
      <c r="O373" s="75" t="str">
        <f t="shared" si="47"/>
        <v>1219102000</v>
      </c>
    </row>
    <row r="374" spans="1:15" ht="30" x14ac:dyDescent="0.25">
      <c r="A374" s="74" t="str">
        <f t="shared" si="48"/>
        <v>1</v>
      </c>
      <c r="B374" s="270" t="str">
        <f t="shared" si="49"/>
        <v>2</v>
      </c>
      <c r="C374" s="270" t="str">
        <f t="shared" si="50"/>
        <v>1</v>
      </c>
      <c r="D374" s="270" t="str">
        <f t="shared" si="51"/>
        <v>9</v>
      </c>
      <c r="E374" s="270" t="str">
        <f t="shared" si="52"/>
        <v>11</v>
      </c>
      <c r="F374" s="270" t="str">
        <f t="shared" si="53"/>
        <v>0</v>
      </c>
      <c r="G374" s="270" t="str">
        <f t="shared" si="54"/>
        <v>0</v>
      </c>
      <c r="H374" s="21">
        <v>12191100</v>
      </c>
      <c r="I374" s="271">
        <v>1219110000</v>
      </c>
      <c r="J374" s="22" t="s">
        <v>4449</v>
      </c>
      <c r="K374" s="271" t="s">
        <v>4540</v>
      </c>
      <c r="L374" s="22" t="s">
        <v>4709</v>
      </c>
      <c r="M374" s="22"/>
      <c r="N374" s="75" t="s">
        <v>3710</v>
      </c>
      <c r="O374" s="75" t="str">
        <f t="shared" si="47"/>
        <v>1219110000</v>
      </c>
    </row>
    <row r="375" spans="1:15" ht="30" x14ac:dyDescent="0.25">
      <c r="A375" s="74" t="str">
        <f t="shared" si="48"/>
        <v>1</v>
      </c>
      <c r="B375" s="270" t="str">
        <f t="shared" si="49"/>
        <v>2</v>
      </c>
      <c r="C375" s="270" t="str">
        <f t="shared" si="50"/>
        <v>1</v>
      </c>
      <c r="D375" s="270" t="str">
        <f t="shared" si="51"/>
        <v>9</v>
      </c>
      <c r="E375" s="270" t="str">
        <f t="shared" si="52"/>
        <v>11</v>
      </c>
      <c r="F375" s="270" t="str">
        <f t="shared" si="53"/>
        <v>1</v>
      </c>
      <c r="G375" s="270" t="str">
        <f t="shared" si="54"/>
        <v>0</v>
      </c>
      <c r="H375" s="21">
        <v>12191110</v>
      </c>
      <c r="I375" s="271">
        <v>1219111000</v>
      </c>
      <c r="J375" s="22" t="s">
        <v>4449</v>
      </c>
      <c r="K375" s="271" t="s">
        <v>4540</v>
      </c>
      <c r="L375" s="22" t="s">
        <v>4709</v>
      </c>
      <c r="M375" s="22"/>
      <c r="N375" s="75" t="s">
        <v>3710</v>
      </c>
      <c r="O375" s="75" t="str">
        <f t="shared" si="47"/>
        <v>1219111000</v>
      </c>
    </row>
    <row r="376" spans="1:15" ht="30" x14ac:dyDescent="0.25">
      <c r="A376" s="74" t="str">
        <f t="shared" si="48"/>
        <v>1</v>
      </c>
      <c r="B376" s="270" t="str">
        <f t="shared" si="49"/>
        <v>2</v>
      </c>
      <c r="C376" s="270" t="str">
        <f t="shared" si="50"/>
        <v>1</v>
      </c>
      <c r="D376" s="270" t="str">
        <f t="shared" si="51"/>
        <v>9</v>
      </c>
      <c r="E376" s="270" t="str">
        <f t="shared" si="52"/>
        <v>11</v>
      </c>
      <c r="F376" s="270" t="str">
        <f t="shared" si="53"/>
        <v>2</v>
      </c>
      <c r="G376" s="270" t="str">
        <f t="shared" si="54"/>
        <v>0</v>
      </c>
      <c r="H376" s="21">
        <v>12191120</v>
      </c>
      <c r="I376" s="271">
        <v>1219112000</v>
      </c>
      <c r="J376" s="22" t="s">
        <v>4450</v>
      </c>
      <c r="K376" s="271" t="s">
        <v>4540</v>
      </c>
      <c r="L376" s="22" t="s">
        <v>4710</v>
      </c>
      <c r="M376" s="22"/>
      <c r="N376" s="75" t="s">
        <v>3710</v>
      </c>
      <c r="O376" s="75" t="str">
        <f t="shared" si="47"/>
        <v>1219112000</v>
      </c>
    </row>
    <row r="377" spans="1:15" ht="45" x14ac:dyDescent="0.25">
      <c r="A377" s="74" t="str">
        <f t="shared" si="48"/>
        <v>1</v>
      </c>
      <c r="B377" s="270" t="str">
        <f t="shared" si="49"/>
        <v>2</v>
      </c>
      <c r="C377" s="270" t="str">
        <f t="shared" si="50"/>
        <v>1</v>
      </c>
      <c r="D377" s="270" t="str">
        <f t="shared" si="51"/>
        <v>9</v>
      </c>
      <c r="E377" s="270" t="str">
        <f t="shared" si="52"/>
        <v>11</v>
      </c>
      <c r="F377" s="270" t="str">
        <f t="shared" si="53"/>
        <v>3</v>
      </c>
      <c r="G377" s="270" t="str">
        <f t="shared" si="54"/>
        <v>0</v>
      </c>
      <c r="H377" s="21">
        <v>12191130</v>
      </c>
      <c r="I377" s="271">
        <v>1219113000</v>
      </c>
      <c r="J377" s="22" t="s">
        <v>2729</v>
      </c>
      <c r="K377" s="271" t="s">
        <v>4540</v>
      </c>
      <c r="L377" s="22" t="s">
        <v>4711</v>
      </c>
      <c r="M377" s="22" t="s">
        <v>4712</v>
      </c>
      <c r="N377" s="75" t="s">
        <v>3710</v>
      </c>
      <c r="O377" s="75" t="str">
        <f t="shared" si="47"/>
        <v>1219113000</v>
      </c>
    </row>
    <row r="378" spans="1:15" ht="45" x14ac:dyDescent="0.25">
      <c r="A378" s="74" t="str">
        <f t="shared" si="48"/>
        <v>1</v>
      </c>
      <c r="B378" s="270" t="str">
        <f t="shared" si="49"/>
        <v>2</v>
      </c>
      <c r="C378" s="270" t="str">
        <f t="shared" si="50"/>
        <v>1</v>
      </c>
      <c r="D378" s="270" t="str">
        <f t="shared" si="51"/>
        <v>9</v>
      </c>
      <c r="E378" s="270" t="str">
        <f t="shared" si="52"/>
        <v>11</v>
      </c>
      <c r="F378" s="270" t="str">
        <f t="shared" si="53"/>
        <v>4</v>
      </c>
      <c r="G378" s="270" t="str">
        <f t="shared" si="54"/>
        <v>0</v>
      </c>
      <c r="H378" s="21">
        <v>12191140</v>
      </c>
      <c r="I378" s="271">
        <v>1219114000</v>
      </c>
      <c r="J378" s="22" t="s">
        <v>2731</v>
      </c>
      <c r="K378" s="271" t="s">
        <v>4540</v>
      </c>
      <c r="L378" s="22" t="s">
        <v>4713</v>
      </c>
      <c r="M378" s="22" t="s">
        <v>4712</v>
      </c>
      <c r="N378" s="75" t="s">
        <v>3710</v>
      </c>
      <c r="O378" s="75" t="str">
        <f t="shared" si="47"/>
        <v>1219114000</v>
      </c>
    </row>
    <row r="379" spans="1:15" ht="30" x14ac:dyDescent="0.25">
      <c r="A379" s="74" t="str">
        <f t="shared" si="48"/>
        <v>1</v>
      </c>
      <c r="B379" s="270" t="str">
        <f t="shared" si="49"/>
        <v>2</v>
      </c>
      <c r="C379" s="270" t="str">
        <f t="shared" si="50"/>
        <v>1</v>
      </c>
      <c r="D379" s="270" t="str">
        <f t="shared" si="51"/>
        <v>9</v>
      </c>
      <c r="E379" s="270" t="str">
        <f t="shared" si="52"/>
        <v>99</v>
      </c>
      <c r="F379" s="270" t="str">
        <f t="shared" si="53"/>
        <v>0</v>
      </c>
      <c r="G379" s="270" t="str">
        <f t="shared" si="54"/>
        <v>0</v>
      </c>
      <c r="H379" s="21">
        <v>12199900</v>
      </c>
      <c r="I379" s="271">
        <v>1219990000</v>
      </c>
      <c r="J379" s="22" t="s">
        <v>408</v>
      </c>
      <c r="K379" s="271" t="s">
        <v>4540</v>
      </c>
      <c r="L379" s="22" t="s">
        <v>409</v>
      </c>
      <c r="M379" s="22"/>
      <c r="N379" s="75"/>
      <c r="O379" s="75" t="str">
        <f t="shared" si="47"/>
        <v>1219990000</v>
      </c>
    </row>
    <row r="380" spans="1:15" ht="105" x14ac:dyDescent="0.25">
      <c r="A380" s="74" t="str">
        <f t="shared" si="48"/>
        <v>1</v>
      </c>
      <c r="B380" s="270" t="str">
        <f t="shared" si="49"/>
        <v>2</v>
      </c>
      <c r="C380" s="270" t="str">
        <f t="shared" si="50"/>
        <v>1</v>
      </c>
      <c r="D380" s="270" t="str">
        <f t="shared" si="51"/>
        <v>9</v>
      </c>
      <c r="E380" s="270" t="str">
        <f t="shared" si="52"/>
        <v>99</v>
      </c>
      <c r="F380" s="270" t="str">
        <f t="shared" si="53"/>
        <v>1</v>
      </c>
      <c r="G380" s="270" t="str">
        <f t="shared" si="54"/>
        <v>0</v>
      </c>
      <c r="H380" s="21">
        <v>12199910</v>
      </c>
      <c r="I380" s="271">
        <v>1219991000</v>
      </c>
      <c r="J380" s="22" t="s">
        <v>411</v>
      </c>
      <c r="K380" s="271" t="s">
        <v>4540</v>
      </c>
      <c r="L380" s="22" t="s">
        <v>412</v>
      </c>
      <c r="M380" s="22"/>
      <c r="N380" s="75" t="s">
        <v>4384</v>
      </c>
      <c r="O380" s="75" t="str">
        <f t="shared" si="47"/>
        <v>1219991000</v>
      </c>
    </row>
    <row r="381" spans="1:15" ht="30" x14ac:dyDescent="0.25">
      <c r="A381" s="74" t="str">
        <f t="shared" si="48"/>
        <v>1</v>
      </c>
      <c r="B381" s="270" t="str">
        <f t="shared" si="49"/>
        <v>2</v>
      </c>
      <c r="C381" s="270" t="str">
        <f t="shared" si="50"/>
        <v>1</v>
      </c>
      <c r="D381" s="270" t="str">
        <f t="shared" si="51"/>
        <v>9</v>
      </c>
      <c r="E381" s="270" t="str">
        <f t="shared" si="52"/>
        <v>99</v>
      </c>
      <c r="F381" s="270" t="str">
        <f t="shared" si="53"/>
        <v>2</v>
      </c>
      <c r="G381" s="270" t="str">
        <f t="shared" si="54"/>
        <v>0</v>
      </c>
      <c r="H381" s="21">
        <v>12199920</v>
      </c>
      <c r="I381" s="271">
        <v>1219992000</v>
      </c>
      <c r="J381" s="22" t="s">
        <v>423</v>
      </c>
      <c r="K381" s="271" t="s">
        <v>4540</v>
      </c>
      <c r="L381" s="22" t="s">
        <v>424</v>
      </c>
      <c r="M381" s="22"/>
      <c r="N381" s="75" t="s">
        <v>4384</v>
      </c>
      <c r="O381" s="75" t="str">
        <f t="shared" si="47"/>
        <v>1219992000</v>
      </c>
    </row>
    <row r="382" spans="1:15" ht="105" x14ac:dyDescent="0.25">
      <c r="A382" s="74" t="str">
        <f t="shared" si="48"/>
        <v>1</v>
      </c>
      <c r="B382" s="270" t="str">
        <f t="shared" si="49"/>
        <v>2</v>
      </c>
      <c r="C382" s="270" t="str">
        <f t="shared" si="50"/>
        <v>1</v>
      </c>
      <c r="D382" s="270" t="str">
        <f t="shared" si="51"/>
        <v>9</v>
      </c>
      <c r="E382" s="270" t="str">
        <f t="shared" si="52"/>
        <v>99</v>
      </c>
      <c r="F382" s="270" t="str">
        <f t="shared" si="53"/>
        <v>3</v>
      </c>
      <c r="G382" s="270" t="str">
        <f t="shared" si="54"/>
        <v>0</v>
      </c>
      <c r="H382" s="21">
        <v>12199930</v>
      </c>
      <c r="I382" s="271">
        <v>1219993000</v>
      </c>
      <c r="J382" s="22" t="s">
        <v>2893</v>
      </c>
      <c r="K382" s="271" t="s">
        <v>4540</v>
      </c>
      <c r="L382" s="22" t="s">
        <v>2894</v>
      </c>
      <c r="M382" s="22" t="s">
        <v>4714</v>
      </c>
      <c r="N382" s="75" t="s">
        <v>215</v>
      </c>
      <c r="O382" s="75" t="str">
        <f t="shared" si="47"/>
        <v>1219993000</v>
      </c>
    </row>
    <row r="383" spans="1:15" ht="87" customHeight="1" x14ac:dyDescent="0.25">
      <c r="A383" s="74" t="str">
        <f t="shared" si="48"/>
        <v>1</v>
      </c>
      <c r="B383" s="270" t="str">
        <f t="shared" si="49"/>
        <v>2</v>
      </c>
      <c r="C383" s="270" t="str">
        <f t="shared" si="50"/>
        <v>1</v>
      </c>
      <c r="D383" s="270" t="str">
        <f t="shared" si="51"/>
        <v>9</v>
      </c>
      <c r="E383" s="270" t="str">
        <f t="shared" si="52"/>
        <v>99</v>
      </c>
      <c r="F383" s="270" t="str">
        <f t="shared" si="53"/>
        <v>4</v>
      </c>
      <c r="G383" s="270" t="str">
        <f t="shared" si="54"/>
        <v>0</v>
      </c>
      <c r="H383" s="21">
        <v>12199940</v>
      </c>
      <c r="I383" s="271">
        <v>1219994000</v>
      </c>
      <c r="J383" s="22" t="s">
        <v>2895</v>
      </c>
      <c r="K383" s="271" t="s">
        <v>4540</v>
      </c>
      <c r="L383" s="22" t="s">
        <v>2896</v>
      </c>
      <c r="M383" s="22" t="s">
        <v>4714</v>
      </c>
      <c r="N383" s="75" t="s">
        <v>215</v>
      </c>
      <c r="O383" s="75" t="str">
        <f t="shared" si="47"/>
        <v>1219994000</v>
      </c>
    </row>
    <row r="384" spans="1:15" ht="75" x14ac:dyDescent="0.25">
      <c r="A384" s="74" t="str">
        <f t="shared" si="48"/>
        <v>1</v>
      </c>
      <c r="B384" s="270" t="str">
        <f t="shared" si="49"/>
        <v>2</v>
      </c>
      <c r="C384" s="270" t="str">
        <f t="shared" si="50"/>
        <v>2</v>
      </c>
      <c r="D384" s="270" t="str">
        <f t="shared" si="51"/>
        <v>0</v>
      </c>
      <c r="E384" s="270" t="str">
        <f t="shared" si="52"/>
        <v>00</v>
      </c>
      <c r="F384" s="270" t="str">
        <f t="shared" si="53"/>
        <v>0</v>
      </c>
      <c r="G384" s="270" t="str">
        <f t="shared" si="54"/>
        <v>0</v>
      </c>
      <c r="H384" s="21">
        <v>12200000</v>
      </c>
      <c r="I384" s="271">
        <v>1220000000</v>
      </c>
      <c r="J384" s="22" t="s">
        <v>2897</v>
      </c>
      <c r="K384" s="271" t="s">
        <v>4541</v>
      </c>
      <c r="L384" s="22" t="s">
        <v>2898</v>
      </c>
      <c r="M384" s="22"/>
      <c r="N384" s="75"/>
      <c r="O384" s="75" t="str">
        <f t="shared" si="47"/>
        <v>1220000000</v>
      </c>
    </row>
    <row r="385" spans="1:15" ht="24" customHeight="1" x14ac:dyDescent="0.25">
      <c r="A385" s="74" t="str">
        <f t="shared" si="48"/>
        <v>1</v>
      </c>
      <c r="B385" s="270" t="str">
        <f t="shared" si="49"/>
        <v>2</v>
      </c>
      <c r="C385" s="270" t="str">
        <f t="shared" si="50"/>
        <v>2</v>
      </c>
      <c r="D385" s="270" t="str">
        <f t="shared" si="51"/>
        <v>1</v>
      </c>
      <c r="E385" s="270" t="str">
        <f t="shared" si="52"/>
        <v>00</v>
      </c>
      <c r="F385" s="270" t="str">
        <f t="shared" si="53"/>
        <v>0</v>
      </c>
      <c r="G385" s="270" t="str">
        <f t="shared" si="54"/>
        <v>0</v>
      </c>
      <c r="H385" s="21">
        <v>12210000</v>
      </c>
      <c r="I385" s="271">
        <v>1221000000</v>
      </c>
      <c r="J385" s="22" t="s">
        <v>2897</v>
      </c>
      <c r="K385" s="271" t="s">
        <v>4541</v>
      </c>
      <c r="L385" s="22" t="s">
        <v>2898</v>
      </c>
      <c r="M385" s="22"/>
      <c r="N385" s="75" t="s">
        <v>105</v>
      </c>
      <c r="O385" s="75" t="str">
        <f t="shared" si="47"/>
        <v>1221000000</v>
      </c>
    </row>
    <row r="386" spans="1:15" ht="51" customHeight="1" x14ac:dyDescent="0.25">
      <c r="A386" s="74" t="str">
        <f t="shared" si="48"/>
        <v>1</v>
      </c>
      <c r="B386" s="270" t="str">
        <f t="shared" si="49"/>
        <v>2</v>
      </c>
      <c r="C386" s="270" t="str">
        <f t="shared" si="50"/>
        <v>2</v>
      </c>
      <c r="D386" s="270" t="str">
        <f t="shared" si="51"/>
        <v>1</v>
      </c>
      <c r="E386" s="270" t="str">
        <f t="shared" si="52"/>
        <v>01</v>
      </c>
      <c r="F386" s="270" t="str">
        <f t="shared" si="53"/>
        <v>0</v>
      </c>
      <c r="G386" s="270" t="str">
        <f t="shared" si="54"/>
        <v>0</v>
      </c>
      <c r="H386" s="21">
        <v>12210100</v>
      </c>
      <c r="I386" s="271">
        <v>1221010000</v>
      </c>
      <c r="J386" s="22" t="s">
        <v>2899</v>
      </c>
      <c r="K386" s="271" t="s">
        <v>4540</v>
      </c>
      <c r="L386" s="22" t="s">
        <v>2900</v>
      </c>
      <c r="M386" s="22"/>
      <c r="N386" s="75" t="s">
        <v>4374</v>
      </c>
      <c r="O386" s="75" t="str">
        <f t="shared" si="47"/>
        <v>1221010000</v>
      </c>
    </row>
    <row r="387" spans="1:15" ht="24" customHeight="1" x14ac:dyDescent="0.25">
      <c r="A387" s="74" t="str">
        <f t="shared" si="48"/>
        <v>1</v>
      </c>
      <c r="B387" s="270" t="str">
        <f t="shared" si="49"/>
        <v>2</v>
      </c>
      <c r="C387" s="270" t="str">
        <f t="shared" si="50"/>
        <v>2</v>
      </c>
      <c r="D387" s="270" t="str">
        <f t="shared" si="51"/>
        <v>1</v>
      </c>
      <c r="E387" s="270" t="str">
        <f t="shared" si="52"/>
        <v>01</v>
      </c>
      <c r="F387" s="270" t="str">
        <f t="shared" si="53"/>
        <v>1</v>
      </c>
      <c r="G387" s="270" t="str">
        <f t="shared" si="54"/>
        <v>0</v>
      </c>
      <c r="H387" s="21">
        <v>12210110</v>
      </c>
      <c r="I387" s="271">
        <v>1221011000</v>
      </c>
      <c r="J387" s="22" t="s">
        <v>2901</v>
      </c>
      <c r="K387" s="271" t="s">
        <v>4540</v>
      </c>
      <c r="L387" s="22" t="s">
        <v>2902</v>
      </c>
      <c r="M387" s="22"/>
      <c r="N387" s="75" t="s">
        <v>4374</v>
      </c>
      <c r="O387" s="75" t="str">
        <f t="shared" ref="O387:O450" si="55">TRIM(I387)</f>
        <v>1221011000</v>
      </c>
    </row>
    <row r="388" spans="1:15" ht="45" x14ac:dyDescent="0.25">
      <c r="A388" s="74" t="str">
        <f t="shared" si="48"/>
        <v>1</v>
      </c>
      <c r="B388" s="270" t="str">
        <f t="shared" si="49"/>
        <v>2</v>
      </c>
      <c r="C388" s="270" t="str">
        <f t="shared" si="50"/>
        <v>2</v>
      </c>
      <c r="D388" s="270" t="str">
        <f t="shared" si="51"/>
        <v>1</v>
      </c>
      <c r="E388" s="270" t="str">
        <f t="shared" si="52"/>
        <v>01</v>
      </c>
      <c r="F388" s="270" t="str">
        <f t="shared" si="53"/>
        <v>2</v>
      </c>
      <c r="G388" s="270" t="str">
        <f t="shared" si="54"/>
        <v>0</v>
      </c>
      <c r="H388" s="21">
        <v>12210120</v>
      </c>
      <c r="I388" s="271">
        <v>1221012000</v>
      </c>
      <c r="J388" s="22" t="s">
        <v>2903</v>
      </c>
      <c r="K388" s="271" t="s">
        <v>4540</v>
      </c>
      <c r="L388" s="22" t="s">
        <v>2904</v>
      </c>
      <c r="M388" s="22"/>
      <c r="N388" s="75" t="s">
        <v>4374</v>
      </c>
      <c r="O388" s="75" t="str">
        <f t="shared" si="55"/>
        <v>1221012000</v>
      </c>
    </row>
    <row r="389" spans="1:15" ht="24" customHeight="1" x14ac:dyDescent="0.25">
      <c r="A389" s="74" t="str">
        <f t="shared" si="48"/>
        <v>1</v>
      </c>
      <c r="B389" s="270" t="str">
        <f t="shared" si="49"/>
        <v>2</v>
      </c>
      <c r="C389" s="270" t="str">
        <f t="shared" si="50"/>
        <v>2</v>
      </c>
      <c r="D389" s="270" t="str">
        <f t="shared" si="51"/>
        <v>1</v>
      </c>
      <c r="E389" s="270" t="str">
        <f t="shared" si="52"/>
        <v>02</v>
      </c>
      <c r="F389" s="270" t="str">
        <f t="shared" si="53"/>
        <v>0</v>
      </c>
      <c r="G389" s="270" t="str">
        <f t="shared" si="54"/>
        <v>0</v>
      </c>
      <c r="H389" s="21">
        <v>12210200</v>
      </c>
      <c r="I389" s="271">
        <v>1221020000</v>
      </c>
      <c r="J389" s="22" t="s">
        <v>2905</v>
      </c>
      <c r="K389" s="271" t="s">
        <v>4540</v>
      </c>
      <c r="L389" s="22" t="s">
        <v>2906</v>
      </c>
      <c r="M389" s="22"/>
      <c r="N389" s="75" t="s">
        <v>4374</v>
      </c>
      <c r="O389" s="75" t="str">
        <f t="shared" si="55"/>
        <v>1221020000</v>
      </c>
    </row>
    <row r="390" spans="1:15" ht="24" customHeight="1" x14ac:dyDescent="0.25">
      <c r="A390" s="74" t="str">
        <f t="shared" si="48"/>
        <v>1</v>
      </c>
      <c r="B390" s="270" t="str">
        <f t="shared" si="49"/>
        <v>2</v>
      </c>
      <c r="C390" s="270" t="str">
        <f t="shared" si="50"/>
        <v>2</v>
      </c>
      <c r="D390" s="270" t="str">
        <f t="shared" si="51"/>
        <v>1</v>
      </c>
      <c r="E390" s="270" t="str">
        <f t="shared" si="52"/>
        <v>03</v>
      </c>
      <c r="F390" s="270" t="str">
        <f t="shared" si="53"/>
        <v>0</v>
      </c>
      <c r="G390" s="270" t="str">
        <f t="shared" si="54"/>
        <v>0</v>
      </c>
      <c r="H390" s="21">
        <v>12210300</v>
      </c>
      <c r="I390" s="271">
        <v>1221030000</v>
      </c>
      <c r="J390" s="22" t="s">
        <v>2907</v>
      </c>
      <c r="K390" s="271" t="s">
        <v>4540</v>
      </c>
      <c r="L390" s="22" t="s">
        <v>2908</v>
      </c>
      <c r="M390" s="22"/>
      <c r="N390" s="75" t="s">
        <v>4374</v>
      </c>
      <c r="O390" s="75" t="str">
        <f t="shared" si="55"/>
        <v>1221030000</v>
      </c>
    </row>
    <row r="391" spans="1:15" ht="30" customHeight="1" x14ac:dyDescent="0.25">
      <c r="A391" s="74" t="str">
        <f t="shared" si="48"/>
        <v>1</v>
      </c>
      <c r="B391" s="270" t="str">
        <f t="shared" si="49"/>
        <v>2</v>
      </c>
      <c r="C391" s="270" t="str">
        <f t="shared" si="50"/>
        <v>2</v>
      </c>
      <c r="D391" s="270" t="str">
        <f t="shared" si="51"/>
        <v>1</v>
      </c>
      <c r="E391" s="270" t="str">
        <f t="shared" si="52"/>
        <v>04</v>
      </c>
      <c r="F391" s="270" t="str">
        <f t="shared" si="53"/>
        <v>0</v>
      </c>
      <c r="G391" s="270" t="str">
        <f t="shared" si="54"/>
        <v>0</v>
      </c>
      <c r="H391" s="21">
        <v>12210400</v>
      </c>
      <c r="I391" s="271">
        <v>1221040000</v>
      </c>
      <c r="J391" s="22" t="s">
        <v>2909</v>
      </c>
      <c r="K391" s="271" t="s">
        <v>4540</v>
      </c>
      <c r="L391" s="22" t="s">
        <v>2910</v>
      </c>
      <c r="M391" s="22"/>
      <c r="N391" s="75" t="s">
        <v>4374</v>
      </c>
      <c r="O391" s="75" t="str">
        <f t="shared" si="55"/>
        <v>1221040000</v>
      </c>
    </row>
    <row r="392" spans="1:15" ht="24" customHeight="1" x14ac:dyDescent="0.25">
      <c r="A392" s="74" t="str">
        <f t="shared" si="48"/>
        <v>1</v>
      </c>
      <c r="B392" s="270" t="str">
        <f t="shared" si="49"/>
        <v>2</v>
      </c>
      <c r="C392" s="270" t="str">
        <f t="shared" si="50"/>
        <v>2</v>
      </c>
      <c r="D392" s="270" t="str">
        <f t="shared" si="51"/>
        <v>1</v>
      </c>
      <c r="E392" s="270" t="str">
        <f t="shared" si="52"/>
        <v>05</v>
      </c>
      <c r="F392" s="270" t="str">
        <f t="shared" si="53"/>
        <v>0</v>
      </c>
      <c r="G392" s="270" t="str">
        <f t="shared" si="54"/>
        <v>0</v>
      </c>
      <c r="H392" s="21">
        <v>12210500</v>
      </c>
      <c r="I392" s="271">
        <v>1221050000</v>
      </c>
      <c r="J392" s="22" t="s">
        <v>2911</v>
      </c>
      <c r="K392" s="271" t="s">
        <v>4540</v>
      </c>
      <c r="L392" s="22" t="s">
        <v>2912</v>
      </c>
      <c r="M392" s="22"/>
      <c r="N392" s="75" t="s">
        <v>4374</v>
      </c>
      <c r="O392" s="75" t="str">
        <f t="shared" si="55"/>
        <v>1221050000</v>
      </c>
    </row>
    <row r="393" spans="1:15" ht="28.15" customHeight="1" x14ac:dyDescent="0.25">
      <c r="A393" s="74" t="str">
        <f t="shared" si="48"/>
        <v>1</v>
      </c>
      <c r="B393" s="270" t="str">
        <f t="shared" si="49"/>
        <v>2</v>
      </c>
      <c r="C393" s="270" t="str">
        <f t="shared" si="50"/>
        <v>2</v>
      </c>
      <c r="D393" s="270" t="str">
        <f t="shared" si="51"/>
        <v>1</v>
      </c>
      <c r="E393" s="270" t="str">
        <f t="shared" si="52"/>
        <v>06</v>
      </c>
      <c r="F393" s="270" t="str">
        <f t="shared" si="53"/>
        <v>0</v>
      </c>
      <c r="G393" s="270" t="str">
        <f t="shared" si="54"/>
        <v>0</v>
      </c>
      <c r="H393" s="21">
        <v>12210600</v>
      </c>
      <c r="I393" s="271">
        <v>1221060000</v>
      </c>
      <c r="J393" s="22" t="s">
        <v>2913</v>
      </c>
      <c r="K393" s="271" t="s">
        <v>4540</v>
      </c>
      <c r="L393" s="22" t="s">
        <v>2914</v>
      </c>
      <c r="M393" s="22"/>
      <c r="N393" s="75" t="s">
        <v>4374</v>
      </c>
      <c r="O393" s="75" t="str">
        <f t="shared" si="55"/>
        <v>1221060000</v>
      </c>
    </row>
    <row r="394" spans="1:15" ht="24" customHeight="1" x14ac:dyDescent="0.25">
      <c r="A394" s="74" t="str">
        <f t="shared" si="48"/>
        <v>1</v>
      </c>
      <c r="B394" s="270" t="str">
        <f t="shared" si="49"/>
        <v>2</v>
      </c>
      <c r="C394" s="270" t="str">
        <f t="shared" si="50"/>
        <v>2</v>
      </c>
      <c r="D394" s="270" t="str">
        <f t="shared" si="51"/>
        <v>1</v>
      </c>
      <c r="E394" s="270" t="str">
        <f t="shared" si="52"/>
        <v>07</v>
      </c>
      <c r="F394" s="270" t="str">
        <f t="shared" si="53"/>
        <v>0</v>
      </c>
      <c r="G394" s="270" t="str">
        <f t="shared" si="54"/>
        <v>0</v>
      </c>
      <c r="H394" s="21">
        <v>12210700</v>
      </c>
      <c r="I394" s="271">
        <v>1221070000</v>
      </c>
      <c r="J394" s="22" t="s">
        <v>2915</v>
      </c>
      <c r="K394" s="271" t="s">
        <v>4540</v>
      </c>
      <c r="L394" s="22" t="s">
        <v>2916</v>
      </c>
      <c r="M394" s="22"/>
      <c r="N394" s="75" t="s">
        <v>4374</v>
      </c>
      <c r="O394" s="75" t="str">
        <f t="shared" si="55"/>
        <v>1221070000</v>
      </c>
    </row>
    <row r="395" spans="1:15" ht="24" customHeight="1" x14ac:dyDescent="0.25">
      <c r="A395" s="74" t="str">
        <f t="shared" si="48"/>
        <v>1</v>
      </c>
      <c r="B395" s="270" t="str">
        <f t="shared" si="49"/>
        <v>2</v>
      </c>
      <c r="C395" s="270" t="str">
        <f t="shared" si="50"/>
        <v>2</v>
      </c>
      <c r="D395" s="270" t="str">
        <f t="shared" si="51"/>
        <v>1</v>
      </c>
      <c r="E395" s="270" t="str">
        <f t="shared" si="52"/>
        <v>08</v>
      </c>
      <c r="F395" s="270" t="str">
        <f t="shared" si="53"/>
        <v>0</v>
      </c>
      <c r="G395" s="270" t="str">
        <f t="shared" si="54"/>
        <v>0</v>
      </c>
      <c r="H395" s="21">
        <v>12210800</v>
      </c>
      <c r="I395" s="271">
        <v>1221080000</v>
      </c>
      <c r="J395" s="22" t="s">
        <v>2917</v>
      </c>
      <c r="K395" s="271" t="s">
        <v>4540</v>
      </c>
      <c r="L395" s="22" t="s">
        <v>2918</v>
      </c>
      <c r="M395" s="22"/>
      <c r="N395" s="75" t="s">
        <v>4374</v>
      </c>
      <c r="O395" s="75" t="str">
        <f t="shared" si="55"/>
        <v>1221080000</v>
      </c>
    </row>
    <row r="396" spans="1:15" ht="24" customHeight="1" x14ac:dyDescent="0.25">
      <c r="A396" s="74" t="str">
        <f t="shared" si="48"/>
        <v>1</v>
      </c>
      <c r="B396" s="270" t="str">
        <f t="shared" si="49"/>
        <v>2</v>
      </c>
      <c r="C396" s="270" t="str">
        <f t="shared" si="50"/>
        <v>2</v>
      </c>
      <c r="D396" s="270" t="str">
        <f t="shared" si="51"/>
        <v>1</v>
      </c>
      <c r="E396" s="270" t="str">
        <f t="shared" si="52"/>
        <v>08</v>
      </c>
      <c r="F396" s="270" t="str">
        <f t="shared" si="53"/>
        <v>1</v>
      </c>
      <c r="G396" s="270" t="str">
        <f t="shared" si="54"/>
        <v>0</v>
      </c>
      <c r="H396" s="21">
        <v>12210810</v>
      </c>
      <c r="I396" s="271">
        <v>1221081000</v>
      </c>
      <c r="J396" s="22" t="s">
        <v>2919</v>
      </c>
      <c r="K396" s="271" t="s">
        <v>4540</v>
      </c>
      <c r="L396" s="22" t="s">
        <v>2920</v>
      </c>
      <c r="M396" s="22"/>
      <c r="N396" s="75" t="s">
        <v>4374</v>
      </c>
      <c r="O396" s="75" t="str">
        <f t="shared" si="55"/>
        <v>1221081000</v>
      </c>
    </row>
    <row r="397" spans="1:15" ht="24" customHeight="1" x14ac:dyDescent="0.25">
      <c r="A397" s="74" t="str">
        <f t="shared" si="48"/>
        <v>1</v>
      </c>
      <c r="B397" s="270" t="str">
        <f t="shared" si="49"/>
        <v>2</v>
      </c>
      <c r="C397" s="270" t="str">
        <f t="shared" si="50"/>
        <v>2</v>
      </c>
      <c r="D397" s="270" t="str">
        <f t="shared" si="51"/>
        <v>1</v>
      </c>
      <c r="E397" s="270" t="str">
        <f t="shared" si="52"/>
        <v>08</v>
      </c>
      <c r="F397" s="270" t="str">
        <f t="shared" si="53"/>
        <v>2</v>
      </c>
      <c r="G397" s="270" t="str">
        <f t="shared" si="54"/>
        <v>0</v>
      </c>
      <c r="H397" s="21">
        <v>12210820</v>
      </c>
      <c r="I397" s="271">
        <v>1221082000</v>
      </c>
      <c r="J397" s="22" t="s">
        <v>2921</v>
      </c>
      <c r="K397" s="271" t="s">
        <v>4540</v>
      </c>
      <c r="L397" s="22" t="s">
        <v>2922</v>
      </c>
      <c r="M397" s="22"/>
      <c r="N397" s="75" t="s">
        <v>4374</v>
      </c>
      <c r="O397" s="75" t="str">
        <f t="shared" si="55"/>
        <v>1221082000</v>
      </c>
    </row>
    <row r="398" spans="1:15" ht="26.65" customHeight="1" x14ac:dyDescent="0.25">
      <c r="A398" s="74" t="str">
        <f t="shared" si="48"/>
        <v>1</v>
      </c>
      <c r="B398" s="270" t="str">
        <f t="shared" si="49"/>
        <v>2</v>
      </c>
      <c r="C398" s="270" t="str">
        <f t="shared" si="50"/>
        <v>2</v>
      </c>
      <c r="D398" s="270" t="str">
        <f t="shared" si="51"/>
        <v>1</v>
      </c>
      <c r="E398" s="270" t="str">
        <f t="shared" si="52"/>
        <v>09</v>
      </c>
      <c r="F398" s="270" t="str">
        <f t="shared" si="53"/>
        <v>0</v>
      </c>
      <c r="G398" s="270" t="str">
        <f t="shared" si="54"/>
        <v>0</v>
      </c>
      <c r="H398" s="21">
        <v>12210900</v>
      </c>
      <c r="I398" s="271">
        <v>1221090000</v>
      </c>
      <c r="J398" s="22" t="s">
        <v>2923</v>
      </c>
      <c r="K398" s="271" t="s">
        <v>4540</v>
      </c>
      <c r="L398" s="22" t="s">
        <v>2924</v>
      </c>
      <c r="M398" s="22"/>
      <c r="N398" s="75" t="s">
        <v>4374</v>
      </c>
      <c r="O398" s="75" t="str">
        <f t="shared" si="55"/>
        <v>1221090000</v>
      </c>
    </row>
    <row r="399" spans="1:15" ht="29.65" customHeight="1" x14ac:dyDescent="0.25">
      <c r="A399" s="74" t="str">
        <f t="shared" si="48"/>
        <v>1</v>
      </c>
      <c r="B399" s="270" t="str">
        <f t="shared" si="49"/>
        <v>2</v>
      </c>
      <c r="C399" s="270" t="str">
        <f t="shared" si="50"/>
        <v>2</v>
      </c>
      <c r="D399" s="270" t="str">
        <f t="shared" si="51"/>
        <v>1</v>
      </c>
      <c r="E399" s="270" t="str">
        <f t="shared" si="52"/>
        <v>09</v>
      </c>
      <c r="F399" s="270" t="str">
        <f t="shared" si="53"/>
        <v>1</v>
      </c>
      <c r="G399" s="270" t="str">
        <f t="shared" si="54"/>
        <v>0</v>
      </c>
      <c r="H399" s="21">
        <v>12210910</v>
      </c>
      <c r="I399" s="271">
        <v>1221091000</v>
      </c>
      <c r="J399" s="22" t="s">
        <v>2925</v>
      </c>
      <c r="K399" s="271" t="s">
        <v>4540</v>
      </c>
      <c r="L399" s="22" t="s">
        <v>2926</v>
      </c>
      <c r="M399" s="22"/>
      <c r="N399" s="75" t="s">
        <v>4374</v>
      </c>
      <c r="O399" s="75" t="str">
        <f t="shared" si="55"/>
        <v>1221091000</v>
      </c>
    </row>
    <row r="400" spans="1:15" ht="30" customHeight="1" x14ac:dyDescent="0.25">
      <c r="A400" s="74" t="str">
        <f t="shared" si="48"/>
        <v>1</v>
      </c>
      <c r="B400" s="270" t="str">
        <f t="shared" si="49"/>
        <v>2</v>
      </c>
      <c r="C400" s="270" t="str">
        <f t="shared" si="50"/>
        <v>2</v>
      </c>
      <c r="D400" s="270" t="str">
        <f t="shared" si="51"/>
        <v>1</v>
      </c>
      <c r="E400" s="270" t="str">
        <f t="shared" si="52"/>
        <v>09</v>
      </c>
      <c r="F400" s="270" t="str">
        <f t="shared" si="53"/>
        <v>2</v>
      </c>
      <c r="G400" s="270" t="str">
        <f t="shared" si="54"/>
        <v>0</v>
      </c>
      <c r="H400" s="21">
        <v>12210920</v>
      </c>
      <c r="I400" s="271">
        <v>1221092000</v>
      </c>
      <c r="J400" s="22" t="s">
        <v>2927</v>
      </c>
      <c r="K400" s="271" t="s">
        <v>4540</v>
      </c>
      <c r="L400" s="22" t="s">
        <v>2928</v>
      </c>
      <c r="M400" s="22"/>
      <c r="N400" s="75" t="s">
        <v>4374</v>
      </c>
      <c r="O400" s="75" t="str">
        <f t="shared" si="55"/>
        <v>1221092000</v>
      </c>
    </row>
    <row r="401" spans="1:15" ht="24" customHeight="1" x14ac:dyDescent="0.25">
      <c r="A401" s="74" t="str">
        <f t="shared" si="48"/>
        <v>1</v>
      </c>
      <c r="B401" s="270" t="str">
        <f t="shared" si="49"/>
        <v>2</v>
      </c>
      <c r="C401" s="270" t="str">
        <f t="shared" si="50"/>
        <v>2</v>
      </c>
      <c r="D401" s="270" t="str">
        <f t="shared" si="51"/>
        <v>1</v>
      </c>
      <c r="E401" s="270" t="str">
        <f t="shared" si="52"/>
        <v>10</v>
      </c>
      <c r="F401" s="270" t="str">
        <f t="shared" si="53"/>
        <v>0</v>
      </c>
      <c r="G401" s="270" t="str">
        <f t="shared" si="54"/>
        <v>0</v>
      </c>
      <c r="H401" s="21">
        <v>12211000</v>
      </c>
      <c r="I401" s="271">
        <v>1221100000</v>
      </c>
      <c r="J401" s="22" t="s">
        <v>2929</v>
      </c>
      <c r="K401" s="271" t="s">
        <v>4540</v>
      </c>
      <c r="L401" s="22" t="s">
        <v>2930</v>
      </c>
      <c r="M401" s="22"/>
      <c r="N401" s="75" t="s">
        <v>4374</v>
      </c>
      <c r="O401" s="75" t="str">
        <f t="shared" si="55"/>
        <v>1221100000</v>
      </c>
    </row>
    <row r="402" spans="1:15" ht="24" customHeight="1" x14ac:dyDescent="0.25">
      <c r="A402" s="74" t="str">
        <f t="shared" si="48"/>
        <v>1</v>
      </c>
      <c r="B402" s="270" t="str">
        <f t="shared" si="49"/>
        <v>2</v>
      </c>
      <c r="C402" s="270" t="str">
        <f t="shared" si="50"/>
        <v>2</v>
      </c>
      <c r="D402" s="270" t="str">
        <f t="shared" si="51"/>
        <v>1</v>
      </c>
      <c r="E402" s="270" t="str">
        <f t="shared" si="52"/>
        <v>11</v>
      </c>
      <c r="F402" s="270" t="str">
        <f t="shared" si="53"/>
        <v>0</v>
      </c>
      <c r="G402" s="270" t="str">
        <f t="shared" si="54"/>
        <v>0</v>
      </c>
      <c r="H402" s="21">
        <v>12211100</v>
      </c>
      <c r="I402" s="271">
        <v>1221110000</v>
      </c>
      <c r="J402" s="22" t="s">
        <v>2931</v>
      </c>
      <c r="K402" s="271" t="s">
        <v>4540</v>
      </c>
      <c r="L402" s="22" t="s">
        <v>2932</v>
      </c>
      <c r="M402" s="22"/>
      <c r="N402" s="75" t="s">
        <v>4374</v>
      </c>
      <c r="O402" s="75" t="str">
        <f t="shared" si="55"/>
        <v>1221110000</v>
      </c>
    </row>
    <row r="403" spans="1:15" ht="24" customHeight="1" x14ac:dyDescent="0.25">
      <c r="A403" s="74" t="str">
        <f t="shared" si="48"/>
        <v>1</v>
      </c>
      <c r="B403" s="270" t="str">
        <f t="shared" si="49"/>
        <v>2</v>
      </c>
      <c r="C403" s="270" t="str">
        <f t="shared" si="50"/>
        <v>2</v>
      </c>
      <c r="D403" s="270" t="str">
        <f t="shared" si="51"/>
        <v>1</v>
      </c>
      <c r="E403" s="270" t="str">
        <f t="shared" si="52"/>
        <v>11</v>
      </c>
      <c r="F403" s="270" t="str">
        <f t="shared" si="53"/>
        <v>1</v>
      </c>
      <c r="G403" s="270" t="str">
        <f t="shared" si="54"/>
        <v>0</v>
      </c>
      <c r="H403" s="21">
        <v>12211110</v>
      </c>
      <c r="I403" s="271">
        <v>1221111000</v>
      </c>
      <c r="J403" s="22" t="s">
        <v>2933</v>
      </c>
      <c r="K403" s="271" t="s">
        <v>4540</v>
      </c>
      <c r="L403" s="22" t="s">
        <v>2934</v>
      </c>
      <c r="M403" s="22"/>
      <c r="N403" s="75" t="s">
        <v>4374</v>
      </c>
      <c r="O403" s="75" t="str">
        <f t="shared" si="55"/>
        <v>1221111000</v>
      </c>
    </row>
    <row r="404" spans="1:15" ht="24" customHeight="1" x14ac:dyDescent="0.25">
      <c r="A404" s="74" t="str">
        <f t="shared" si="48"/>
        <v>1</v>
      </c>
      <c r="B404" s="270" t="str">
        <f t="shared" si="49"/>
        <v>2</v>
      </c>
      <c r="C404" s="270" t="str">
        <f t="shared" si="50"/>
        <v>2</v>
      </c>
      <c r="D404" s="270" t="str">
        <f t="shared" si="51"/>
        <v>1</v>
      </c>
      <c r="E404" s="270" t="str">
        <f t="shared" si="52"/>
        <v>11</v>
      </c>
      <c r="F404" s="270" t="str">
        <f t="shared" si="53"/>
        <v>2</v>
      </c>
      <c r="G404" s="270" t="str">
        <f t="shared" si="54"/>
        <v>0</v>
      </c>
      <c r="H404" s="21">
        <v>12211120</v>
      </c>
      <c r="I404" s="271">
        <v>1221112000</v>
      </c>
      <c r="J404" s="22" t="s">
        <v>2935</v>
      </c>
      <c r="K404" s="271" t="s">
        <v>4540</v>
      </c>
      <c r="L404" s="22" t="s">
        <v>2936</v>
      </c>
      <c r="M404" s="22"/>
      <c r="N404" s="75" t="s">
        <v>4374</v>
      </c>
      <c r="O404" s="75" t="str">
        <f t="shared" si="55"/>
        <v>1221112000</v>
      </c>
    </row>
    <row r="405" spans="1:15" ht="24" customHeight="1" x14ac:dyDescent="0.25">
      <c r="A405" s="74" t="str">
        <f t="shared" si="48"/>
        <v>1</v>
      </c>
      <c r="B405" s="270" t="str">
        <f t="shared" si="49"/>
        <v>2</v>
      </c>
      <c r="C405" s="270" t="str">
        <f t="shared" si="50"/>
        <v>2</v>
      </c>
      <c r="D405" s="270" t="str">
        <f t="shared" si="51"/>
        <v>1</v>
      </c>
      <c r="E405" s="270" t="str">
        <f t="shared" si="52"/>
        <v>50</v>
      </c>
      <c r="F405" s="270" t="str">
        <f t="shared" si="53"/>
        <v>0</v>
      </c>
      <c r="G405" s="270" t="str">
        <f t="shared" si="54"/>
        <v>0</v>
      </c>
      <c r="H405" s="21">
        <v>12215000</v>
      </c>
      <c r="I405" s="271">
        <v>1221500000</v>
      </c>
      <c r="J405" s="22" t="s">
        <v>2937</v>
      </c>
      <c r="K405" s="271" t="s">
        <v>4539</v>
      </c>
      <c r="L405" s="22" t="s">
        <v>2938</v>
      </c>
      <c r="M405" s="22"/>
      <c r="N405" s="75" t="s">
        <v>4374</v>
      </c>
      <c r="O405" s="75" t="str">
        <f t="shared" si="55"/>
        <v>1221500000</v>
      </c>
    </row>
    <row r="406" spans="1:15" ht="24" customHeight="1" x14ac:dyDescent="0.25">
      <c r="A406" s="74" t="str">
        <f t="shared" si="48"/>
        <v>1</v>
      </c>
      <c r="B406" s="270" t="str">
        <f t="shared" si="49"/>
        <v>2</v>
      </c>
      <c r="C406" s="270" t="str">
        <f t="shared" si="50"/>
        <v>2</v>
      </c>
      <c r="D406" s="270" t="str">
        <f t="shared" si="51"/>
        <v>1</v>
      </c>
      <c r="E406" s="270" t="str">
        <f t="shared" si="52"/>
        <v>50</v>
      </c>
      <c r="F406" s="270" t="str">
        <f t="shared" si="53"/>
        <v>1</v>
      </c>
      <c r="G406" s="270" t="str">
        <f t="shared" si="54"/>
        <v>0</v>
      </c>
      <c r="H406" s="21">
        <v>12215010</v>
      </c>
      <c r="I406" s="271">
        <v>1221501000</v>
      </c>
      <c r="J406" s="22" t="s">
        <v>2939</v>
      </c>
      <c r="K406" s="271" t="s">
        <v>4539</v>
      </c>
      <c r="L406" s="22" t="s">
        <v>2940</v>
      </c>
      <c r="M406" s="22"/>
      <c r="N406" s="75" t="s">
        <v>4374</v>
      </c>
      <c r="O406" s="75" t="str">
        <f t="shared" si="55"/>
        <v>1221501000</v>
      </c>
    </row>
    <row r="407" spans="1:15" ht="24" customHeight="1" x14ac:dyDescent="0.25">
      <c r="A407" s="74" t="str">
        <f t="shared" si="48"/>
        <v>1</v>
      </c>
      <c r="B407" s="270" t="str">
        <f t="shared" si="49"/>
        <v>2</v>
      </c>
      <c r="C407" s="270" t="str">
        <f t="shared" si="50"/>
        <v>2</v>
      </c>
      <c r="D407" s="270" t="str">
        <f t="shared" si="51"/>
        <v>1</v>
      </c>
      <c r="E407" s="270" t="str">
        <f t="shared" si="52"/>
        <v>99</v>
      </c>
      <c r="F407" s="270" t="str">
        <f t="shared" si="53"/>
        <v>0</v>
      </c>
      <c r="G407" s="270" t="str">
        <f t="shared" si="54"/>
        <v>0</v>
      </c>
      <c r="H407" s="21">
        <v>12219900</v>
      </c>
      <c r="I407" s="271">
        <v>1221990000</v>
      </c>
      <c r="J407" s="22" t="s">
        <v>2941</v>
      </c>
      <c r="K407" s="271" t="s">
        <v>4540</v>
      </c>
      <c r="L407" s="22" t="s">
        <v>2942</v>
      </c>
      <c r="M407" s="22"/>
      <c r="N407" s="75" t="s">
        <v>4374</v>
      </c>
      <c r="O407" s="75" t="str">
        <f t="shared" si="55"/>
        <v>1221990000</v>
      </c>
    </row>
    <row r="408" spans="1:15" ht="24" customHeight="1" x14ac:dyDescent="0.25">
      <c r="A408" s="74" t="str">
        <f t="shared" si="48"/>
        <v>1</v>
      </c>
      <c r="B408" s="270" t="str">
        <f t="shared" si="49"/>
        <v>2</v>
      </c>
      <c r="C408" s="270" t="str">
        <f t="shared" si="50"/>
        <v>2</v>
      </c>
      <c r="D408" s="270" t="str">
        <f t="shared" si="51"/>
        <v>1</v>
      </c>
      <c r="E408" s="270" t="str">
        <f t="shared" si="52"/>
        <v>99</v>
      </c>
      <c r="F408" s="270" t="str">
        <f t="shared" si="53"/>
        <v>1</v>
      </c>
      <c r="G408" s="270" t="str">
        <f t="shared" si="54"/>
        <v>0</v>
      </c>
      <c r="H408" s="21">
        <v>12219910</v>
      </c>
      <c r="I408" s="271">
        <v>1221991000</v>
      </c>
      <c r="J408" s="22" t="s">
        <v>2943</v>
      </c>
      <c r="K408" s="271" t="s">
        <v>4540</v>
      </c>
      <c r="L408" s="22" t="s">
        <v>2944</v>
      </c>
      <c r="M408" s="22"/>
      <c r="N408" s="75" t="s">
        <v>4374</v>
      </c>
      <c r="O408" s="75" t="str">
        <f t="shared" si="55"/>
        <v>1221991000</v>
      </c>
    </row>
    <row r="409" spans="1:15" ht="24" customHeight="1" x14ac:dyDescent="0.25">
      <c r="A409" s="74" t="str">
        <f t="shared" si="48"/>
        <v>1</v>
      </c>
      <c r="B409" s="270" t="str">
        <f t="shared" si="49"/>
        <v>2</v>
      </c>
      <c r="C409" s="270" t="str">
        <f t="shared" si="50"/>
        <v>2</v>
      </c>
      <c r="D409" s="270" t="str">
        <f t="shared" si="51"/>
        <v>1</v>
      </c>
      <c r="E409" s="270" t="str">
        <f t="shared" si="52"/>
        <v>99</v>
      </c>
      <c r="F409" s="270" t="str">
        <f t="shared" si="53"/>
        <v>2</v>
      </c>
      <c r="G409" s="270" t="str">
        <f t="shared" si="54"/>
        <v>0</v>
      </c>
      <c r="H409" s="21">
        <v>12219920</v>
      </c>
      <c r="I409" s="271">
        <v>1221992000</v>
      </c>
      <c r="J409" s="22" t="s">
        <v>2945</v>
      </c>
      <c r="K409" s="271" t="s">
        <v>4540</v>
      </c>
      <c r="L409" s="22" t="s">
        <v>2946</v>
      </c>
      <c r="M409" s="22" t="s">
        <v>4714</v>
      </c>
      <c r="N409" s="75" t="s">
        <v>105</v>
      </c>
      <c r="O409" s="75" t="str">
        <f t="shared" si="55"/>
        <v>1221992000</v>
      </c>
    </row>
    <row r="410" spans="1:15" ht="45" x14ac:dyDescent="0.25">
      <c r="A410" s="74" t="str">
        <f t="shared" si="48"/>
        <v>1</v>
      </c>
      <c r="B410" s="270" t="str">
        <f t="shared" si="49"/>
        <v>2</v>
      </c>
      <c r="C410" s="270" t="str">
        <f t="shared" si="50"/>
        <v>2</v>
      </c>
      <c r="D410" s="270" t="str">
        <f t="shared" si="51"/>
        <v>0</v>
      </c>
      <c r="E410" s="270" t="str">
        <f t="shared" si="52"/>
        <v>01</v>
      </c>
      <c r="F410" s="270" t="str">
        <f t="shared" si="53"/>
        <v>0</v>
      </c>
      <c r="G410" s="270" t="str">
        <f t="shared" si="54"/>
        <v>0</v>
      </c>
      <c r="H410" s="21">
        <v>12200100</v>
      </c>
      <c r="I410" s="271">
        <v>1220010000</v>
      </c>
      <c r="J410" s="22" t="s">
        <v>2899</v>
      </c>
      <c r="K410" s="271" t="s">
        <v>4540</v>
      </c>
      <c r="L410" s="22" t="s">
        <v>2900</v>
      </c>
      <c r="M410" s="22"/>
      <c r="N410" s="75" t="s">
        <v>3710</v>
      </c>
      <c r="O410" s="75" t="str">
        <f t="shared" si="55"/>
        <v>1220010000</v>
      </c>
    </row>
    <row r="411" spans="1:15" ht="30" x14ac:dyDescent="0.25">
      <c r="A411" s="74" t="str">
        <f t="shared" si="48"/>
        <v>1</v>
      </c>
      <c r="B411" s="270" t="str">
        <f t="shared" si="49"/>
        <v>2</v>
      </c>
      <c r="C411" s="270" t="str">
        <f t="shared" si="50"/>
        <v>2</v>
      </c>
      <c r="D411" s="270" t="str">
        <f t="shared" si="51"/>
        <v>0</v>
      </c>
      <c r="E411" s="270" t="str">
        <f t="shared" si="52"/>
        <v>01</v>
      </c>
      <c r="F411" s="270" t="str">
        <f t="shared" si="53"/>
        <v>1</v>
      </c>
      <c r="G411" s="270" t="str">
        <f t="shared" si="54"/>
        <v>0</v>
      </c>
      <c r="H411" s="21">
        <v>12200110</v>
      </c>
      <c r="I411" s="271">
        <v>1220011000</v>
      </c>
      <c r="J411" s="22" t="s">
        <v>2901</v>
      </c>
      <c r="K411" s="271" t="s">
        <v>4540</v>
      </c>
      <c r="L411" s="22" t="s">
        <v>4715</v>
      </c>
      <c r="M411" s="22"/>
      <c r="N411" s="75" t="s">
        <v>3710</v>
      </c>
      <c r="O411" s="75" t="str">
        <f t="shared" si="55"/>
        <v>1220011000</v>
      </c>
    </row>
    <row r="412" spans="1:15" ht="30" x14ac:dyDescent="0.25">
      <c r="A412" s="74" t="str">
        <f t="shared" si="48"/>
        <v>1</v>
      </c>
      <c r="B412" s="270" t="str">
        <f t="shared" si="49"/>
        <v>2</v>
      </c>
      <c r="C412" s="270" t="str">
        <f t="shared" si="50"/>
        <v>2</v>
      </c>
      <c r="D412" s="270" t="str">
        <f t="shared" si="51"/>
        <v>0</v>
      </c>
      <c r="E412" s="270" t="str">
        <f t="shared" si="52"/>
        <v>01</v>
      </c>
      <c r="F412" s="270" t="str">
        <f t="shared" si="53"/>
        <v>2</v>
      </c>
      <c r="G412" s="270" t="str">
        <f t="shared" si="54"/>
        <v>0</v>
      </c>
      <c r="H412" s="21">
        <v>12200120</v>
      </c>
      <c r="I412" s="271">
        <v>1220012000</v>
      </c>
      <c r="J412" s="22" t="s">
        <v>2903</v>
      </c>
      <c r="K412" s="271" t="s">
        <v>4540</v>
      </c>
      <c r="L412" s="22" t="s">
        <v>4716</v>
      </c>
      <c r="M412" s="22"/>
      <c r="N412" s="75" t="s">
        <v>3710</v>
      </c>
      <c r="O412" s="75" t="str">
        <f t="shared" si="55"/>
        <v>1220012000</v>
      </c>
    </row>
    <row r="413" spans="1:15" ht="30" x14ac:dyDescent="0.25">
      <c r="A413" s="74" t="str">
        <f t="shared" si="48"/>
        <v>1</v>
      </c>
      <c r="B413" s="270" t="str">
        <f t="shared" si="49"/>
        <v>2</v>
      </c>
      <c r="C413" s="270" t="str">
        <f t="shared" si="50"/>
        <v>2</v>
      </c>
      <c r="D413" s="270" t="str">
        <f t="shared" si="51"/>
        <v>0</v>
      </c>
      <c r="E413" s="270" t="str">
        <f t="shared" si="52"/>
        <v>02</v>
      </c>
      <c r="F413" s="270" t="str">
        <f t="shared" si="53"/>
        <v>0</v>
      </c>
      <c r="G413" s="270" t="str">
        <f t="shared" si="54"/>
        <v>0</v>
      </c>
      <c r="H413" s="21">
        <v>12200200</v>
      </c>
      <c r="I413" s="271">
        <v>1220020000</v>
      </c>
      <c r="J413" s="22" t="s">
        <v>2905</v>
      </c>
      <c r="K413" s="271" t="s">
        <v>4540</v>
      </c>
      <c r="L413" s="22" t="s">
        <v>4717</v>
      </c>
      <c r="M413" s="22"/>
      <c r="N413" s="75" t="s">
        <v>3710</v>
      </c>
      <c r="O413" s="75" t="str">
        <f t="shared" si="55"/>
        <v>1220020000</v>
      </c>
    </row>
    <row r="414" spans="1:15" ht="120" x14ac:dyDescent="0.25">
      <c r="A414" s="74" t="str">
        <f t="shared" si="48"/>
        <v>1</v>
      </c>
      <c r="B414" s="270" t="str">
        <f t="shared" si="49"/>
        <v>2</v>
      </c>
      <c r="C414" s="270" t="str">
        <f t="shared" si="50"/>
        <v>2</v>
      </c>
      <c r="D414" s="270" t="str">
        <f t="shared" si="51"/>
        <v>0</v>
      </c>
      <c r="E414" s="270" t="str">
        <f t="shared" si="52"/>
        <v>02</v>
      </c>
      <c r="F414" s="270" t="str">
        <f t="shared" si="53"/>
        <v>1</v>
      </c>
      <c r="G414" s="270" t="str">
        <f t="shared" si="54"/>
        <v>0</v>
      </c>
      <c r="H414" s="21">
        <v>12200210</v>
      </c>
      <c r="I414" s="271">
        <v>1220021000</v>
      </c>
      <c r="J414" s="22" t="s">
        <v>2905</v>
      </c>
      <c r="K414" s="271" t="s">
        <v>4540</v>
      </c>
      <c r="L414" s="22" t="s">
        <v>4718</v>
      </c>
      <c r="M414" s="22"/>
      <c r="N414" s="75" t="s">
        <v>3710</v>
      </c>
      <c r="O414" s="75" t="str">
        <f t="shared" si="55"/>
        <v>1220021000</v>
      </c>
    </row>
    <row r="415" spans="1:15" ht="75" x14ac:dyDescent="0.25">
      <c r="A415" s="74" t="str">
        <f t="shared" si="48"/>
        <v>1</v>
      </c>
      <c r="B415" s="270" t="str">
        <f t="shared" si="49"/>
        <v>2</v>
      </c>
      <c r="C415" s="270" t="str">
        <f t="shared" si="50"/>
        <v>2</v>
      </c>
      <c r="D415" s="270" t="str">
        <f t="shared" si="51"/>
        <v>0</v>
      </c>
      <c r="E415" s="270" t="str">
        <f t="shared" si="52"/>
        <v>03</v>
      </c>
      <c r="F415" s="270" t="str">
        <f t="shared" si="53"/>
        <v>0</v>
      </c>
      <c r="G415" s="270" t="str">
        <f t="shared" si="54"/>
        <v>0</v>
      </c>
      <c r="H415" s="21">
        <v>12200300</v>
      </c>
      <c r="I415" s="271">
        <v>1220030000</v>
      </c>
      <c r="J415" s="22" t="s">
        <v>2907</v>
      </c>
      <c r="K415" s="271" t="s">
        <v>4540</v>
      </c>
      <c r="L415" s="22" t="s">
        <v>4719</v>
      </c>
      <c r="M415" s="22"/>
      <c r="N415" s="75" t="s">
        <v>3710</v>
      </c>
      <c r="O415" s="75" t="str">
        <f t="shared" si="55"/>
        <v>1220030000</v>
      </c>
    </row>
    <row r="416" spans="1:15" ht="75" x14ac:dyDescent="0.25">
      <c r="A416" s="74" t="str">
        <f t="shared" si="48"/>
        <v>1</v>
      </c>
      <c r="B416" s="270" t="str">
        <f t="shared" si="49"/>
        <v>2</v>
      </c>
      <c r="C416" s="270" t="str">
        <f t="shared" si="50"/>
        <v>2</v>
      </c>
      <c r="D416" s="270" t="str">
        <f t="shared" si="51"/>
        <v>0</v>
      </c>
      <c r="E416" s="270" t="str">
        <f t="shared" si="52"/>
        <v>03</v>
      </c>
      <c r="F416" s="270" t="str">
        <f t="shared" si="53"/>
        <v>1</v>
      </c>
      <c r="G416" s="270" t="str">
        <f t="shared" si="54"/>
        <v>0</v>
      </c>
      <c r="H416" s="21">
        <v>12200310</v>
      </c>
      <c r="I416" s="271">
        <v>1220031000</v>
      </c>
      <c r="J416" s="22" t="s">
        <v>2907</v>
      </c>
      <c r="K416" s="271" t="s">
        <v>4540</v>
      </c>
      <c r="L416" s="22" t="s">
        <v>4719</v>
      </c>
      <c r="M416" s="22"/>
      <c r="N416" s="75" t="s">
        <v>3710</v>
      </c>
      <c r="O416" s="75" t="str">
        <f t="shared" si="55"/>
        <v>1220031000</v>
      </c>
    </row>
    <row r="417" spans="1:15" ht="150" x14ac:dyDescent="0.25">
      <c r="A417" s="74" t="str">
        <f t="shared" si="48"/>
        <v>1</v>
      </c>
      <c r="B417" s="270" t="str">
        <f t="shared" si="49"/>
        <v>2</v>
      </c>
      <c r="C417" s="270" t="str">
        <f t="shared" si="50"/>
        <v>2</v>
      </c>
      <c r="D417" s="270" t="str">
        <f t="shared" si="51"/>
        <v>0</v>
      </c>
      <c r="E417" s="270" t="str">
        <f t="shared" si="52"/>
        <v>04</v>
      </c>
      <c r="F417" s="270" t="str">
        <f t="shared" si="53"/>
        <v>0</v>
      </c>
      <c r="G417" s="270" t="str">
        <f t="shared" si="54"/>
        <v>0</v>
      </c>
      <c r="H417" s="21">
        <v>12200400</v>
      </c>
      <c r="I417" s="271">
        <v>1220040000</v>
      </c>
      <c r="J417" s="22" t="s">
        <v>2909</v>
      </c>
      <c r="K417" s="271" t="s">
        <v>4540</v>
      </c>
      <c r="L417" s="22" t="s">
        <v>4720</v>
      </c>
      <c r="M417" s="22"/>
      <c r="N417" s="75" t="s">
        <v>3710</v>
      </c>
      <c r="O417" s="75" t="str">
        <f t="shared" si="55"/>
        <v>1220040000</v>
      </c>
    </row>
    <row r="418" spans="1:15" ht="150" x14ac:dyDescent="0.25">
      <c r="A418" s="74" t="str">
        <f t="shared" si="48"/>
        <v>1</v>
      </c>
      <c r="B418" s="270" t="str">
        <f t="shared" si="49"/>
        <v>2</v>
      </c>
      <c r="C418" s="270" t="str">
        <f t="shared" si="50"/>
        <v>2</v>
      </c>
      <c r="D418" s="270" t="str">
        <f t="shared" si="51"/>
        <v>0</v>
      </c>
      <c r="E418" s="270" t="str">
        <f t="shared" si="52"/>
        <v>04</v>
      </c>
      <c r="F418" s="270" t="str">
        <f t="shared" si="53"/>
        <v>1</v>
      </c>
      <c r="G418" s="270" t="str">
        <f t="shared" si="54"/>
        <v>0</v>
      </c>
      <c r="H418" s="21">
        <v>12200410</v>
      </c>
      <c r="I418" s="271">
        <v>1220041000</v>
      </c>
      <c r="J418" s="22" t="s">
        <v>2909</v>
      </c>
      <c r="K418" s="271" t="s">
        <v>4540</v>
      </c>
      <c r="L418" s="22" t="s">
        <v>4720</v>
      </c>
      <c r="M418" s="22"/>
      <c r="N418" s="75" t="s">
        <v>3710</v>
      </c>
      <c r="O418" s="75" t="str">
        <f t="shared" si="55"/>
        <v>1220041000</v>
      </c>
    </row>
    <row r="419" spans="1:15" ht="78" customHeight="1" x14ac:dyDescent="0.25">
      <c r="A419" s="74" t="str">
        <f t="shared" si="48"/>
        <v>1</v>
      </c>
      <c r="B419" s="270" t="str">
        <f t="shared" si="49"/>
        <v>2</v>
      </c>
      <c r="C419" s="270" t="str">
        <f t="shared" si="50"/>
        <v>2</v>
      </c>
      <c r="D419" s="270" t="str">
        <f t="shared" si="51"/>
        <v>0</v>
      </c>
      <c r="E419" s="270" t="str">
        <f t="shared" si="52"/>
        <v>05</v>
      </c>
      <c r="F419" s="270" t="str">
        <f t="shared" si="53"/>
        <v>0</v>
      </c>
      <c r="G419" s="270" t="str">
        <f t="shared" si="54"/>
        <v>0</v>
      </c>
      <c r="H419" s="21">
        <v>12200500</v>
      </c>
      <c r="I419" s="271">
        <v>1220050000</v>
      </c>
      <c r="J419" s="22" t="s">
        <v>2911</v>
      </c>
      <c r="K419" s="271" t="s">
        <v>4540</v>
      </c>
      <c r="L419" s="22" t="s">
        <v>4721</v>
      </c>
      <c r="M419" s="22"/>
      <c r="N419" s="75" t="s">
        <v>3710</v>
      </c>
      <c r="O419" s="75" t="str">
        <f t="shared" si="55"/>
        <v>1220050000</v>
      </c>
    </row>
    <row r="420" spans="1:15" ht="59.25" customHeight="1" x14ac:dyDescent="0.25">
      <c r="A420" s="74" t="str">
        <f t="shared" si="48"/>
        <v>1</v>
      </c>
      <c r="B420" s="270" t="str">
        <f t="shared" si="49"/>
        <v>2</v>
      </c>
      <c r="C420" s="270" t="str">
        <f t="shared" si="50"/>
        <v>2</v>
      </c>
      <c r="D420" s="270" t="str">
        <f t="shared" si="51"/>
        <v>0</v>
      </c>
      <c r="E420" s="270" t="str">
        <f t="shared" si="52"/>
        <v>05</v>
      </c>
      <c r="F420" s="270" t="str">
        <f t="shared" si="53"/>
        <v>1</v>
      </c>
      <c r="G420" s="270" t="str">
        <f t="shared" si="54"/>
        <v>0</v>
      </c>
      <c r="H420" s="21">
        <v>12200510</v>
      </c>
      <c r="I420" s="271">
        <v>1220051000</v>
      </c>
      <c r="J420" s="22" t="s">
        <v>2911</v>
      </c>
      <c r="K420" s="271" t="s">
        <v>4540</v>
      </c>
      <c r="L420" s="22" t="s">
        <v>4721</v>
      </c>
      <c r="M420" s="22"/>
      <c r="N420" s="75" t="s">
        <v>3710</v>
      </c>
      <c r="O420" s="75" t="str">
        <f t="shared" si="55"/>
        <v>1220051000</v>
      </c>
    </row>
    <row r="421" spans="1:15" ht="54" customHeight="1" x14ac:dyDescent="0.25">
      <c r="A421" s="74" t="str">
        <f t="shared" si="48"/>
        <v>1</v>
      </c>
      <c r="B421" s="270" t="str">
        <f t="shared" si="49"/>
        <v>2</v>
      </c>
      <c r="C421" s="270" t="str">
        <f t="shared" si="50"/>
        <v>2</v>
      </c>
      <c r="D421" s="270" t="str">
        <f t="shared" si="51"/>
        <v>0</v>
      </c>
      <c r="E421" s="270" t="str">
        <f t="shared" si="52"/>
        <v>06</v>
      </c>
      <c r="F421" s="270" t="str">
        <f t="shared" si="53"/>
        <v>0</v>
      </c>
      <c r="G421" s="270" t="str">
        <f t="shared" si="54"/>
        <v>0</v>
      </c>
      <c r="H421" s="21">
        <v>12200600</v>
      </c>
      <c r="I421" s="271">
        <v>1220060000</v>
      </c>
      <c r="J421" s="22" t="s">
        <v>2913</v>
      </c>
      <c r="K421" s="271" t="s">
        <v>4540</v>
      </c>
      <c r="L421" s="22" t="s">
        <v>4722</v>
      </c>
      <c r="M421" s="22"/>
      <c r="N421" s="75" t="s">
        <v>3710</v>
      </c>
      <c r="O421" s="75" t="str">
        <f t="shared" si="55"/>
        <v>1220060000</v>
      </c>
    </row>
    <row r="422" spans="1:15" ht="47.25" customHeight="1" x14ac:dyDescent="0.25">
      <c r="A422" s="74" t="str">
        <f t="shared" si="48"/>
        <v>1</v>
      </c>
      <c r="B422" s="270" t="str">
        <f t="shared" si="49"/>
        <v>2</v>
      </c>
      <c r="C422" s="270" t="str">
        <f t="shared" si="50"/>
        <v>2</v>
      </c>
      <c r="D422" s="270" t="str">
        <f t="shared" si="51"/>
        <v>0</v>
      </c>
      <c r="E422" s="270" t="str">
        <f t="shared" si="52"/>
        <v>06</v>
      </c>
      <c r="F422" s="270" t="str">
        <f t="shared" si="53"/>
        <v>1</v>
      </c>
      <c r="G422" s="270" t="str">
        <f t="shared" si="54"/>
        <v>0</v>
      </c>
      <c r="H422" s="21">
        <v>12200610</v>
      </c>
      <c r="I422" s="271">
        <v>1220061000</v>
      </c>
      <c r="J422" s="22" t="s">
        <v>2913</v>
      </c>
      <c r="K422" s="271" t="s">
        <v>4540</v>
      </c>
      <c r="L422" s="22" t="s">
        <v>4722</v>
      </c>
      <c r="M422" s="22"/>
      <c r="N422" s="75" t="s">
        <v>3710</v>
      </c>
      <c r="O422" s="75" t="str">
        <f t="shared" si="55"/>
        <v>1220061000</v>
      </c>
    </row>
    <row r="423" spans="1:15" ht="105" x14ac:dyDescent="0.25">
      <c r="A423" s="74" t="str">
        <f t="shared" si="48"/>
        <v>1</v>
      </c>
      <c r="B423" s="270" t="str">
        <f t="shared" si="49"/>
        <v>2</v>
      </c>
      <c r="C423" s="270" t="str">
        <f t="shared" si="50"/>
        <v>2</v>
      </c>
      <c r="D423" s="270" t="str">
        <f t="shared" si="51"/>
        <v>0</v>
      </c>
      <c r="E423" s="270" t="str">
        <f t="shared" si="52"/>
        <v>07</v>
      </c>
      <c r="F423" s="270" t="str">
        <f t="shared" si="53"/>
        <v>0</v>
      </c>
      <c r="G423" s="270" t="str">
        <f t="shared" si="54"/>
        <v>0</v>
      </c>
      <c r="H423" s="21">
        <v>12200700</v>
      </c>
      <c r="I423" s="271">
        <v>1220070000</v>
      </c>
      <c r="J423" s="22" t="s">
        <v>2915</v>
      </c>
      <c r="K423" s="271" t="s">
        <v>4540</v>
      </c>
      <c r="L423" s="22" t="s">
        <v>4723</v>
      </c>
      <c r="M423" s="22"/>
      <c r="N423" s="75" t="s">
        <v>3710</v>
      </c>
      <c r="O423" s="75" t="str">
        <f t="shared" si="55"/>
        <v>1220070000</v>
      </c>
    </row>
    <row r="424" spans="1:15" ht="105" x14ac:dyDescent="0.25">
      <c r="A424" s="74" t="str">
        <f t="shared" si="48"/>
        <v>1</v>
      </c>
      <c r="B424" s="270" t="str">
        <f t="shared" si="49"/>
        <v>2</v>
      </c>
      <c r="C424" s="270" t="str">
        <f t="shared" si="50"/>
        <v>2</v>
      </c>
      <c r="D424" s="270" t="str">
        <f t="shared" si="51"/>
        <v>0</v>
      </c>
      <c r="E424" s="270" t="str">
        <f t="shared" si="52"/>
        <v>07</v>
      </c>
      <c r="F424" s="270" t="str">
        <f t="shared" si="53"/>
        <v>1</v>
      </c>
      <c r="G424" s="270" t="str">
        <f t="shared" si="54"/>
        <v>0</v>
      </c>
      <c r="H424" s="21">
        <v>12200710</v>
      </c>
      <c r="I424" s="271">
        <v>1220071000</v>
      </c>
      <c r="J424" s="22" t="s">
        <v>2915</v>
      </c>
      <c r="K424" s="271" t="s">
        <v>4540</v>
      </c>
      <c r="L424" s="22" t="s">
        <v>4723</v>
      </c>
      <c r="M424" s="22"/>
      <c r="N424" s="75" t="s">
        <v>3710</v>
      </c>
      <c r="O424" s="75" t="str">
        <f t="shared" si="55"/>
        <v>1220071000</v>
      </c>
    </row>
    <row r="425" spans="1:15" ht="45" x14ac:dyDescent="0.25">
      <c r="A425" s="74" t="str">
        <f t="shared" si="48"/>
        <v>1</v>
      </c>
      <c r="B425" s="270" t="str">
        <f t="shared" si="49"/>
        <v>2</v>
      </c>
      <c r="C425" s="270" t="str">
        <f t="shared" si="50"/>
        <v>2</v>
      </c>
      <c r="D425" s="270" t="str">
        <f t="shared" si="51"/>
        <v>0</v>
      </c>
      <c r="E425" s="270" t="str">
        <f t="shared" si="52"/>
        <v>08</v>
      </c>
      <c r="F425" s="270" t="str">
        <f t="shared" si="53"/>
        <v>0</v>
      </c>
      <c r="G425" s="270" t="str">
        <f t="shared" si="54"/>
        <v>0</v>
      </c>
      <c r="H425" s="21">
        <v>12200800</v>
      </c>
      <c r="I425" s="271">
        <v>1220080000</v>
      </c>
      <c r="J425" s="22" t="s">
        <v>2917</v>
      </c>
      <c r="K425" s="271" t="s">
        <v>4540</v>
      </c>
      <c r="L425" s="22" t="s">
        <v>2918</v>
      </c>
      <c r="M425" s="22"/>
      <c r="N425" s="75" t="s">
        <v>3710</v>
      </c>
      <c r="O425" s="75" t="str">
        <f t="shared" si="55"/>
        <v>1220080000</v>
      </c>
    </row>
    <row r="426" spans="1:15" ht="45" x14ac:dyDescent="0.25">
      <c r="A426" s="74" t="str">
        <f t="shared" si="48"/>
        <v>1</v>
      </c>
      <c r="B426" s="270" t="str">
        <f t="shared" si="49"/>
        <v>2</v>
      </c>
      <c r="C426" s="270" t="str">
        <f t="shared" si="50"/>
        <v>2</v>
      </c>
      <c r="D426" s="270" t="str">
        <f t="shared" si="51"/>
        <v>0</v>
      </c>
      <c r="E426" s="270" t="str">
        <f t="shared" si="52"/>
        <v>08</v>
      </c>
      <c r="F426" s="270" t="str">
        <f t="shared" si="53"/>
        <v>1</v>
      </c>
      <c r="G426" s="270" t="str">
        <f t="shared" si="54"/>
        <v>0</v>
      </c>
      <c r="H426" s="21">
        <v>12200810</v>
      </c>
      <c r="I426" s="271">
        <v>1220081000</v>
      </c>
      <c r="J426" s="22" t="s">
        <v>2919</v>
      </c>
      <c r="K426" s="271" t="s">
        <v>4540</v>
      </c>
      <c r="L426" s="22" t="s">
        <v>4724</v>
      </c>
      <c r="M426" s="22"/>
      <c r="N426" s="75" t="s">
        <v>3710</v>
      </c>
      <c r="O426" s="75" t="str">
        <f t="shared" si="55"/>
        <v>1220081000</v>
      </c>
    </row>
    <row r="427" spans="1:15" ht="45" x14ac:dyDescent="0.25">
      <c r="A427" s="74" t="str">
        <f t="shared" si="48"/>
        <v>1</v>
      </c>
      <c r="B427" s="270" t="str">
        <f t="shared" si="49"/>
        <v>2</v>
      </c>
      <c r="C427" s="270" t="str">
        <f t="shared" si="50"/>
        <v>2</v>
      </c>
      <c r="D427" s="270" t="str">
        <f t="shared" si="51"/>
        <v>0</v>
      </c>
      <c r="E427" s="270" t="str">
        <f t="shared" si="52"/>
        <v>08</v>
      </c>
      <c r="F427" s="270" t="str">
        <f t="shared" si="53"/>
        <v>2</v>
      </c>
      <c r="G427" s="270" t="str">
        <f t="shared" si="54"/>
        <v>0</v>
      </c>
      <c r="H427" s="21">
        <v>12200820</v>
      </c>
      <c r="I427" s="271">
        <v>1220082000</v>
      </c>
      <c r="J427" s="22" t="s">
        <v>2921</v>
      </c>
      <c r="K427" s="271" t="s">
        <v>4540</v>
      </c>
      <c r="L427" s="22" t="s">
        <v>4725</v>
      </c>
      <c r="M427" s="22"/>
      <c r="N427" s="75" t="s">
        <v>3710</v>
      </c>
      <c r="O427" s="75" t="str">
        <f t="shared" si="55"/>
        <v>1220082000</v>
      </c>
    </row>
    <row r="428" spans="1:15" ht="75" x14ac:dyDescent="0.25">
      <c r="A428" s="74" t="str">
        <f t="shared" si="48"/>
        <v>1</v>
      </c>
      <c r="B428" s="270" t="str">
        <f t="shared" si="49"/>
        <v>2</v>
      </c>
      <c r="C428" s="270" t="str">
        <f t="shared" si="50"/>
        <v>2</v>
      </c>
      <c r="D428" s="270" t="str">
        <f t="shared" si="51"/>
        <v>0</v>
      </c>
      <c r="E428" s="270" t="str">
        <f t="shared" si="52"/>
        <v>09</v>
      </c>
      <c r="F428" s="270" t="str">
        <f t="shared" si="53"/>
        <v>0</v>
      </c>
      <c r="G428" s="270" t="str">
        <f t="shared" si="54"/>
        <v>0</v>
      </c>
      <c r="H428" s="21">
        <v>12200900</v>
      </c>
      <c r="I428" s="271">
        <v>1220090000</v>
      </c>
      <c r="J428" s="22" t="s">
        <v>2923</v>
      </c>
      <c r="K428" s="271" t="s">
        <v>4540</v>
      </c>
      <c r="L428" s="22" t="s">
        <v>2924</v>
      </c>
      <c r="M428" s="22"/>
      <c r="N428" s="75" t="s">
        <v>3710</v>
      </c>
      <c r="O428" s="75" t="str">
        <f t="shared" si="55"/>
        <v>1220090000</v>
      </c>
    </row>
    <row r="429" spans="1:15" ht="135" x14ac:dyDescent="0.25">
      <c r="A429" s="74" t="str">
        <f t="shared" si="48"/>
        <v>1</v>
      </c>
      <c r="B429" s="270" t="str">
        <f t="shared" si="49"/>
        <v>2</v>
      </c>
      <c r="C429" s="270" t="str">
        <f t="shared" si="50"/>
        <v>2</v>
      </c>
      <c r="D429" s="270" t="str">
        <f t="shared" si="51"/>
        <v>0</v>
      </c>
      <c r="E429" s="270" t="str">
        <f t="shared" si="52"/>
        <v>09</v>
      </c>
      <c r="F429" s="270" t="str">
        <f t="shared" si="53"/>
        <v>1</v>
      </c>
      <c r="G429" s="270" t="str">
        <f t="shared" si="54"/>
        <v>0</v>
      </c>
      <c r="H429" s="21">
        <v>12200910</v>
      </c>
      <c r="I429" s="271">
        <v>1220091000</v>
      </c>
      <c r="J429" s="22" t="s">
        <v>2925</v>
      </c>
      <c r="K429" s="271" t="s">
        <v>4540</v>
      </c>
      <c r="L429" s="22" t="s">
        <v>4726</v>
      </c>
      <c r="M429" s="22"/>
      <c r="N429" s="75" t="s">
        <v>3710</v>
      </c>
      <c r="O429" s="75" t="str">
        <f t="shared" si="55"/>
        <v>1220091000</v>
      </c>
    </row>
    <row r="430" spans="1:15" ht="135" x14ac:dyDescent="0.25">
      <c r="A430" s="74" t="str">
        <f t="shared" si="48"/>
        <v>1</v>
      </c>
      <c r="B430" s="270" t="str">
        <f t="shared" si="49"/>
        <v>2</v>
      </c>
      <c r="C430" s="270" t="str">
        <f t="shared" si="50"/>
        <v>2</v>
      </c>
      <c r="D430" s="270" t="str">
        <f t="shared" si="51"/>
        <v>0</v>
      </c>
      <c r="E430" s="270" t="str">
        <f t="shared" si="52"/>
        <v>09</v>
      </c>
      <c r="F430" s="270" t="str">
        <f t="shared" si="53"/>
        <v>2</v>
      </c>
      <c r="G430" s="270" t="str">
        <f t="shared" si="54"/>
        <v>0</v>
      </c>
      <c r="H430" s="21">
        <v>12200920</v>
      </c>
      <c r="I430" s="271">
        <v>1220092000</v>
      </c>
      <c r="J430" s="22" t="s">
        <v>2927</v>
      </c>
      <c r="K430" s="271" t="s">
        <v>4540</v>
      </c>
      <c r="L430" s="22" t="s">
        <v>4727</v>
      </c>
      <c r="M430" s="22"/>
      <c r="N430" s="75" t="s">
        <v>3710</v>
      </c>
      <c r="O430" s="75" t="str">
        <f t="shared" si="55"/>
        <v>1220092000</v>
      </c>
    </row>
    <row r="431" spans="1:15" ht="30" x14ac:dyDescent="0.25">
      <c r="A431" s="74" t="str">
        <f t="shared" si="48"/>
        <v>1</v>
      </c>
      <c r="B431" s="270" t="str">
        <f t="shared" si="49"/>
        <v>2</v>
      </c>
      <c r="C431" s="270" t="str">
        <f t="shared" si="50"/>
        <v>2</v>
      </c>
      <c r="D431" s="270" t="str">
        <f t="shared" si="51"/>
        <v>0</v>
      </c>
      <c r="E431" s="270" t="str">
        <f t="shared" si="52"/>
        <v>10</v>
      </c>
      <c r="F431" s="270" t="str">
        <f t="shared" si="53"/>
        <v>0</v>
      </c>
      <c r="G431" s="270" t="str">
        <f t="shared" si="54"/>
        <v>0</v>
      </c>
      <c r="H431" s="21">
        <v>12201000</v>
      </c>
      <c r="I431" s="271">
        <v>1220100000</v>
      </c>
      <c r="J431" s="22" t="s">
        <v>2929</v>
      </c>
      <c r="K431" s="271" t="s">
        <v>4540</v>
      </c>
      <c r="L431" s="22" t="s">
        <v>4728</v>
      </c>
      <c r="M431" s="22"/>
      <c r="N431" s="75" t="s">
        <v>3710</v>
      </c>
      <c r="O431" s="75" t="str">
        <f t="shared" si="55"/>
        <v>1220100000</v>
      </c>
    </row>
    <row r="432" spans="1:15" ht="30" x14ac:dyDescent="0.25">
      <c r="A432" s="74" t="str">
        <f t="shared" si="48"/>
        <v>1</v>
      </c>
      <c r="B432" s="270" t="str">
        <f t="shared" si="49"/>
        <v>2</v>
      </c>
      <c r="C432" s="270" t="str">
        <f t="shared" si="50"/>
        <v>2</v>
      </c>
      <c r="D432" s="270" t="str">
        <f t="shared" si="51"/>
        <v>0</v>
      </c>
      <c r="E432" s="270" t="str">
        <f t="shared" si="52"/>
        <v>10</v>
      </c>
      <c r="F432" s="270" t="str">
        <f t="shared" si="53"/>
        <v>1</v>
      </c>
      <c r="G432" s="270" t="str">
        <f t="shared" si="54"/>
        <v>0</v>
      </c>
      <c r="H432" s="21">
        <v>12201010</v>
      </c>
      <c r="I432" s="271">
        <v>1220101000</v>
      </c>
      <c r="J432" s="22" t="s">
        <v>2929</v>
      </c>
      <c r="K432" s="271" t="s">
        <v>4540</v>
      </c>
      <c r="L432" s="22" t="s">
        <v>4728</v>
      </c>
      <c r="M432" s="22"/>
      <c r="N432" s="75" t="s">
        <v>3710</v>
      </c>
      <c r="O432" s="75" t="str">
        <f t="shared" si="55"/>
        <v>1220101000</v>
      </c>
    </row>
    <row r="433" spans="1:15" x14ac:dyDescent="0.25">
      <c r="A433" s="74" t="str">
        <f t="shared" ref="A433:A515" si="56">MID($H433,1,1)</f>
        <v>1</v>
      </c>
      <c r="B433" s="270" t="str">
        <f t="shared" ref="B433:B515" si="57">MID($H433,2,1)</f>
        <v>2</v>
      </c>
      <c r="C433" s="270" t="str">
        <f t="shared" ref="C433:C515" si="58">MID($H433,3,1)</f>
        <v>2</v>
      </c>
      <c r="D433" s="270" t="str">
        <f t="shared" ref="D433:D515" si="59">MID($H433,4,1)</f>
        <v>0</v>
      </c>
      <c r="E433" s="270" t="str">
        <f t="shared" ref="E433:E515" si="60">MID($H433,5,2)</f>
        <v>11</v>
      </c>
      <c r="F433" s="270" t="str">
        <f t="shared" ref="F433:F515" si="61">MID($H433,7,1)</f>
        <v>0</v>
      </c>
      <c r="G433" s="270" t="str">
        <f t="shared" ref="G433:G515" si="62">MID($H433,8,1)</f>
        <v>0</v>
      </c>
      <c r="H433" s="21">
        <v>12201100</v>
      </c>
      <c r="I433" s="271">
        <v>1220110000</v>
      </c>
      <c r="J433" s="22" t="s">
        <v>2931</v>
      </c>
      <c r="K433" s="271" t="s">
        <v>4540</v>
      </c>
      <c r="L433" s="22"/>
      <c r="M433" s="22"/>
      <c r="N433" s="75" t="s">
        <v>3710</v>
      </c>
      <c r="O433" s="75" t="str">
        <f t="shared" si="55"/>
        <v>1220110000</v>
      </c>
    </row>
    <row r="434" spans="1:15" ht="30" x14ac:dyDescent="0.25">
      <c r="A434" s="74" t="str">
        <f t="shared" si="56"/>
        <v>1</v>
      </c>
      <c r="B434" s="270" t="str">
        <f t="shared" si="57"/>
        <v>2</v>
      </c>
      <c r="C434" s="270" t="str">
        <f t="shared" si="58"/>
        <v>2</v>
      </c>
      <c r="D434" s="270" t="str">
        <f t="shared" si="59"/>
        <v>0</v>
      </c>
      <c r="E434" s="270" t="str">
        <f t="shared" si="60"/>
        <v>11</v>
      </c>
      <c r="F434" s="270" t="str">
        <f t="shared" si="61"/>
        <v>1</v>
      </c>
      <c r="G434" s="270" t="str">
        <f t="shared" si="62"/>
        <v>0</v>
      </c>
      <c r="H434" s="21">
        <v>12201110</v>
      </c>
      <c r="I434" s="271">
        <v>1220111000</v>
      </c>
      <c r="J434" s="22" t="s">
        <v>2933</v>
      </c>
      <c r="K434" s="271" t="s">
        <v>4540</v>
      </c>
      <c r="L434" s="22"/>
      <c r="M434" s="22"/>
      <c r="N434" s="75" t="s">
        <v>3710</v>
      </c>
      <c r="O434" s="75" t="str">
        <f t="shared" si="55"/>
        <v>1220111000</v>
      </c>
    </row>
    <row r="435" spans="1:15" ht="30" x14ac:dyDescent="0.25">
      <c r="A435" s="74" t="str">
        <f t="shared" si="56"/>
        <v>1</v>
      </c>
      <c r="B435" s="270" t="str">
        <f t="shared" si="57"/>
        <v>2</v>
      </c>
      <c r="C435" s="270" t="str">
        <f t="shared" si="58"/>
        <v>2</v>
      </c>
      <c r="D435" s="270" t="str">
        <f t="shared" si="59"/>
        <v>0</v>
      </c>
      <c r="E435" s="270" t="str">
        <f t="shared" si="60"/>
        <v>11</v>
      </c>
      <c r="F435" s="270" t="str">
        <f t="shared" si="61"/>
        <v>2</v>
      </c>
      <c r="G435" s="270" t="str">
        <f t="shared" si="62"/>
        <v>0</v>
      </c>
      <c r="H435" s="21">
        <v>12201120</v>
      </c>
      <c r="I435" s="271">
        <v>1220112000</v>
      </c>
      <c r="J435" s="22" t="s">
        <v>2935</v>
      </c>
      <c r="K435" s="271" t="s">
        <v>4540</v>
      </c>
      <c r="L435" s="22"/>
      <c r="M435" s="22"/>
      <c r="N435" s="75" t="s">
        <v>3710</v>
      </c>
      <c r="O435" s="75" t="str">
        <f t="shared" si="55"/>
        <v>1220112000</v>
      </c>
    </row>
    <row r="436" spans="1:15" ht="30" x14ac:dyDescent="0.25">
      <c r="A436" s="74" t="str">
        <f t="shared" si="56"/>
        <v>1</v>
      </c>
      <c r="B436" s="270" t="str">
        <f t="shared" si="57"/>
        <v>2</v>
      </c>
      <c r="C436" s="270" t="str">
        <f t="shared" si="58"/>
        <v>2</v>
      </c>
      <c r="D436" s="270" t="str">
        <f t="shared" si="59"/>
        <v>0</v>
      </c>
      <c r="E436" s="270" t="str">
        <f t="shared" si="60"/>
        <v>99</v>
      </c>
      <c r="F436" s="270" t="str">
        <f t="shared" si="61"/>
        <v>0</v>
      </c>
      <c r="G436" s="270" t="str">
        <f t="shared" si="62"/>
        <v>0</v>
      </c>
      <c r="H436" s="21">
        <v>12209900</v>
      </c>
      <c r="I436" s="271">
        <v>1220990000</v>
      </c>
      <c r="J436" s="22" t="s">
        <v>2941</v>
      </c>
      <c r="K436" s="271" t="s">
        <v>4540</v>
      </c>
      <c r="L436" s="22" t="s">
        <v>2942</v>
      </c>
      <c r="M436" s="22"/>
      <c r="N436" s="75" t="s">
        <v>3710</v>
      </c>
      <c r="O436" s="75" t="str">
        <f t="shared" si="55"/>
        <v>1220990000</v>
      </c>
    </row>
    <row r="437" spans="1:15" ht="30" x14ac:dyDescent="0.25">
      <c r="A437" s="74" t="str">
        <f t="shared" si="56"/>
        <v>1</v>
      </c>
      <c r="B437" s="270" t="str">
        <f t="shared" si="57"/>
        <v>2</v>
      </c>
      <c r="C437" s="270" t="str">
        <f t="shared" si="58"/>
        <v>2</v>
      </c>
      <c r="D437" s="270" t="str">
        <f t="shared" si="59"/>
        <v>0</v>
      </c>
      <c r="E437" s="270" t="str">
        <f t="shared" si="60"/>
        <v>99</v>
      </c>
      <c r="F437" s="270" t="str">
        <f t="shared" si="61"/>
        <v>1</v>
      </c>
      <c r="G437" s="270" t="str">
        <f t="shared" si="62"/>
        <v>0</v>
      </c>
      <c r="H437" s="21">
        <v>12209910</v>
      </c>
      <c r="I437" s="271">
        <v>1220991000</v>
      </c>
      <c r="J437" s="22" t="s">
        <v>2941</v>
      </c>
      <c r="K437" s="271" t="s">
        <v>4540</v>
      </c>
      <c r="L437" s="22" t="s">
        <v>2942</v>
      </c>
      <c r="M437" s="22"/>
      <c r="N437" s="75" t="s">
        <v>3710</v>
      </c>
      <c r="O437" s="75" t="str">
        <f t="shared" si="55"/>
        <v>1220991000</v>
      </c>
    </row>
    <row r="438" spans="1:15" ht="30" x14ac:dyDescent="0.25">
      <c r="A438" s="74" t="str">
        <f t="shared" si="56"/>
        <v>1</v>
      </c>
      <c r="B438" s="270" t="str">
        <f t="shared" si="57"/>
        <v>2</v>
      </c>
      <c r="C438" s="270" t="str">
        <f t="shared" si="58"/>
        <v>2</v>
      </c>
      <c r="D438" s="270" t="str">
        <f t="shared" si="59"/>
        <v>8</v>
      </c>
      <c r="E438" s="270" t="str">
        <f t="shared" si="60"/>
        <v>00</v>
      </c>
      <c r="F438" s="270" t="str">
        <f t="shared" si="61"/>
        <v>0</v>
      </c>
      <c r="G438" s="270" t="str">
        <f t="shared" si="62"/>
        <v>0</v>
      </c>
      <c r="H438" s="21">
        <v>12280000</v>
      </c>
      <c r="I438" s="271">
        <v>1228000000</v>
      </c>
      <c r="J438" s="22" t="s">
        <v>4451</v>
      </c>
      <c r="K438" s="271" t="s">
        <v>4541</v>
      </c>
      <c r="L438" s="22" t="s">
        <v>4729</v>
      </c>
      <c r="M438" s="22"/>
      <c r="N438" s="75" t="s">
        <v>3710</v>
      </c>
      <c r="O438" s="75" t="str">
        <f t="shared" si="55"/>
        <v>1228000000</v>
      </c>
    </row>
    <row r="439" spans="1:15" ht="30" x14ac:dyDescent="0.25">
      <c r="A439" s="74" t="str">
        <f t="shared" si="56"/>
        <v>1</v>
      </c>
      <c r="B439" s="270" t="str">
        <f t="shared" si="57"/>
        <v>2</v>
      </c>
      <c r="C439" s="270" t="str">
        <f t="shared" si="58"/>
        <v>2</v>
      </c>
      <c r="D439" s="270" t="str">
        <f t="shared" si="59"/>
        <v>8</v>
      </c>
      <c r="E439" s="270" t="str">
        <f t="shared" si="60"/>
        <v>01</v>
      </c>
      <c r="F439" s="270" t="str">
        <f t="shared" si="61"/>
        <v>0</v>
      </c>
      <c r="G439" s="270" t="str">
        <f t="shared" si="62"/>
        <v>0</v>
      </c>
      <c r="H439" s="21">
        <v>12280100</v>
      </c>
      <c r="I439" s="271">
        <v>1228010000</v>
      </c>
      <c r="J439" s="22" t="s">
        <v>2937</v>
      </c>
      <c r="K439" s="271" t="s">
        <v>4539</v>
      </c>
      <c r="L439" s="22" t="s">
        <v>2938</v>
      </c>
      <c r="M439" s="22"/>
      <c r="N439" s="75" t="s">
        <v>3710</v>
      </c>
      <c r="O439" s="75" t="str">
        <f t="shared" si="55"/>
        <v>1228010000</v>
      </c>
    </row>
    <row r="440" spans="1:15" ht="30" x14ac:dyDescent="0.25">
      <c r="A440" s="74" t="str">
        <f t="shared" si="56"/>
        <v>1</v>
      </c>
      <c r="B440" s="270" t="str">
        <f t="shared" si="57"/>
        <v>2</v>
      </c>
      <c r="C440" s="270" t="str">
        <f t="shared" si="58"/>
        <v>2</v>
      </c>
      <c r="D440" s="270" t="str">
        <f t="shared" si="59"/>
        <v>8</v>
      </c>
      <c r="E440" s="270" t="str">
        <f t="shared" si="60"/>
        <v>01</v>
      </c>
      <c r="F440" s="270" t="str">
        <f t="shared" si="61"/>
        <v>1</v>
      </c>
      <c r="G440" s="270" t="str">
        <f t="shared" si="62"/>
        <v>0</v>
      </c>
      <c r="H440" s="21">
        <v>12280110</v>
      </c>
      <c r="I440" s="271">
        <v>1228011000</v>
      </c>
      <c r="J440" s="22" t="s">
        <v>2939</v>
      </c>
      <c r="K440" s="271" t="s">
        <v>4539</v>
      </c>
      <c r="L440" s="22" t="s">
        <v>4730</v>
      </c>
      <c r="M440" s="22"/>
      <c r="N440" s="75" t="s">
        <v>3710</v>
      </c>
      <c r="O440" s="75" t="str">
        <f t="shared" si="55"/>
        <v>1228011000</v>
      </c>
    </row>
    <row r="441" spans="1:15" ht="45" x14ac:dyDescent="0.25">
      <c r="A441" s="74" t="str">
        <f t="shared" si="56"/>
        <v>1</v>
      </c>
      <c r="B441" s="270" t="str">
        <f t="shared" si="57"/>
        <v>2</v>
      </c>
      <c r="C441" s="270" t="str">
        <f t="shared" si="58"/>
        <v>3</v>
      </c>
      <c r="D441" s="270" t="str">
        <f t="shared" si="59"/>
        <v>0</v>
      </c>
      <c r="E441" s="270" t="str">
        <f t="shared" si="60"/>
        <v>00</v>
      </c>
      <c r="F441" s="270" t="str">
        <f t="shared" si="61"/>
        <v>0</v>
      </c>
      <c r="G441" s="270" t="str">
        <f t="shared" si="62"/>
        <v>0</v>
      </c>
      <c r="H441" s="21">
        <v>12300000</v>
      </c>
      <c r="I441" s="271">
        <v>1230000000</v>
      </c>
      <c r="J441" s="22" t="s">
        <v>2947</v>
      </c>
      <c r="K441" s="271" t="s">
        <v>4541</v>
      </c>
      <c r="L441" s="22" t="s">
        <v>2948</v>
      </c>
      <c r="M441" s="22"/>
      <c r="N441" s="75"/>
      <c r="O441" s="75" t="str">
        <f t="shared" si="55"/>
        <v>1230000000</v>
      </c>
    </row>
    <row r="442" spans="1:15" ht="45" x14ac:dyDescent="0.25">
      <c r="A442" s="74" t="str">
        <f t="shared" si="56"/>
        <v>1</v>
      </c>
      <c r="B442" s="270" t="str">
        <f t="shared" si="57"/>
        <v>2</v>
      </c>
      <c r="C442" s="270" t="str">
        <f t="shared" si="58"/>
        <v>3</v>
      </c>
      <c r="D442" s="270" t="str">
        <f t="shared" si="59"/>
        <v>1</v>
      </c>
      <c r="E442" s="270" t="str">
        <f t="shared" si="60"/>
        <v>00</v>
      </c>
      <c r="F442" s="270" t="str">
        <f t="shared" si="61"/>
        <v>0</v>
      </c>
      <c r="G442" s="270" t="str">
        <f t="shared" si="62"/>
        <v>0</v>
      </c>
      <c r="H442" s="21">
        <v>12310000</v>
      </c>
      <c r="I442" s="271">
        <v>1231000000</v>
      </c>
      <c r="J442" s="22" t="s">
        <v>2947</v>
      </c>
      <c r="K442" s="271" t="s">
        <v>4541</v>
      </c>
      <c r="L442" s="22" t="s">
        <v>2948</v>
      </c>
      <c r="M442" s="22"/>
      <c r="N442" s="75" t="s">
        <v>105</v>
      </c>
      <c r="O442" s="75" t="str">
        <f t="shared" si="55"/>
        <v>1231000000</v>
      </c>
    </row>
    <row r="443" spans="1:15" ht="45" x14ac:dyDescent="0.25">
      <c r="A443" s="74" t="str">
        <f t="shared" si="56"/>
        <v>1</v>
      </c>
      <c r="B443" s="270" t="str">
        <f t="shared" si="57"/>
        <v>2</v>
      </c>
      <c r="C443" s="270" t="str">
        <f t="shared" si="58"/>
        <v>3</v>
      </c>
      <c r="D443" s="270" t="str">
        <f t="shared" si="59"/>
        <v>1</v>
      </c>
      <c r="E443" s="270" t="str">
        <f t="shared" si="60"/>
        <v>50</v>
      </c>
      <c r="F443" s="270" t="str">
        <f t="shared" si="61"/>
        <v>0</v>
      </c>
      <c r="G443" s="270" t="str">
        <f t="shared" si="62"/>
        <v>0</v>
      </c>
      <c r="H443" s="21">
        <v>12315000</v>
      </c>
      <c r="I443" s="271">
        <v>1231500000</v>
      </c>
      <c r="J443" s="22" t="s">
        <v>2947</v>
      </c>
      <c r="K443" s="271" t="s">
        <v>4539</v>
      </c>
      <c r="L443" s="22" t="s">
        <v>2949</v>
      </c>
      <c r="M443" s="22"/>
      <c r="N443" s="75" t="s">
        <v>4374</v>
      </c>
      <c r="O443" s="75" t="str">
        <f t="shared" si="55"/>
        <v>1231500000</v>
      </c>
    </row>
    <row r="444" spans="1:15" ht="45" x14ac:dyDescent="0.25">
      <c r="A444" s="74" t="str">
        <f t="shared" si="56"/>
        <v>1</v>
      </c>
      <c r="B444" s="270" t="str">
        <f t="shared" si="57"/>
        <v>2</v>
      </c>
      <c r="C444" s="270" t="str">
        <f t="shared" si="58"/>
        <v>3</v>
      </c>
      <c r="D444" s="270" t="str">
        <f t="shared" si="59"/>
        <v>0</v>
      </c>
      <c r="E444" s="270" t="str">
        <f t="shared" si="60"/>
        <v>01</v>
      </c>
      <c r="F444" s="270" t="str">
        <f t="shared" si="61"/>
        <v>0</v>
      </c>
      <c r="G444" s="270" t="str">
        <f t="shared" si="62"/>
        <v>0</v>
      </c>
      <c r="H444" s="21">
        <v>12300100</v>
      </c>
      <c r="I444" s="271">
        <v>1230010000</v>
      </c>
      <c r="J444" s="22" t="s">
        <v>2947</v>
      </c>
      <c r="K444" s="271" t="s">
        <v>4540</v>
      </c>
      <c r="L444" s="22" t="s">
        <v>2948</v>
      </c>
      <c r="M444" s="22"/>
      <c r="N444" s="75" t="s">
        <v>3710</v>
      </c>
      <c r="O444" s="75" t="str">
        <f t="shared" si="55"/>
        <v>1230010000</v>
      </c>
    </row>
    <row r="445" spans="1:15" ht="45" x14ac:dyDescent="0.25">
      <c r="A445" s="74" t="str">
        <f t="shared" si="56"/>
        <v>1</v>
      </c>
      <c r="B445" s="270" t="str">
        <f t="shared" si="57"/>
        <v>2</v>
      </c>
      <c r="C445" s="270" t="str">
        <f t="shared" si="58"/>
        <v>3</v>
      </c>
      <c r="D445" s="270" t="str">
        <f t="shared" si="59"/>
        <v>0</v>
      </c>
      <c r="E445" s="270" t="str">
        <f t="shared" si="60"/>
        <v>01</v>
      </c>
      <c r="F445" s="270" t="str">
        <f t="shared" si="61"/>
        <v>1</v>
      </c>
      <c r="G445" s="270" t="str">
        <f t="shared" si="62"/>
        <v>0</v>
      </c>
      <c r="H445" s="21">
        <v>12300110</v>
      </c>
      <c r="I445" s="271">
        <v>1230011000</v>
      </c>
      <c r="J445" s="22" t="s">
        <v>2947</v>
      </c>
      <c r="K445" s="271" t="s">
        <v>4540</v>
      </c>
      <c r="L445" s="22" t="s">
        <v>2948</v>
      </c>
      <c r="M445" s="22"/>
      <c r="N445" s="75" t="s">
        <v>3710</v>
      </c>
      <c r="O445" s="75" t="str">
        <f t="shared" si="55"/>
        <v>1230011000</v>
      </c>
    </row>
    <row r="446" spans="1:15" ht="30" x14ac:dyDescent="0.25">
      <c r="A446" s="74" t="str">
        <f t="shared" si="56"/>
        <v>1</v>
      </c>
      <c r="B446" s="270" t="str">
        <f t="shared" si="57"/>
        <v>2</v>
      </c>
      <c r="C446" s="270" t="str">
        <f t="shared" si="58"/>
        <v>4</v>
      </c>
      <c r="D446" s="270" t="str">
        <f t="shared" si="59"/>
        <v>0</v>
      </c>
      <c r="E446" s="270" t="str">
        <f t="shared" si="60"/>
        <v>00</v>
      </c>
      <c r="F446" s="270" t="str">
        <f t="shared" si="61"/>
        <v>0</v>
      </c>
      <c r="G446" s="270" t="str">
        <f t="shared" si="62"/>
        <v>0</v>
      </c>
      <c r="H446" s="21">
        <v>12400000</v>
      </c>
      <c r="I446" s="271">
        <v>1240000000</v>
      </c>
      <c r="J446" s="22" t="s">
        <v>2950</v>
      </c>
      <c r="K446" s="271" t="s">
        <v>4541</v>
      </c>
      <c r="L446" s="22" t="s">
        <v>2951</v>
      </c>
      <c r="M446" s="22"/>
      <c r="N446" s="75"/>
      <c r="O446" s="75" t="str">
        <f t="shared" si="55"/>
        <v>1240000000</v>
      </c>
    </row>
    <row r="447" spans="1:15" ht="30" x14ac:dyDescent="0.25">
      <c r="A447" s="74" t="str">
        <f t="shared" si="56"/>
        <v>1</v>
      </c>
      <c r="B447" s="270" t="str">
        <f t="shared" si="57"/>
        <v>2</v>
      </c>
      <c r="C447" s="270" t="str">
        <f t="shared" si="58"/>
        <v>4</v>
      </c>
      <c r="D447" s="270" t="str">
        <f t="shared" si="59"/>
        <v>1</v>
      </c>
      <c r="E447" s="270" t="str">
        <f t="shared" si="60"/>
        <v>00</v>
      </c>
      <c r="F447" s="270" t="str">
        <f t="shared" si="61"/>
        <v>0</v>
      </c>
      <c r="G447" s="270" t="str">
        <f t="shared" si="62"/>
        <v>0</v>
      </c>
      <c r="H447" s="21">
        <v>12410000</v>
      </c>
      <c r="I447" s="271">
        <v>1241000000</v>
      </c>
      <c r="J447" s="22" t="s">
        <v>2950</v>
      </c>
      <c r="K447" s="271" t="s">
        <v>4541</v>
      </c>
      <c r="L447" s="22" t="s">
        <v>2951</v>
      </c>
      <c r="M447" s="22"/>
      <c r="N447" s="75" t="s">
        <v>105</v>
      </c>
      <c r="O447" s="75" t="str">
        <f t="shared" si="55"/>
        <v>1241000000</v>
      </c>
    </row>
    <row r="448" spans="1:15" ht="30" x14ac:dyDescent="0.25">
      <c r="A448" s="74" t="str">
        <f t="shared" si="56"/>
        <v>1</v>
      </c>
      <c r="B448" s="270" t="str">
        <f t="shared" si="57"/>
        <v>2</v>
      </c>
      <c r="C448" s="270" t="str">
        <f t="shared" si="58"/>
        <v>4</v>
      </c>
      <c r="D448" s="270" t="str">
        <f t="shared" si="59"/>
        <v>1</v>
      </c>
      <c r="E448" s="270" t="str">
        <f t="shared" si="60"/>
        <v>50</v>
      </c>
      <c r="F448" s="270" t="str">
        <f t="shared" si="61"/>
        <v>0</v>
      </c>
      <c r="G448" s="270" t="str">
        <f t="shared" si="62"/>
        <v>0</v>
      </c>
      <c r="H448" s="21">
        <v>12415000</v>
      </c>
      <c r="I448" s="271">
        <v>1241500000</v>
      </c>
      <c r="J448" s="22" t="s">
        <v>2950</v>
      </c>
      <c r="K448" s="271" t="s">
        <v>4539</v>
      </c>
      <c r="L448" s="22" t="s">
        <v>2952</v>
      </c>
      <c r="M448" s="22"/>
      <c r="N448" s="75" t="s">
        <v>4374</v>
      </c>
      <c r="O448" s="75" t="str">
        <f t="shared" si="55"/>
        <v>1241500000</v>
      </c>
    </row>
    <row r="449" spans="1:15" ht="30" x14ac:dyDescent="0.25">
      <c r="A449" s="74" t="str">
        <f t="shared" si="56"/>
        <v>1</v>
      </c>
      <c r="B449" s="270" t="str">
        <f t="shared" si="57"/>
        <v>2</v>
      </c>
      <c r="C449" s="270" t="str">
        <f t="shared" si="58"/>
        <v>4</v>
      </c>
      <c r="D449" s="270" t="str">
        <f t="shared" si="59"/>
        <v>0</v>
      </c>
      <c r="E449" s="270" t="str">
        <f t="shared" si="60"/>
        <v>00</v>
      </c>
      <c r="F449" s="270" t="str">
        <f t="shared" si="61"/>
        <v>1</v>
      </c>
      <c r="G449" s="270" t="str">
        <f t="shared" si="62"/>
        <v>0</v>
      </c>
      <c r="H449" s="21">
        <v>12400010</v>
      </c>
      <c r="I449" s="271">
        <v>1240001000</v>
      </c>
      <c r="J449" s="22" t="s">
        <v>2950</v>
      </c>
      <c r="K449" s="271" t="s">
        <v>4541</v>
      </c>
      <c r="L449" s="22" t="s">
        <v>2952</v>
      </c>
      <c r="M449" s="22"/>
      <c r="N449" s="75" t="s">
        <v>3710</v>
      </c>
      <c r="O449" s="75" t="str">
        <f t="shared" si="55"/>
        <v>1240001000</v>
      </c>
    </row>
    <row r="450" spans="1:15" ht="30" x14ac:dyDescent="0.25">
      <c r="A450" s="74" t="str">
        <f t="shared" si="56"/>
        <v>1</v>
      </c>
      <c r="B450" s="270" t="str">
        <f t="shared" si="57"/>
        <v>3</v>
      </c>
      <c r="C450" s="270" t="str">
        <f t="shared" si="58"/>
        <v>0</v>
      </c>
      <c r="D450" s="270" t="str">
        <f t="shared" si="59"/>
        <v>0</v>
      </c>
      <c r="E450" s="270" t="str">
        <f t="shared" si="60"/>
        <v>00</v>
      </c>
      <c r="F450" s="270" t="str">
        <f t="shared" si="61"/>
        <v>0</v>
      </c>
      <c r="G450" s="270" t="str">
        <f t="shared" si="62"/>
        <v>0</v>
      </c>
      <c r="H450" s="21">
        <v>13000000</v>
      </c>
      <c r="I450" s="271">
        <v>1300000000</v>
      </c>
      <c r="J450" s="22" t="s">
        <v>434</v>
      </c>
      <c r="K450" s="271" t="s">
        <v>4541</v>
      </c>
      <c r="L450" s="22" t="s">
        <v>435</v>
      </c>
      <c r="M450" s="22"/>
      <c r="N450" s="75"/>
      <c r="O450" s="75" t="str">
        <f t="shared" si="55"/>
        <v>1300000000</v>
      </c>
    </row>
    <row r="451" spans="1:15" ht="30" x14ac:dyDescent="0.25">
      <c r="A451" s="74" t="str">
        <f t="shared" si="56"/>
        <v>1</v>
      </c>
      <c r="B451" s="270" t="str">
        <f t="shared" si="57"/>
        <v>3</v>
      </c>
      <c r="C451" s="270" t="str">
        <f t="shared" si="58"/>
        <v>1</v>
      </c>
      <c r="D451" s="270" t="str">
        <f t="shared" si="59"/>
        <v>0</v>
      </c>
      <c r="E451" s="270" t="str">
        <f t="shared" si="60"/>
        <v>00</v>
      </c>
      <c r="F451" s="270" t="str">
        <f t="shared" si="61"/>
        <v>0</v>
      </c>
      <c r="G451" s="270" t="str">
        <f t="shared" si="62"/>
        <v>0</v>
      </c>
      <c r="H451" s="21">
        <v>13100000</v>
      </c>
      <c r="I451" s="271">
        <v>1310000000</v>
      </c>
      <c r="J451" s="22" t="s">
        <v>437</v>
      </c>
      <c r="K451" s="271" t="s">
        <v>4541</v>
      </c>
      <c r="L451" s="22" t="s">
        <v>438</v>
      </c>
      <c r="M451" s="22"/>
      <c r="N451" s="75"/>
      <c r="O451" s="75" t="str">
        <f t="shared" ref="O451:O514" si="63">TRIM(I451)</f>
        <v>1310000000</v>
      </c>
    </row>
    <row r="452" spans="1:15" ht="30" x14ac:dyDescent="0.25">
      <c r="A452" s="74" t="str">
        <f t="shared" si="56"/>
        <v>1</v>
      </c>
      <c r="B452" s="270" t="str">
        <f t="shared" si="57"/>
        <v>3</v>
      </c>
      <c r="C452" s="270" t="str">
        <f t="shared" si="58"/>
        <v>1</v>
      </c>
      <c r="D452" s="270" t="str">
        <f t="shared" si="59"/>
        <v>1</v>
      </c>
      <c r="E452" s="270" t="str">
        <f t="shared" si="60"/>
        <v>00</v>
      </c>
      <c r="F452" s="270" t="str">
        <f t="shared" si="61"/>
        <v>0</v>
      </c>
      <c r="G452" s="270" t="str">
        <f t="shared" si="62"/>
        <v>0</v>
      </c>
      <c r="H452" s="21">
        <v>13110000</v>
      </c>
      <c r="I452" s="271">
        <v>1311000000</v>
      </c>
      <c r="J452" s="22" t="s">
        <v>437</v>
      </c>
      <c r="K452" s="271" t="s">
        <v>4541</v>
      </c>
      <c r="L452" s="22" t="s">
        <v>438</v>
      </c>
      <c r="M452" s="22"/>
      <c r="N452" s="75" t="s">
        <v>105</v>
      </c>
      <c r="O452" s="75" t="str">
        <f t="shared" si="63"/>
        <v>1311000000</v>
      </c>
    </row>
    <row r="453" spans="1:15" ht="60" x14ac:dyDescent="0.25">
      <c r="A453" s="74" t="str">
        <f t="shared" si="56"/>
        <v>1</v>
      </c>
      <c r="B453" s="270" t="str">
        <f t="shared" si="57"/>
        <v>3</v>
      </c>
      <c r="C453" s="270" t="str">
        <f t="shared" si="58"/>
        <v>1</v>
      </c>
      <c r="D453" s="270" t="str">
        <f t="shared" si="59"/>
        <v>1</v>
      </c>
      <c r="E453" s="270" t="str">
        <f t="shared" si="60"/>
        <v>01</v>
      </c>
      <c r="F453" s="270" t="str">
        <f t="shared" si="61"/>
        <v>0</v>
      </c>
      <c r="G453" s="270" t="str">
        <f t="shared" si="62"/>
        <v>0</v>
      </c>
      <c r="H453" s="21">
        <v>13110100</v>
      </c>
      <c r="I453" s="271">
        <v>1311010000</v>
      </c>
      <c r="J453" s="22" t="s">
        <v>440</v>
      </c>
      <c r="K453" s="271" t="s">
        <v>4540</v>
      </c>
      <c r="L453" s="22" t="s">
        <v>441</v>
      </c>
      <c r="M453" s="22"/>
      <c r="N453" s="75" t="s">
        <v>4374</v>
      </c>
      <c r="O453" s="75" t="str">
        <f t="shared" si="63"/>
        <v>1311010000</v>
      </c>
    </row>
    <row r="454" spans="1:15" ht="45" x14ac:dyDescent="0.25">
      <c r="A454" s="74" t="str">
        <f t="shared" si="56"/>
        <v>1</v>
      </c>
      <c r="B454" s="270" t="str">
        <f t="shared" si="57"/>
        <v>3</v>
      </c>
      <c r="C454" s="270" t="str">
        <f t="shared" si="58"/>
        <v>1</v>
      </c>
      <c r="D454" s="270" t="str">
        <f t="shared" si="59"/>
        <v>1</v>
      </c>
      <c r="E454" s="270" t="str">
        <f t="shared" si="60"/>
        <v>01</v>
      </c>
      <c r="F454" s="270" t="str">
        <f t="shared" si="61"/>
        <v>1</v>
      </c>
      <c r="G454" s="270" t="str">
        <f t="shared" si="62"/>
        <v>0</v>
      </c>
      <c r="H454" s="21">
        <v>13110110</v>
      </c>
      <c r="I454" s="271">
        <v>1311011000</v>
      </c>
      <c r="J454" s="22" t="s">
        <v>443</v>
      </c>
      <c r="K454" s="271" t="s">
        <v>4540</v>
      </c>
      <c r="L454" s="22" t="s">
        <v>444</v>
      </c>
      <c r="M454" s="22"/>
      <c r="N454" s="75" t="s">
        <v>4374</v>
      </c>
      <c r="O454" s="75" t="str">
        <f t="shared" si="63"/>
        <v>1311011000</v>
      </c>
    </row>
    <row r="455" spans="1:15" ht="45" x14ac:dyDescent="0.25">
      <c r="A455" s="74" t="str">
        <f t="shared" si="56"/>
        <v>1</v>
      </c>
      <c r="B455" s="270" t="str">
        <f t="shared" si="57"/>
        <v>3</v>
      </c>
      <c r="C455" s="270" t="str">
        <f t="shared" si="58"/>
        <v>1</v>
      </c>
      <c r="D455" s="270" t="str">
        <f t="shared" si="59"/>
        <v>1</v>
      </c>
      <c r="E455" s="270" t="str">
        <f t="shared" si="60"/>
        <v>01</v>
      </c>
      <c r="F455" s="270" t="str">
        <f t="shared" si="61"/>
        <v>2</v>
      </c>
      <c r="G455" s="270" t="str">
        <f t="shared" si="62"/>
        <v>0</v>
      </c>
      <c r="H455" s="21">
        <v>13110120</v>
      </c>
      <c r="I455" s="271">
        <v>1311012000</v>
      </c>
      <c r="J455" s="22" t="s">
        <v>2953</v>
      </c>
      <c r="K455" s="271" t="s">
        <v>4540</v>
      </c>
      <c r="L455" s="22" t="s">
        <v>2954</v>
      </c>
      <c r="M455" s="22"/>
      <c r="N455" s="75" t="s">
        <v>4374</v>
      </c>
      <c r="O455" s="75" t="str">
        <f t="shared" si="63"/>
        <v>1311012000</v>
      </c>
    </row>
    <row r="456" spans="1:15" ht="60" x14ac:dyDescent="0.25">
      <c r="A456" s="74" t="str">
        <f t="shared" si="56"/>
        <v>1</v>
      </c>
      <c r="B456" s="270" t="str">
        <f t="shared" si="57"/>
        <v>3</v>
      </c>
      <c r="C456" s="270" t="str">
        <f t="shared" si="58"/>
        <v>1</v>
      </c>
      <c r="D456" s="270" t="str">
        <f t="shared" si="59"/>
        <v>1</v>
      </c>
      <c r="E456" s="270" t="str">
        <f t="shared" si="60"/>
        <v>02</v>
      </c>
      <c r="F456" s="270" t="str">
        <f t="shared" si="61"/>
        <v>0</v>
      </c>
      <c r="G456" s="270" t="str">
        <f t="shared" si="62"/>
        <v>0</v>
      </c>
      <c r="H456" s="21">
        <v>13110200</v>
      </c>
      <c r="I456" s="271">
        <v>1311020000</v>
      </c>
      <c r="J456" s="22" t="s">
        <v>455</v>
      </c>
      <c r="K456" s="271" t="s">
        <v>4540</v>
      </c>
      <c r="L456" s="22" t="s">
        <v>456</v>
      </c>
      <c r="M456" s="22"/>
      <c r="N456" s="75" t="s">
        <v>4374</v>
      </c>
      <c r="O456" s="75" t="str">
        <f t="shared" si="63"/>
        <v>1311020000</v>
      </c>
    </row>
    <row r="457" spans="1:15" ht="30" x14ac:dyDescent="0.25">
      <c r="A457" s="74" t="str">
        <f t="shared" si="56"/>
        <v>1</v>
      </c>
      <c r="B457" s="270" t="str">
        <f t="shared" si="57"/>
        <v>3</v>
      </c>
      <c r="C457" s="270" t="str">
        <f t="shared" si="58"/>
        <v>1</v>
      </c>
      <c r="D457" s="270" t="str">
        <f t="shared" si="59"/>
        <v>1</v>
      </c>
      <c r="E457" s="270" t="str">
        <f t="shared" si="60"/>
        <v>99</v>
      </c>
      <c r="F457" s="270" t="str">
        <f t="shared" si="61"/>
        <v>0</v>
      </c>
      <c r="G457" s="270" t="str">
        <f t="shared" si="62"/>
        <v>0</v>
      </c>
      <c r="H457" s="21">
        <v>13119900</v>
      </c>
      <c r="I457" s="271">
        <v>1311990000</v>
      </c>
      <c r="J457" s="22" t="s">
        <v>460</v>
      </c>
      <c r="K457" s="271" t="s">
        <v>4540</v>
      </c>
      <c r="L457" s="22" t="s">
        <v>461</v>
      </c>
      <c r="M457" s="22"/>
      <c r="N457" s="75" t="s">
        <v>4374</v>
      </c>
      <c r="O457" s="75" t="str">
        <f t="shared" si="63"/>
        <v>1311990000</v>
      </c>
    </row>
    <row r="458" spans="1:15" ht="60" x14ac:dyDescent="0.25">
      <c r="A458" s="74" t="str">
        <f t="shared" si="56"/>
        <v>1</v>
      </c>
      <c r="B458" s="270" t="str">
        <f t="shared" si="57"/>
        <v>3</v>
      </c>
      <c r="C458" s="270" t="str">
        <f t="shared" si="58"/>
        <v>1</v>
      </c>
      <c r="D458" s="270" t="str">
        <f t="shared" si="59"/>
        <v>0</v>
      </c>
      <c r="E458" s="270" t="str">
        <f t="shared" si="60"/>
        <v>01</v>
      </c>
      <c r="F458" s="270" t="str">
        <f t="shared" si="61"/>
        <v>0</v>
      </c>
      <c r="G458" s="270" t="str">
        <f t="shared" si="62"/>
        <v>0</v>
      </c>
      <c r="H458" s="21">
        <v>13100100</v>
      </c>
      <c r="I458" s="271">
        <v>1310010000</v>
      </c>
      <c r="J458" s="22" t="s">
        <v>440</v>
      </c>
      <c r="K458" s="271" t="s">
        <v>4540</v>
      </c>
      <c r="L458" s="22" t="s">
        <v>441</v>
      </c>
      <c r="M458" s="22"/>
      <c r="N458" s="75" t="s">
        <v>3710</v>
      </c>
      <c r="O458" s="75" t="str">
        <f t="shared" si="63"/>
        <v>1310010000</v>
      </c>
    </row>
    <row r="459" spans="1:15" ht="45" x14ac:dyDescent="0.25">
      <c r="A459" s="74" t="str">
        <f t="shared" si="56"/>
        <v>1</v>
      </c>
      <c r="B459" s="270" t="str">
        <f t="shared" si="57"/>
        <v>3</v>
      </c>
      <c r="C459" s="270" t="str">
        <f t="shared" si="58"/>
        <v>1</v>
      </c>
      <c r="D459" s="270" t="str">
        <f t="shared" si="59"/>
        <v>0</v>
      </c>
      <c r="E459" s="270" t="str">
        <f t="shared" si="60"/>
        <v>01</v>
      </c>
      <c r="F459" s="270" t="str">
        <f t="shared" si="61"/>
        <v>1</v>
      </c>
      <c r="G459" s="270" t="str">
        <f t="shared" si="62"/>
        <v>0</v>
      </c>
      <c r="H459" s="21">
        <v>13100110</v>
      </c>
      <c r="I459" s="271">
        <v>1310011000</v>
      </c>
      <c r="J459" s="22" t="s">
        <v>443</v>
      </c>
      <c r="K459" s="271" t="s">
        <v>4540</v>
      </c>
      <c r="L459" s="22" t="s">
        <v>4731</v>
      </c>
      <c r="M459" s="22"/>
      <c r="N459" s="75" t="s">
        <v>3710</v>
      </c>
      <c r="O459" s="75" t="str">
        <f t="shared" si="63"/>
        <v>1310011000</v>
      </c>
    </row>
    <row r="460" spans="1:15" ht="45" x14ac:dyDescent="0.25">
      <c r="A460" s="74" t="str">
        <f t="shared" si="56"/>
        <v>1</v>
      </c>
      <c r="B460" s="270" t="str">
        <f t="shared" si="57"/>
        <v>3</v>
      </c>
      <c r="C460" s="270" t="str">
        <f t="shared" si="58"/>
        <v>1</v>
      </c>
      <c r="D460" s="270" t="str">
        <f t="shared" si="59"/>
        <v>0</v>
      </c>
      <c r="E460" s="270" t="str">
        <f t="shared" si="60"/>
        <v>01</v>
      </c>
      <c r="F460" s="270" t="str">
        <f t="shared" si="61"/>
        <v>2</v>
      </c>
      <c r="G460" s="270" t="str">
        <f t="shared" si="62"/>
        <v>0</v>
      </c>
      <c r="H460" s="21">
        <v>13100120</v>
      </c>
      <c r="I460" s="271">
        <v>1310012000</v>
      </c>
      <c r="J460" s="22" t="s">
        <v>2953</v>
      </c>
      <c r="K460" s="271" t="s">
        <v>4540</v>
      </c>
      <c r="L460" s="22" t="s">
        <v>4732</v>
      </c>
      <c r="M460" s="22"/>
      <c r="N460" s="75" t="s">
        <v>3710</v>
      </c>
      <c r="O460" s="75" t="str">
        <f t="shared" si="63"/>
        <v>1310012000</v>
      </c>
    </row>
    <row r="461" spans="1:15" ht="60" x14ac:dyDescent="0.25">
      <c r="A461" s="74" t="str">
        <f t="shared" si="56"/>
        <v>1</v>
      </c>
      <c r="B461" s="270" t="str">
        <f t="shared" si="57"/>
        <v>3</v>
      </c>
      <c r="C461" s="270" t="str">
        <f t="shared" si="58"/>
        <v>1</v>
      </c>
      <c r="D461" s="270" t="str">
        <f t="shared" si="59"/>
        <v>0</v>
      </c>
      <c r="E461" s="270" t="str">
        <f t="shared" si="60"/>
        <v>02</v>
      </c>
      <c r="F461" s="270" t="str">
        <f t="shared" si="61"/>
        <v>0</v>
      </c>
      <c r="G461" s="270" t="str">
        <f t="shared" si="62"/>
        <v>0</v>
      </c>
      <c r="H461" s="21">
        <v>13100200</v>
      </c>
      <c r="I461" s="271">
        <v>1310020000</v>
      </c>
      <c r="J461" s="22" t="s">
        <v>455</v>
      </c>
      <c r="K461" s="271" t="s">
        <v>4540</v>
      </c>
      <c r="L461" s="22" t="s">
        <v>4733</v>
      </c>
      <c r="M461" s="22"/>
      <c r="N461" s="75" t="s">
        <v>3710</v>
      </c>
      <c r="O461" s="75" t="str">
        <f t="shared" si="63"/>
        <v>1310020000</v>
      </c>
    </row>
    <row r="462" spans="1:15" ht="60" x14ac:dyDescent="0.25">
      <c r="A462" s="74" t="str">
        <f t="shared" si="56"/>
        <v>1</v>
      </c>
      <c r="B462" s="270" t="str">
        <f t="shared" si="57"/>
        <v>3</v>
      </c>
      <c r="C462" s="270" t="str">
        <f t="shared" si="58"/>
        <v>1</v>
      </c>
      <c r="D462" s="270" t="str">
        <f t="shared" si="59"/>
        <v>0</v>
      </c>
      <c r="E462" s="270" t="str">
        <f t="shared" si="60"/>
        <v>02</v>
      </c>
      <c r="F462" s="270" t="str">
        <f t="shared" si="61"/>
        <v>1</v>
      </c>
      <c r="G462" s="270" t="str">
        <f t="shared" si="62"/>
        <v>0</v>
      </c>
      <c r="H462" s="21">
        <v>13100210</v>
      </c>
      <c r="I462" s="271">
        <v>1310021000</v>
      </c>
      <c r="J462" s="22" t="s">
        <v>455</v>
      </c>
      <c r="K462" s="271" t="s">
        <v>4540</v>
      </c>
      <c r="L462" s="22" t="s">
        <v>4733</v>
      </c>
      <c r="M462" s="22"/>
      <c r="N462" s="75" t="s">
        <v>3710</v>
      </c>
      <c r="O462" s="75" t="str">
        <f t="shared" si="63"/>
        <v>1310021000</v>
      </c>
    </row>
    <row r="463" spans="1:15" ht="30" x14ac:dyDescent="0.25">
      <c r="A463" s="74" t="str">
        <f t="shared" si="56"/>
        <v>1</v>
      </c>
      <c r="B463" s="270" t="str">
        <f t="shared" si="57"/>
        <v>3</v>
      </c>
      <c r="C463" s="270" t="str">
        <f t="shared" si="58"/>
        <v>1</v>
      </c>
      <c r="D463" s="270" t="str">
        <f t="shared" si="59"/>
        <v>0</v>
      </c>
      <c r="E463" s="270" t="str">
        <f t="shared" si="60"/>
        <v>99</v>
      </c>
      <c r="F463" s="270" t="str">
        <f t="shared" si="61"/>
        <v>0</v>
      </c>
      <c r="G463" s="270" t="str">
        <f t="shared" si="62"/>
        <v>0</v>
      </c>
      <c r="H463" s="21">
        <v>13109900</v>
      </c>
      <c r="I463" s="271">
        <v>1310990000</v>
      </c>
      <c r="J463" s="22" t="s">
        <v>460</v>
      </c>
      <c r="K463" s="271" t="s">
        <v>4540</v>
      </c>
      <c r="L463" s="22" t="s">
        <v>4734</v>
      </c>
      <c r="M463" s="22"/>
      <c r="N463" s="75" t="s">
        <v>3710</v>
      </c>
      <c r="O463" s="75" t="str">
        <f t="shared" si="63"/>
        <v>1310990000</v>
      </c>
    </row>
    <row r="464" spans="1:15" ht="30" x14ac:dyDescent="0.25">
      <c r="A464" s="74" t="str">
        <f t="shared" si="56"/>
        <v>1</v>
      </c>
      <c r="B464" s="270" t="str">
        <f t="shared" si="57"/>
        <v>3</v>
      </c>
      <c r="C464" s="270" t="str">
        <f t="shared" si="58"/>
        <v>1</v>
      </c>
      <c r="D464" s="270" t="str">
        <f t="shared" si="59"/>
        <v>0</v>
      </c>
      <c r="E464" s="270" t="str">
        <f t="shared" si="60"/>
        <v>99</v>
      </c>
      <c r="F464" s="270" t="str">
        <f t="shared" si="61"/>
        <v>1</v>
      </c>
      <c r="G464" s="270" t="str">
        <f t="shared" si="62"/>
        <v>0</v>
      </c>
      <c r="H464" s="21">
        <v>13109910</v>
      </c>
      <c r="I464" s="271">
        <v>1310991000</v>
      </c>
      <c r="J464" s="22" t="s">
        <v>460</v>
      </c>
      <c r="K464" s="271" t="s">
        <v>4540</v>
      </c>
      <c r="L464" s="22" t="s">
        <v>4734</v>
      </c>
      <c r="M464" s="22"/>
      <c r="N464" s="75" t="s">
        <v>3710</v>
      </c>
      <c r="O464" s="75" t="str">
        <f t="shared" si="63"/>
        <v>1310991000</v>
      </c>
    </row>
    <row r="465" spans="1:15" x14ac:dyDescent="0.25">
      <c r="A465" s="74" t="str">
        <f t="shared" si="56"/>
        <v>1</v>
      </c>
      <c r="B465" s="270" t="str">
        <f t="shared" si="57"/>
        <v>3</v>
      </c>
      <c r="C465" s="270" t="str">
        <f t="shared" si="58"/>
        <v>2</v>
      </c>
      <c r="D465" s="270" t="str">
        <f t="shared" si="59"/>
        <v>0</v>
      </c>
      <c r="E465" s="270" t="str">
        <f t="shared" si="60"/>
        <v>00</v>
      </c>
      <c r="F465" s="270" t="str">
        <f t="shared" si="61"/>
        <v>0</v>
      </c>
      <c r="G465" s="270" t="str">
        <f t="shared" si="62"/>
        <v>0</v>
      </c>
      <c r="H465" s="21">
        <v>13200000</v>
      </c>
      <c r="I465" s="271">
        <v>1320000000</v>
      </c>
      <c r="J465" s="22" t="s">
        <v>471</v>
      </c>
      <c r="K465" s="271" t="s">
        <v>4541</v>
      </c>
      <c r="L465" s="22" t="s">
        <v>472</v>
      </c>
      <c r="M465" s="22"/>
      <c r="N465" s="75"/>
      <c r="O465" s="75" t="str">
        <f t="shared" si="63"/>
        <v>1320000000</v>
      </c>
    </row>
    <row r="466" spans="1:15" x14ac:dyDescent="0.25">
      <c r="A466" s="74" t="str">
        <f t="shared" si="56"/>
        <v>1</v>
      </c>
      <c r="B466" s="270" t="str">
        <f t="shared" si="57"/>
        <v>3</v>
      </c>
      <c r="C466" s="270" t="str">
        <f t="shared" si="58"/>
        <v>2</v>
      </c>
      <c r="D466" s="270" t="str">
        <f t="shared" si="59"/>
        <v>1</v>
      </c>
      <c r="E466" s="270" t="str">
        <f t="shared" si="60"/>
        <v>00</v>
      </c>
      <c r="F466" s="270" t="str">
        <f t="shared" si="61"/>
        <v>0</v>
      </c>
      <c r="G466" s="270" t="str">
        <f t="shared" si="62"/>
        <v>0</v>
      </c>
      <c r="H466" s="21">
        <v>13210000</v>
      </c>
      <c r="I466" s="271">
        <v>1321000000</v>
      </c>
      <c r="J466" s="22" t="s">
        <v>474</v>
      </c>
      <c r="K466" s="271" t="s">
        <v>4541</v>
      </c>
      <c r="L466" s="22" t="s">
        <v>475</v>
      </c>
      <c r="M466" s="22"/>
      <c r="N466" s="75"/>
      <c r="O466" s="75" t="str">
        <f t="shared" si="63"/>
        <v>1321000000</v>
      </c>
    </row>
    <row r="467" spans="1:15" ht="30" x14ac:dyDescent="0.25">
      <c r="A467" s="74" t="str">
        <f t="shared" si="56"/>
        <v>1</v>
      </c>
      <c r="B467" s="270" t="str">
        <f t="shared" si="57"/>
        <v>3</v>
      </c>
      <c r="C467" s="270" t="str">
        <f t="shared" si="58"/>
        <v>2</v>
      </c>
      <c r="D467" s="270" t="str">
        <f t="shared" si="59"/>
        <v>1</v>
      </c>
      <c r="E467" s="270" t="str">
        <f t="shared" si="60"/>
        <v>01</v>
      </c>
      <c r="F467" s="270" t="str">
        <f t="shared" si="61"/>
        <v>0</v>
      </c>
      <c r="G467" s="270" t="str">
        <f t="shared" si="62"/>
        <v>0</v>
      </c>
      <c r="H467" s="21">
        <v>13210100</v>
      </c>
      <c r="I467" s="271">
        <v>1321010000</v>
      </c>
      <c r="J467" s="22" t="s">
        <v>477</v>
      </c>
      <c r="K467" s="271" t="s">
        <v>4540</v>
      </c>
      <c r="L467" s="22" t="s">
        <v>478</v>
      </c>
      <c r="M467" s="22"/>
      <c r="N467" s="75" t="s">
        <v>4374</v>
      </c>
      <c r="O467" s="75" t="str">
        <f t="shared" si="63"/>
        <v>1321010000</v>
      </c>
    </row>
    <row r="468" spans="1:15" ht="30" x14ac:dyDescent="0.25">
      <c r="A468" s="74" t="str">
        <f t="shared" si="56"/>
        <v>1</v>
      </c>
      <c r="B468" s="270" t="str">
        <f t="shared" si="57"/>
        <v>3</v>
      </c>
      <c r="C468" s="270" t="str">
        <f t="shared" si="58"/>
        <v>2</v>
      </c>
      <c r="D468" s="270" t="str">
        <f t="shared" si="59"/>
        <v>1</v>
      </c>
      <c r="E468" s="270" t="str">
        <f t="shared" si="60"/>
        <v>02</v>
      </c>
      <c r="F468" s="270" t="str">
        <f t="shared" si="61"/>
        <v>0</v>
      </c>
      <c r="G468" s="270" t="str">
        <f t="shared" si="62"/>
        <v>0</v>
      </c>
      <c r="H468" s="21">
        <v>13210200</v>
      </c>
      <c r="I468" s="271">
        <v>1321020000</v>
      </c>
      <c r="J468" s="22" t="s">
        <v>2955</v>
      </c>
      <c r="K468" s="271" t="s">
        <v>4540</v>
      </c>
      <c r="L468" s="22" t="s">
        <v>2956</v>
      </c>
      <c r="M468" s="22"/>
      <c r="N468" s="75" t="s">
        <v>4374</v>
      </c>
      <c r="O468" s="75" t="str">
        <f t="shared" si="63"/>
        <v>1321020000</v>
      </c>
    </row>
    <row r="469" spans="1:15" ht="30" x14ac:dyDescent="0.25">
      <c r="A469" s="74" t="str">
        <f t="shared" si="56"/>
        <v>1</v>
      </c>
      <c r="B469" s="270" t="str">
        <f t="shared" si="57"/>
        <v>3</v>
      </c>
      <c r="C469" s="270" t="str">
        <f t="shared" si="58"/>
        <v>2</v>
      </c>
      <c r="D469" s="270" t="str">
        <f t="shared" si="59"/>
        <v>1</v>
      </c>
      <c r="E469" s="270" t="str">
        <f t="shared" si="60"/>
        <v>03</v>
      </c>
      <c r="F469" s="270" t="str">
        <f t="shared" si="61"/>
        <v>0</v>
      </c>
      <c r="G469" s="270" t="str">
        <f t="shared" si="62"/>
        <v>0</v>
      </c>
      <c r="H469" s="21">
        <v>13210300</v>
      </c>
      <c r="I469" s="271">
        <v>1321030000</v>
      </c>
      <c r="J469" s="22" t="s">
        <v>2957</v>
      </c>
      <c r="K469" s="271" t="s">
        <v>4540</v>
      </c>
      <c r="L469" s="22" t="s">
        <v>2958</v>
      </c>
      <c r="M469" s="22"/>
      <c r="N469" s="75" t="s">
        <v>4374</v>
      </c>
      <c r="O469" s="75" t="str">
        <f t="shared" si="63"/>
        <v>1321030000</v>
      </c>
    </row>
    <row r="470" spans="1:15" ht="45" x14ac:dyDescent="0.25">
      <c r="A470" s="74" t="str">
        <f t="shared" si="56"/>
        <v>1</v>
      </c>
      <c r="B470" s="270" t="str">
        <f t="shared" si="57"/>
        <v>3</v>
      </c>
      <c r="C470" s="270" t="str">
        <f t="shared" si="58"/>
        <v>2</v>
      </c>
      <c r="D470" s="270" t="str">
        <f t="shared" si="59"/>
        <v>1</v>
      </c>
      <c r="E470" s="270" t="str">
        <f t="shared" si="60"/>
        <v>04</v>
      </c>
      <c r="F470" s="270" t="str">
        <f t="shared" si="61"/>
        <v>0</v>
      </c>
      <c r="G470" s="270" t="str">
        <f t="shared" si="62"/>
        <v>0</v>
      </c>
      <c r="H470" s="21">
        <v>13210400</v>
      </c>
      <c r="I470" s="271">
        <v>1321040000</v>
      </c>
      <c r="J470" s="22" t="s">
        <v>518</v>
      </c>
      <c r="K470" s="271" t="s">
        <v>4540</v>
      </c>
      <c r="L470" s="22" t="s">
        <v>519</v>
      </c>
      <c r="M470" s="22"/>
      <c r="N470" s="75" t="s">
        <v>4374</v>
      </c>
      <c r="O470" s="75" t="str">
        <f t="shared" si="63"/>
        <v>1321040000</v>
      </c>
    </row>
    <row r="471" spans="1:15" ht="45" x14ac:dyDescent="0.25">
      <c r="A471" s="74" t="str">
        <f t="shared" si="56"/>
        <v>1</v>
      </c>
      <c r="B471" s="270" t="str">
        <f t="shared" si="57"/>
        <v>3</v>
      </c>
      <c r="C471" s="270" t="str">
        <f t="shared" si="58"/>
        <v>2</v>
      </c>
      <c r="D471" s="270" t="str">
        <f t="shared" si="59"/>
        <v>1</v>
      </c>
      <c r="E471" s="270" t="str">
        <f t="shared" si="60"/>
        <v>05</v>
      </c>
      <c r="F471" s="270" t="str">
        <f t="shared" si="61"/>
        <v>0</v>
      </c>
      <c r="G471" s="270" t="str">
        <f t="shared" si="62"/>
        <v>0</v>
      </c>
      <c r="H471" s="21">
        <v>13210500</v>
      </c>
      <c r="I471" s="271">
        <v>1321050000</v>
      </c>
      <c r="J471" s="22" t="s">
        <v>2959</v>
      </c>
      <c r="K471" s="271" t="s">
        <v>4540</v>
      </c>
      <c r="L471" s="22" t="s">
        <v>2960</v>
      </c>
      <c r="M471" s="22"/>
      <c r="N471" s="75" t="s">
        <v>4374</v>
      </c>
      <c r="O471" s="75" t="str">
        <f t="shared" si="63"/>
        <v>1321050000</v>
      </c>
    </row>
    <row r="472" spans="1:15" ht="75" x14ac:dyDescent="0.25">
      <c r="A472" s="74" t="str">
        <f t="shared" si="56"/>
        <v>1</v>
      </c>
      <c r="B472" s="270" t="str">
        <f t="shared" si="57"/>
        <v>3</v>
      </c>
      <c r="C472" s="270" t="str">
        <f t="shared" si="58"/>
        <v>2</v>
      </c>
      <c r="D472" s="270" t="str">
        <f t="shared" si="59"/>
        <v>1</v>
      </c>
      <c r="E472" s="270" t="str">
        <f t="shared" si="60"/>
        <v>06</v>
      </c>
      <c r="F472" s="270" t="str">
        <f t="shared" si="61"/>
        <v>0</v>
      </c>
      <c r="G472" s="270" t="str">
        <f t="shared" si="62"/>
        <v>0</v>
      </c>
      <c r="H472" s="21">
        <v>13210600</v>
      </c>
      <c r="I472" s="271">
        <v>1321060000</v>
      </c>
      <c r="J472" s="22" t="s">
        <v>2961</v>
      </c>
      <c r="K472" s="271" t="s">
        <v>4540</v>
      </c>
      <c r="L472" s="22" t="s">
        <v>2962</v>
      </c>
      <c r="M472" s="22"/>
      <c r="N472" s="75" t="s">
        <v>4374</v>
      </c>
      <c r="O472" s="75" t="str">
        <f t="shared" si="63"/>
        <v>1321060000</v>
      </c>
    </row>
    <row r="473" spans="1:15" ht="30" x14ac:dyDescent="0.25">
      <c r="A473" s="74" t="str">
        <f t="shared" si="56"/>
        <v>1</v>
      </c>
      <c r="B473" s="270" t="str">
        <f t="shared" si="57"/>
        <v>3</v>
      </c>
      <c r="C473" s="270" t="str">
        <f t="shared" si="58"/>
        <v>2</v>
      </c>
      <c r="D473" s="270" t="str">
        <f t="shared" si="59"/>
        <v>1</v>
      </c>
      <c r="E473" s="270" t="str">
        <f t="shared" si="60"/>
        <v>00</v>
      </c>
      <c r="F473" s="270" t="str">
        <f t="shared" si="61"/>
        <v>1</v>
      </c>
      <c r="G473" s="270" t="str">
        <f t="shared" si="62"/>
        <v>0</v>
      </c>
      <c r="H473" s="21">
        <v>13210010</v>
      </c>
      <c r="I473" s="271">
        <v>1321001000</v>
      </c>
      <c r="J473" s="22" t="s">
        <v>477</v>
      </c>
      <c r="K473" s="271" t="s">
        <v>4540</v>
      </c>
      <c r="L473" s="22" t="s">
        <v>4735</v>
      </c>
      <c r="M473" s="22"/>
      <c r="N473" s="75" t="s">
        <v>3710</v>
      </c>
      <c r="O473" s="75" t="str">
        <f t="shared" si="63"/>
        <v>1321001000</v>
      </c>
    </row>
    <row r="474" spans="1:15" ht="30" x14ac:dyDescent="0.25">
      <c r="A474" s="74" t="str">
        <f t="shared" si="56"/>
        <v>1</v>
      </c>
      <c r="B474" s="270" t="str">
        <f t="shared" si="57"/>
        <v>3</v>
      </c>
      <c r="C474" s="270" t="str">
        <f t="shared" si="58"/>
        <v>2</v>
      </c>
      <c r="D474" s="270" t="str">
        <f t="shared" si="59"/>
        <v>1</v>
      </c>
      <c r="E474" s="270" t="str">
        <f t="shared" si="60"/>
        <v>00</v>
      </c>
      <c r="F474" s="270" t="str">
        <f t="shared" si="61"/>
        <v>2</v>
      </c>
      <c r="G474" s="270" t="str">
        <f t="shared" si="62"/>
        <v>0</v>
      </c>
      <c r="H474" s="21">
        <v>13210020</v>
      </c>
      <c r="I474" s="271">
        <v>1321002000</v>
      </c>
      <c r="J474" s="22" t="s">
        <v>2955</v>
      </c>
      <c r="K474" s="271" t="s">
        <v>4540</v>
      </c>
      <c r="L474" s="22" t="s">
        <v>2956</v>
      </c>
      <c r="M474" s="22"/>
      <c r="N474" s="75" t="s">
        <v>3710</v>
      </c>
      <c r="O474" s="75" t="str">
        <f t="shared" si="63"/>
        <v>1321002000</v>
      </c>
    </row>
    <row r="475" spans="1:15" ht="30" x14ac:dyDescent="0.25">
      <c r="A475" s="74" t="str">
        <f t="shared" si="56"/>
        <v>1</v>
      </c>
      <c r="B475" s="270" t="str">
        <f t="shared" si="57"/>
        <v>3</v>
      </c>
      <c r="C475" s="270" t="str">
        <f t="shared" si="58"/>
        <v>2</v>
      </c>
      <c r="D475" s="270" t="str">
        <f t="shared" si="59"/>
        <v>1</v>
      </c>
      <c r="E475" s="270" t="str">
        <f t="shared" si="60"/>
        <v>00</v>
      </c>
      <c r="F475" s="270" t="str">
        <f t="shared" si="61"/>
        <v>3</v>
      </c>
      <c r="G475" s="270" t="str">
        <f t="shared" si="62"/>
        <v>0</v>
      </c>
      <c r="H475" s="21">
        <v>13210030</v>
      </c>
      <c r="I475" s="271">
        <v>1321003000</v>
      </c>
      <c r="J475" s="22" t="s">
        <v>2957</v>
      </c>
      <c r="K475" s="271" t="s">
        <v>4540</v>
      </c>
      <c r="L475" s="22" t="s">
        <v>2958</v>
      </c>
      <c r="M475" s="22"/>
      <c r="N475" s="75" t="s">
        <v>3710</v>
      </c>
      <c r="O475" s="75" t="str">
        <f t="shared" si="63"/>
        <v>1321003000</v>
      </c>
    </row>
    <row r="476" spans="1:15" ht="45" x14ac:dyDescent="0.25">
      <c r="A476" s="74" t="str">
        <f t="shared" si="56"/>
        <v>1</v>
      </c>
      <c r="B476" s="270" t="str">
        <f t="shared" si="57"/>
        <v>3</v>
      </c>
      <c r="C476" s="270" t="str">
        <f t="shared" si="58"/>
        <v>2</v>
      </c>
      <c r="D476" s="270" t="str">
        <f t="shared" si="59"/>
        <v>1</v>
      </c>
      <c r="E476" s="270" t="str">
        <f t="shared" si="60"/>
        <v>00</v>
      </c>
      <c r="F476" s="270" t="str">
        <f t="shared" si="61"/>
        <v>4</v>
      </c>
      <c r="G476" s="270" t="str">
        <f t="shared" si="62"/>
        <v>0</v>
      </c>
      <c r="H476" s="21">
        <v>13210040</v>
      </c>
      <c r="I476" s="271">
        <v>1321004000</v>
      </c>
      <c r="J476" s="22" t="s">
        <v>518</v>
      </c>
      <c r="K476" s="271" t="s">
        <v>4540</v>
      </c>
      <c r="L476" s="22" t="s">
        <v>4736</v>
      </c>
      <c r="M476" s="22"/>
      <c r="N476" s="75" t="s">
        <v>3710</v>
      </c>
      <c r="O476" s="75" t="str">
        <f t="shared" si="63"/>
        <v>1321004000</v>
      </c>
    </row>
    <row r="477" spans="1:15" ht="30" x14ac:dyDescent="0.25">
      <c r="A477" s="74" t="str">
        <f t="shared" si="56"/>
        <v>1</v>
      </c>
      <c r="B477" s="270" t="str">
        <f t="shared" si="57"/>
        <v>3</v>
      </c>
      <c r="C477" s="270" t="str">
        <f t="shared" si="58"/>
        <v>2</v>
      </c>
      <c r="D477" s="270" t="str">
        <f t="shared" si="59"/>
        <v>1</v>
      </c>
      <c r="E477" s="270" t="str">
        <f t="shared" si="60"/>
        <v>00</v>
      </c>
      <c r="F477" s="270" t="str">
        <f t="shared" si="61"/>
        <v>5</v>
      </c>
      <c r="G477" s="270" t="str">
        <f t="shared" si="62"/>
        <v>0</v>
      </c>
      <c r="H477" s="21">
        <v>13210050</v>
      </c>
      <c r="I477" s="271">
        <v>1321005000</v>
      </c>
      <c r="J477" s="22" t="s">
        <v>2959</v>
      </c>
      <c r="K477" s="271" t="s">
        <v>4540</v>
      </c>
      <c r="L477" s="22" t="s">
        <v>4737</v>
      </c>
      <c r="M477" s="22"/>
      <c r="N477" s="75" t="s">
        <v>3710</v>
      </c>
      <c r="O477" s="75" t="str">
        <f t="shared" si="63"/>
        <v>1321005000</v>
      </c>
    </row>
    <row r="478" spans="1:15" ht="75" x14ac:dyDescent="0.25">
      <c r="A478" s="74" t="str">
        <f t="shared" si="56"/>
        <v>1</v>
      </c>
      <c r="B478" s="270" t="str">
        <f t="shared" si="57"/>
        <v>3</v>
      </c>
      <c r="C478" s="270" t="str">
        <f t="shared" si="58"/>
        <v>2</v>
      </c>
      <c r="D478" s="270" t="str">
        <f t="shared" si="59"/>
        <v>1</v>
      </c>
      <c r="E478" s="270" t="str">
        <f t="shared" si="60"/>
        <v>00</v>
      </c>
      <c r="F478" s="270" t="str">
        <f t="shared" si="61"/>
        <v>6</v>
      </c>
      <c r="G478" s="270" t="str">
        <f t="shared" si="62"/>
        <v>0</v>
      </c>
      <c r="H478" s="21">
        <v>13210060</v>
      </c>
      <c r="I478" s="271">
        <v>1321006000</v>
      </c>
      <c r="J478" s="22" t="s">
        <v>2961</v>
      </c>
      <c r="K478" s="271" t="s">
        <v>4540</v>
      </c>
      <c r="L478" s="22" t="s">
        <v>4738</v>
      </c>
      <c r="M478" s="22"/>
      <c r="N478" s="75" t="s">
        <v>3710</v>
      </c>
      <c r="O478" s="75" t="str">
        <f t="shared" si="63"/>
        <v>1321006000</v>
      </c>
    </row>
    <row r="479" spans="1:15" x14ac:dyDescent="0.25">
      <c r="A479" s="74" t="str">
        <f t="shared" si="56"/>
        <v>1</v>
      </c>
      <c r="B479" s="270" t="str">
        <f t="shared" si="57"/>
        <v>3</v>
      </c>
      <c r="C479" s="270" t="str">
        <f t="shared" si="58"/>
        <v>2</v>
      </c>
      <c r="D479" s="270" t="str">
        <f t="shared" si="59"/>
        <v>2</v>
      </c>
      <c r="E479" s="270" t="str">
        <f t="shared" si="60"/>
        <v>00</v>
      </c>
      <c r="F479" s="270" t="str">
        <f t="shared" si="61"/>
        <v>0</v>
      </c>
      <c r="G479" s="270" t="str">
        <f t="shared" si="62"/>
        <v>0</v>
      </c>
      <c r="H479" s="21">
        <v>13220000</v>
      </c>
      <c r="I479" s="271">
        <v>1322000000</v>
      </c>
      <c r="J479" s="22" t="s">
        <v>2963</v>
      </c>
      <c r="K479" s="271" t="s">
        <v>4541</v>
      </c>
      <c r="L479" s="22" t="s">
        <v>2964</v>
      </c>
      <c r="M479" s="22"/>
      <c r="N479" s="75"/>
      <c r="O479" s="75" t="str">
        <f t="shared" si="63"/>
        <v>1322000000</v>
      </c>
    </row>
    <row r="480" spans="1:15" x14ac:dyDescent="0.25">
      <c r="A480" s="74" t="str">
        <f t="shared" si="56"/>
        <v>1</v>
      </c>
      <c r="B480" s="270" t="str">
        <f t="shared" si="57"/>
        <v>3</v>
      </c>
      <c r="C480" s="270" t="str">
        <f t="shared" si="58"/>
        <v>2</v>
      </c>
      <c r="D480" s="270" t="str">
        <f t="shared" si="59"/>
        <v>2</v>
      </c>
      <c r="E480" s="270" t="str">
        <f t="shared" si="60"/>
        <v>01</v>
      </c>
      <c r="F480" s="270" t="str">
        <f t="shared" si="61"/>
        <v>0</v>
      </c>
      <c r="G480" s="270" t="str">
        <f t="shared" si="62"/>
        <v>0</v>
      </c>
      <c r="H480" s="21">
        <v>13220100</v>
      </c>
      <c r="I480" s="271">
        <v>1322010000</v>
      </c>
      <c r="J480" s="22" t="s">
        <v>2963</v>
      </c>
      <c r="K480" s="271" t="s">
        <v>4540</v>
      </c>
      <c r="L480" s="22" t="s">
        <v>2965</v>
      </c>
      <c r="M480" s="22"/>
      <c r="N480" s="75" t="s">
        <v>4384</v>
      </c>
      <c r="O480" s="75" t="str">
        <f t="shared" si="63"/>
        <v>1322010000</v>
      </c>
    </row>
    <row r="481" spans="1:15" x14ac:dyDescent="0.25">
      <c r="A481" s="74" t="str">
        <f t="shared" si="56"/>
        <v>1</v>
      </c>
      <c r="B481" s="270" t="str">
        <f t="shared" si="57"/>
        <v>3</v>
      </c>
      <c r="C481" s="270" t="str">
        <f t="shared" si="58"/>
        <v>2</v>
      </c>
      <c r="D481" s="270" t="str">
        <f t="shared" si="59"/>
        <v>2</v>
      </c>
      <c r="E481" s="270" t="str">
        <f t="shared" si="60"/>
        <v>00</v>
      </c>
      <c r="F481" s="270" t="str">
        <f t="shared" si="61"/>
        <v>1</v>
      </c>
      <c r="G481" s="270" t="str">
        <f t="shared" si="62"/>
        <v>0</v>
      </c>
      <c r="H481" s="21">
        <v>13220010</v>
      </c>
      <c r="I481" s="271">
        <v>1322001000</v>
      </c>
      <c r="J481" s="22" t="s">
        <v>2963</v>
      </c>
      <c r="K481" s="271" t="s">
        <v>4540</v>
      </c>
      <c r="L481" s="22" t="s">
        <v>2964</v>
      </c>
      <c r="M481" s="22"/>
      <c r="N481" s="75" t="s">
        <v>3710</v>
      </c>
      <c r="O481" s="75" t="str">
        <f t="shared" si="63"/>
        <v>1322001000</v>
      </c>
    </row>
    <row r="482" spans="1:15" ht="30" x14ac:dyDescent="0.25">
      <c r="A482" s="74" t="str">
        <f t="shared" si="56"/>
        <v>1</v>
      </c>
      <c r="B482" s="270" t="str">
        <f t="shared" si="57"/>
        <v>3</v>
      </c>
      <c r="C482" s="270" t="str">
        <f t="shared" si="58"/>
        <v>2</v>
      </c>
      <c r="D482" s="270" t="str">
        <f t="shared" si="59"/>
        <v>3</v>
      </c>
      <c r="E482" s="270" t="str">
        <f t="shared" si="60"/>
        <v>00</v>
      </c>
      <c r="F482" s="270" t="str">
        <f t="shared" si="61"/>
        <v>0</v>
      </c>
      <c r="G482" s="270" t="str">
        <f t="shared" si="62"/>
        <v>0</v>
      </c>
      <c r="H482" s="21">
        <v>13230000</v>
      </c>
      <c r="I482" s="271">
        <v>1323000000</v>
      </c>
      <c r="J482" s="22" t="s">
        <v>2966</v>
      </c>
      <c r="K482" s="271" t="s">
        <v>4541</v>
      </c>
      <c r="L482" s="22" t="s">
        <v>2967</v>
      </c>
      <c r="M482" s="22"/>
      <c r="N482" s="75"/>
      <c r="O482" s="75" t="str">
        <f t="shared" si="63"/>
        <v>1323000000</v>
      </c>
    </row>
    <row r="483" spans="1:15" ht="30" x14ac:dyDescent="0.25">
      <c r="A483" s="74" t="str">
        <f t="shared" si="56"/>
        <v>1</v>
      </c>
      <c r="B483" s="270" t="str">
        <f t="shared" si="57"/>
        <v>3</v>
      </c>
      <c r="C483" s="270" t="str">
        <f t="shared" si="58"/>
        <v>2</v>
      </c>
      <c r="D483" s="270" t="str">
        <f t="shared" si="59"/>
        <v>3</v>
      </c>
      <c r="E483" s="270" t="str">
        <f t="shared" si="60"/>
        <v>01</v>
      </c>
      <c r="F483" s="270" t="str">
        <f t="shared" si="61"/>
        <v>0</v>
      </c>
      <c r="G483" s="270" t="str">
        <f t="shared" si="62"/>
        <v>0</v>
      </c>
      <c r="H483" s="21">
        <v>13230100</v>
      </c>
      <c r="I483" s="271">
        <v>1323010000</v>
      </c>
      <c r="J483" s="22" t="s">
        <v>2966</v>
      </c>
      <c r="K483" s="271" t="s">
        <v>4540</v>
      </c>
      <c r="L483" s="22" t="s">
        <v>2968</v>
      </c>
      <c r="M483" s="22"/>
      <c r="N483" s="75" t="s">
        <v>4384</v>
      </c>
      <c r="O483" s="75" t="str">
        <f t="shared" si="63"/>
        <v>1323010000</v>
      </c>
    </row>
    <row r="484" spans="1:15" ht="30" x14ac:dyDescent="0.25">
      <c r="A484" s="74" t="str">
        <f t="shared" si="56"/>
        <v>1</v>
      </c>
      <c r="B484" s="270" t="str">
        <f t="shared" si="57"/>
        <v>3</v>
      </c>
      <c r="C484" s="270" t="str">
        <f t="shared" si="58"/>
        <v>2</v>
      </c>
      <c r="D484" s="270" t="str">
        <f t="shared" si="59"/>
        <v>3</v>
      </c>
      <c r="E484" s="270" t="str">
        <f t="shared" si="60"/>
        <v>00</v>
      </c>
      <c r="F484" s="270" t="str">
        <f t="shared" si="61"/>
        <v>1</v>
      </c>
      <c r="G484" s="270" t="str">
        <f t="shared" si="62"/>
        <v>0</v>
      </c>
      <c r="H484" s="21">
        <v>13230010</v>
      </c>
      <c r="I484" s="271">
        <v>1323001000</v>
      </c>
      <c r="J484" s="22" t="s">
        <v>2966</v>
      </c>
      <c r="K484" s="271" t="s">
        <v>4540</v>
      </c>
      <c r="L484" s="22" t="s">
        <v>2967</v>
      </c>
      <c r="M484" s="22"/>
      <c r="N484" s="75" t="s">
        <v>3710</v>
      </c>
      <c r="O484" s="75" t="str">
        <f t="shared" si="63"/>
        <v>1323001000</v>
      </c>
    </row>
    <row r="485" spans="1:15" x14ac:dyDescent="0.25">
      <c r="A485" s="74" t="str">
        <f>MID($H485,1,1)</f>
        <v>1</v>
      </c>
      <c r="B485" s="270" t="str">
        <f>MID($H485,2,1)</f>
        <v>3</v>
      </c>
      <c r="C485" s="270" t="str">
        <f>MID($H485,3,1)</f>
        <v>2</v>
      </c>
      <c r="D485" s="270" t="str">
        <f>MID($H485,4,1)</f>
        <v>9</v>
      </c>
      <c r="E485" s="270" t="str">
        <f>MID($H485,5,2)</f>
        <v>00</v>
      </c>
      <c r="F485" s="270" t="str">
        <f>MID($H485,7,1)</f>
        <v>0</v>
      </c>
      <c r="G485" s="270" t="str">
        <f>MID($H485,8,1)</f>
        <v>0</v>
      </c>
      <c r="H485" s="21">
        <v>13290000</v>
      </c>
      <c r="I485" s="271">
        <v>1329000000</v>
      </c>
      <c r="J485" s="22" t="s">
        <v>2969</v>
      </c>
      <c r="K485" s="271" t="s">
        <v>4541</v>
      </c>
      <c r="L485" s="22" t="s">
        <v>2970</v>
      </c>
      <c r="M485" s="22"/>
      <c r="N485" s="75"/>
      <c r="O485" s="75" t="str">
        <f t="shared" si="63"/>
        <v>1329000000</v>
      </c>
    </row>
    <row r="486" spans="1:15" x14ac:dyDescent="0.25">
      <c r="A486" s="74" t="str">
        <f t="shared" ref="A486" si="64">MID($H486,1,1)</f>
        <v>1</v>
      </c>
      <c r="B486" s="270" t="str">
        <f t="shared" ref="B486" si="65">MID($H486,2,1)</f>
        <v>3</v>
      </c>
      <c r="C486" s="270" t="str">
        <f t="shared" ref="C486" si="66">MID($H486,3,1)</f>
        <v>2</v>
      </c>
      <c r="D486" s="270" t="str">
        <f t="shared" ref="D486" si="67">MID($H486,4,1)</f>
        <v>9</v>
      </c>
      <c r="E486" s="270" t="str">
        <f t="shared" ref="E486" si="68">MID($H486,5,2)</f>
        <v>99</v>
      </c>
      <c r="F486" s="270" t="str">
        <f t="shared" ref="F486" si="69">MID($H486,7,1)</f>
        <v>0</v>
      </c>
      <c r="G486" s="270" t="str">
        <f t="shared" ref="G486" si="70">MID($H486,8,1)</f>
        <v>0</v>
      </c>
      <c r="H486" s="21">
        <v>13299900</v>
      </c>
      <c r="I486" s="271">
        <v>1329990000</v>
      </c>
      <c r="J486" s="22" t="s">
        <v>2969</v>
      </c>
      <c r="K486" s="271" t="s">
        <v>4540</v>
      </c>
      <c r="L486" s="22" t="s">
        <v>2971</v>
      </c>
      <c r="M486" s="22"/>
      <c r="N486" s="75" t="s">
        <v>4384</v>
      </c>
      <c r="O486" s="75" t="str">
        <f t="shared" si="63"/>
        <v>1329990000</v>
      </c>
    </row>
    <row r="487" spans="1:15" x14ac:dyDescent="0.25">
      <c r="A487" s="74" t="str">
        <f t="shared" si="56"/>
        <v>1</v>
      </c>
      <c r="B487" s="270" t="str">
        <f t="shared" si="57"/>
        <v>3</v>
      </c>
      <c r="C487" s="270" t="str">
        <f t="shared" si="58"/>
        <v>2</v>
      </c>
      <c r="D487" s="270" t="str">
        <f t="shared" si="59"/>
        <v>9</v>
      </c>
      <c r="E487" s="270" t="str">
        <f t="shared" si="60"/>
        <v>00</v>
      </c>
      <c r="F487" s="270" t="str">
        <f t="shared" si="61"/>
        <v>1</v>
      </c>
      <c r="G487" s="270" t="str">
        <f t="shared" si="62"/>
        <v>0</v>
      </c>
      <c r="H487" s="21">
        <v>13290010</v>
      </c>
      <c r="I487" s="271">
        <v>1329001000</v>
      </c>
      <c r="J487" s="22" t="s">
        <v>2969</v>
      </c>
      <c r="K487" s="271" t="s">
        <v>4540</v>
      </c>
      <c r="L487" s="22" t="s">
        <v>2970</v>
      </c>
      <c r="M487" s="22"/>
      <c r="N487" s="75" t="s">
        <v>3710</v>
      </c>
      <c r="O487" s="75" t="str">
        <f t="shared" si="63"/>
        <v>1329001000</v>
      </c>
    </row>
    <row r="488" spans="1:15" ht="45" x14ac:dyDescent="0.25">
      <c r="A488" s="74" t="str">
        <f t="shared" si="56"/>
        <v>1</v>
      </c>
      <c r="B488" s="270" t="str">
        <f t="shared" si="57"/>
        <v>3</v>
      </c>
      <c r="C488" s="270" t="str">
        <f t="shared" si="58"/>
        <v>3</v>
      </c>
      <c r="D488" s="270" t="str">
        <f t="shared" si="59"/>
        <v>0</v>
      </c>
      <c r="E488" s="270" t="str">
        <f t="shared" si="60"/>
        <v>00</v>
      </c>
      <c r="F488" s="270" t="str">
        <f t="shared" si="61"/>
        <v>0</v>
      </c>
      <c r="G488" s="270" t="str">
        <f t="shared" si="62"/>
        <v>0</v>
      </c>
      <c r="H488" s="21">
        <v>13300000</v>
      </c>
      <c r="I488" s="271">
        <v>1330000000</v>
      </c>
      <c r="J488" s="22" t="s">
        <v>2972</v>
      </c>
      <c r="K488" s="271" t="s">
        <v>4541</v>
      </c>
      <c r="L488" s="22" t="s">
        <v>2973</v>
      </c>
      <c r="M488" s="22"/>
      <c r="N488" s="75"/>
      <c r="O488" s="75" t="str">
        <f t="shared" si="63"/>
        <v>1330000000</v>
      </c>
    </row>
    <row r="489" spans="1:15" ht="45" x14ac:dyDescent="0.25">
      <c r="A489" s="74" t="str">
        <f t="shared" si="56"/>
        <v>1</v>
      </c>
      <c r="B489" s="270" t="str">
        <f t="shared" si="57"/>
        <v>3</v>
      </c>
      <c r="C489" s="270" t="str">
        <f t="shared" si="58"/>
        <v>3</v>
      </c>
      <c r="D489" s="270" t="str">
        <f t="shared" si="59"/>
        <v>1</v>
      </c>
      <c r="E489" s="270" t="str">
        <f t="shared" si="60"/>
        <v>00</v>
      </c>
      <c r="F489" s="270" t="str">
        <f t="shared" si="61"/>
        <v>0</v>
      </c>
      <c r="G489" s="270" t="str">
        <f t="shared" si="62"/>
        <v>0</v>
      </c>
      <c r="H489" s="21">
        <v>13310000</v>
      </c>
      <c r="I489" s="271">
        <v>1331000000</v>
      </c>
      <c r="J489" s="22" t="s">
        <v>2974</v>
      </c>
      <c r="K489" s="271" t="s">
        <v>4541</v>
      </c>
      <c r="L489" s="22" t="s">
        <v>2975</v>
      </c>
      <c r="M489" s="22"/>
      <c r="N489" s="75"/>
      <c r="O489" s="75" t="str">
        <f t="shared" si="63"/>
        <v>1331000000</v>
      </c>
    </row>
    <row r="490" spans="1:15" ht="45" x14ac:dyDescent="0.25">
      <c r="A490" s="74" t="str">
        <f t="shared" si="56"/>
        <v>1</v>
      </c>
      <c r="B490" s="270" t="str">
        <f t="shared" si="57"/>
        <v>3</v>
      </c>
      <c r="C490" s="270" t="str">
        <f t="shared" si="58"/>
        <v>3</v>
      </c>
      <c r="D490" s="270" t="str">
        <f t="shared" si="59"/>
        <v>1</v>
      </c>
      <c r="E490" s="270" t="str">
        <f t="shared" si="60"/>
        <v>01</v>
      </c>
      <c r="F490" s="270" t="str">
        <f t="shared" si="61"/>
        <v>0</v>
      </c>
      <c r="G490" s="270" t="str">
        <f t="shared" si="62"/>
        <v>0</v>
      </c>
      <c r="H490" s="21">
        <v>13310100</v>
      </c>
      <c r="I490" s="271">
        <v>1331010000</v>
      </c>
      <c r="J490" s="22" t="s">
        <v>2976</v>
      </c>
      <c r="K490" s="271" t="s">
        <v>4540</v>
      </c>
      <c r="L490" s="22" t="s">
        <v>2977</v>
      </c>
      <c r="M490" s="22"/>
      <c r="N490" s="75"/>
      <c r="O490" s="75" t="str">
        <f t="shared" si="63"/>
        <v>1331010000</v>
      </c>
    </row>
    <row r="491" spans="1:15" ht="45" x14ac:dyDescent="0.25">
      <c r="A491" s="74" t="str">
        <f t="shared" si="56"/>
        <v>1</v>
      </c>
      <c r="B491" s="270" t="str">
        <f t="shared" si="57"/>
        <v>3</v>
      </c>
      <c r="C491" s="270" t="str">
        <f t="shared" si="58"/>
        <v>3</v>
      </c>
      <c r="D491" s="270" t="str">
        <f t="shared" si="59"/>
        <v>1</v>
      </c>
      <c r="E491" s="270" t="str">
        <f t="shared" si="60"/>
        <v>01</v>
      </c>
      <c r="F491" s="270" t="str">
        <f t="shared" si="61"/>
        <v>1</v>
      </c>
      <c r="G491" s="270" t="str">
        <f t="shared" si="62"/>
        <v>0</v>
      </c>
      <c r="H491" s="21">
        <v>13310110</v>
      </c>
      <c r="I491" s="271">
        <v>1331011000</v>
      </c>
      <c r="J491" s="22" t="s">
        <v>2976</v>
      </c>
      <c r="K491" s="271" t="s">
        <v>4540</v>
      </c>
      <c r="L491" s="22" t="s">
        <v>4739</v>
      </c>
      <c r="M491" s="22"/>
      <c r="N491" s="75" t="s">
        <v>3710</v>
      </c>
      <c r="O491" s="75" t="str">
        <f t="shared" si="63"/>
        <v>1331011000</v>
      </c>
    </row>
    <row r="492" spans="1:15" ht="45" x14ac:dyDescent="0.25">
      <c r="A492" s="74" t="str">
        <f t="shared" si="56"/>
        <v>1</v>
      </c>
      <c r="B492" s="270" t="str">
        <f t="shared" si="57"/>
        <v>3</v>
      </c>
      <c r="C492" s="270" t="str">
        <f t="shared" si="58"/>
        <v>3</v>
      </c>
      <c r="D492" s="270" t="str">
        <f t="shared" si="59"/>
        <v>1</v>
      </c>
      <c r="E492" s="270" t="str">
        <f t="shared" si="60"/>
        <v>02</v>
      </c>
      <c r="F492" s="270" t="str">
        <f t="shared" si="61"/>
        <v>0</v>
      </c>
      <c r="G492" s="270" t="str">
        <f t="shared" si="62"/>
        <v>0</v>
      </c>
      <c r="H492" s="21">
        <v>13310200</v>
      </c>
      <c r="I492" s="271">
        <v>1331020000</v>
      </c>
      <c r="J492" s="22" t="s">
        <v>2978</v>
      </c>
      <c r="K492" s="271" t="s">
        <v>4540</v>
      </c>
      <c r="L492" s="22" t="s">
        <v>2979</v>
      </c>
      <c r="M492" s="22"/>
      <c r="N492" s="75"/>
      <c r="O492" s="75" t="str">
        <f t="shared" si="63"/>
        <v>1331020000</v>
      </c>
    </row>
    <row r="493" spans="1:15" ht="45" x14ac:dyDescent="0.25">
      <c r="A493" s="74" t="str">
        <f t="shared" si="56"/>
        <v>1</v>
      </c>
      <c r="B493" s="270" t="str">
        <f t="shared" si="57"/>
        <v>3</v>
      </c>
      <c r="C493" s="270" t="str">
        <f t="shared" si="58"/>
        <v>3</v>
      </c>
      <c r="D493" s="270" t="str">
        <f t="shared" si="59"/>
        <v>1</v>
      </c>
      <c r="E493" s="270" t="str">
        <f t="shared" si="60"/>
        <v>02</v>
      </c>
      <c r="F493" s="270" t="str">
        <f t="shared" si="61"/>
        <v>1</v>
      </c>
      <c r="G493" s="270" t="str">
        <f t="shared" si="62"/>
        <v>0</v>
      </c>
      <c r="H493" s="21">
        <v>13310210</v>
      </c>
      <c r="I493" s="271">
        <v>1331021000</v>
      </c>
      <c r="J493" s="22" t="s">
        <v>2978</v>
      </c>
      <c r="K493" s="271" t="s">
        <v>4540</v>
      </c>
      <c r="L493" s="22" t="s">
        <v>4740</v>
      </c>
      <c r="M493" s="22"/>
      <c r="N493" s="75" t="s">
        <v>3710</v>
      </c>
      <c r="O493" s="75" t="str">
        <f t="shared" si="63"/>
        <v>1331021000</v>
      </c>
    </row>
    <row r="494" spans="1:15" ht="45" x14ac:dyDescent="0.25">
      <c r="A494" s="74" t="str">
        <f t="shared" si="56"/>
        <v>1</v>
      </c>
      <c r="B494" s="270" t="str">
        <f t="shared" si="57"/>
        <v>3</v>
      </c>
      <c r="C494" s="270" t="str">
        <f t="shared" si="58"/>
        <v>3</v>
      </c>
      <c r="D494" s="270" t="str">
        <f t="shared" si="59"/>
        <v>1</v>
      </c>
      <c r="E494" s="270" t="str">
        <f t="shared" si="60"/>
        <v>03</v>
      </c>
      <c r="F494" s="270" t="str">
        <f t="shared" si="61"/>
        <v>0</v>
      </c>
      <c r="G494" s="270" t="str">
        <f t="shared" si="62"/>
        <v>0</v>
      </c>
      <c r="H494" s="21">
        <v>13310300</v>
      </c>
      <c r="I494" s="271">
        <v>1331030000</v>
      </c>
      <c r="J494" s="22" t="s">
        <v>2980</v>
      </c>
      <c r="K494" s="271" t="s">
        <v>4540</v>
      </c>
      <c r="L494" s="22" t="s">
        <v>2981</v>
      </c>
      <c r="M494" s="22"/>
      <c r="N494" s="75"/>
      <c r="O494" s="75" t="str">
        <f t="shared" si="63"/>
        <v>1331030000</v>
      </c>
    </row>
    <row r="495" spans="1:15" ht="45" x14ac:dyDescent="0.25">
      <c r="A495" s="74" t="str">
        <f t="shared" si="56"/>
        <v>1</v>
      </c>
      <c r="B495" s="270" t="str">
        <f t="shared" si="57"/>
        <v>3</v>
      </c>
      <c r="C495" s="270" t="str">
        <f t="shared" si="58"/>
        <v>3</v>
      </c>
      <c r="D495" s="270" t="str">
        <f t="shared" si="59"/>
        <v>1</v>
      </c>
      <c r="E495" s="270" t="str">
        <f t="shared" si="60"/>
        <v>03</v>
      </c>
      <c r="F495" s="270" t="str">
        <f t="shared" si="61"/>
        <v>1</v>
      </c>
      <c r="G495" s="270" t="str">
        <f t="shared" si="62"/>
        <v>0</v>
      </c>
      <c r="H495" s="21">
        <v>13310310</v>
      </c>
      <c r="I495" s="271">
        <v>1331031000</v>
      </c>
      <c r="J495" s="22" t="s">
        <v>2980</v>
      </c>
      <c r="K495" s="271" t="s">
        <v>4540</v>
      </c>
      <c r="L495" s="22" t="s">
        <v>4741</v>
      </c>
      <c r="M495" s="22"/>
      <c r="N495" s="75" t="s">
        <v>3710</v>
      </c>
      <c r="O495" s="75" t="str">
        <f t="shared" si="63"/>
        <v>1331031000</v>
      </c>
    </row>
    <row r="496" spans="1:15" ht="45" x14ac:dyDescent="0.25">
      <c r="A496" s="74" t="str">
        <f t="shared" si="56"/>
        <v>1</v>
      </c>
      <c r="B496" s="270" t="str">
        <f t="shared" si="57"/>
        <v>3</v>
      </c>
      <c r="C496" s="270" t="str">
        <f t="shared" si="58"/>
        <v>3</v>
      </c>
      <c r="D496" s="270" t="str">
        <f t="shared" si="59"/>
        <v>1</v>
      </c>
      <c r="E496" s="270" t="str">
        <f t="shared" si="60"/>
        <v>04</v>
      </c>
      <c r="F496" s="270" t="str">
        <f t="shared" si="61"/>
        <v>0</v>
      </c>
      <c r="G496" s="270" t="str">
        <f t="shared" si="62"/>
        <v>0</v>
      </c>
      <c r="H496" s="21">
        <v>13310400</v>
      </c>
      <c r="I496" s="271">
        <v>1331040000</v>
      </c>
      <c r="J496" s="22" t="s">
        <v>2982</v>
      </c>
      <c r="K496" s="271" t="s">
        <v>4540</v>
      </c>
      <c r="L496" s="22" t="s">
        <v>2983</v>
      </c>
      <c r="M496" s="22"/>
      <c r="N496" s="75"/>
      <c r="O496" s="75" t="str">
        <f t="shared" si="63"/>
        <v>1331040000</v>
      </c>
    </row>
    <row r="497" spans="1:15" ht="45" x14ac:dyDescent="0.25">
      <c r="A497" s="74" t="str">
        <f t="shared" si="56"/>
        <v>1</v>
      </c>
      <c r="B497" s="270" t="str">
        <f t="shared" si="57"/>
        <v>3</v>
      </c>
      <c r="C497" s="270" t="str">
        <f t="shared" si="58"/>
        <v>3</v>
      </c>
      <c r="D497" s="270" t="str">
        <f t="shared" si="59"/>
        <v>1</v>
      </c>
      <c r="E497" s="270" t="str">
        <f t="shared" si="60"/>
        <v>04</v>
      </c>
      <c r="F497" s="270" t="str">
        <f t="shared" si="61"/>
        <v>1</v>
      </c>
      <c r="G497" s="270" t="str">
        <f t="shared" si="62"/>
        <v>0</v>
      </c>
      <c r="H497" s="21">
        <v>13310410</v>
      </c>
      <c r="I497" s="271">
        <v>1331041000</v>
      </c>
      <c r="J497" s="22" t="s">
        <v>2982</v>
      </c>
      <c r="K497" s="271" t="s">
        <v>4540</v>
      </c>
      <c r="L497" s="22" t="s">
        <v>4742</v>
      </c>
      <c r="M497" s="22"/>
      <c r="N497" s="75" t="s">
        <v>3710</v>
      </c>
      <c r="O497" s="75" t="str">
        <f t="shared" si="63"/>
        <v>1331041000</v>
      </c>
    </row>
    <row r="498" spans="1:15" ht="45" x14ac:dyDescent="0.25">
      <c r="A498" s="74" t="str">
        <f t="shared" si="56"/>
        <v>1</v>
      </c>
      <c r="B498" s="270" t="str">
        <f t="shared" si="57"/>
        <v>3</v>
      </c>
      <c r="C498" s="270" t="str">
        <f t="shared" si="58"/>
        <v>3</v>
      </c>
      <c r="D498" s="270" t="str">
        <f t="shared" si="59"/>
        <v>1</v>
      </c>
      <c r="E498" s="270" t="str">
        <f t="shared" si="60"/>
        <v>05</v>
      </c>
      <c r="F498" s="270" t="str">
        <f t="shared" si="61"/>
        <v>0</v>
      </c>
      <c r="G498" s="270" t="str">
        <f t="shared" si="62"/>
        <v>0</v>
      </c>
      <c r="H498" s="21">
        <v>13310500</v>
      </c>
      <c r="I498" s="271">
        <v>1331050000</v>
      </c>
      <c r="J498" s="22" t="s">
        <v>2984</v>
      </c>
      <c r="K498" s="271" t="s">
        <v>4540</v>
      </c>
      <c r="L498" s="22" t="s">
        <v>2985</v>
      </c>
      <c r="M498" s="22"/>
      <c r="N498" s="75"/>
      <c r="O498" s="75" t="str">
        <f t="shared" si="63"/>
        <v>1331050000</v>
      </c>
    </row>
    <row r="499" spans="1:15" ht="45" x14ac:dyDescent="0.25">
      <c r="A499" s="74" t="str">
        <f t="shared" si="56"/>
        <v>1</v>
      </c>
      <c r="B499" s="270" t="str">
        <f t="shared" si="57"/>
        <v>3</v>
      </c>
      <c r="C499" s="270" t="str">
        <f t="shared" si="58"/>
        <v>3</v>
      </c>
      <c r="D499" s="270" t="str">
        <f t="shared" si="59"/>
        <v>1</v>
      </c>
      <c r="E499" s="270" t="str">
        <f t="shared" si="60"/>
        <v>05</v>
      </c>
      <c r="F499" s="270" t="str">
        <f t="shared" si="61"/>
        <v>1</v>
      </c>
      <c r="G499" s="270" t="str">
        <f t="shared" si="62"/>
        <v>0</v>
      </c>
      <c r="H499" s="21">
        <v>13310510</v>
      </c>
      <c r="I499" s="271">
        <v>1331051000</v>
      </c>
      <c r="J499" s="22" t="s">
        <v>2984</v>
      </c>
      <c r="K499" s="271" t="s">
        <v>4540</v>
      </c>
      <c r="L499" s="22" t="s">
        <v>4743</v>
      </c>
      <c r="M499" s="22"/>
      <c r="N499" s="75" t="s">
        <v>3710</v>
      </c>
      <c r="O499" s="75" t="str">
        <f t="shared" si="63"/>
        <v>1331051000</v>
      </c>
    </row>
    <row r="500" spans="1:15" ht="45" x14ac:dyDescent="0.25">
      <c r="A500" s="74" t="str">
        <f t="shared" si="56"/>
        <v>1</v>
      </c>
      <c r="B500" s="270" t="str">
        <f t="shared" si="57"/>
        <v>3</v>
      </c>
      <c r="C500" s="270" t="str">
        <f t="shared" si="58"/>
        <v>3</v>
      </c>
      <c r="D500" s="270" t="str">
        <f t="shared" si="59"/>
        <v>2</v>
      </c>
      <c r="E500" s="270" t="str">
        <f t="shared" si="60"/>
        <v>00</v>
      </c>
      <c r="F500" s="270" t="str">
        <f t="shared" si="61"/>
        <v>0</v>
      </c>
      <c r="G500" s="270" t="str">
        <f t="shared" si="62"/>
        <v>0</v>
      </c>
      <c r="H500" s="21">
        <v>13320000</v>
      </c>
      <c r="I500" s="271">
        <v>1332000000</v>
      </c>
      <c r="J500" s="22" t="s">
        <v>2986</v>
      </c>
      <c r="K500" s="271" t="s">
        <v>4541</v>
      </c>
      <c r="L500" s="22" t="s">
        <v>2987</v>
      </c>
      <c r="M500" s="22"/>
      <c r="N500" s="75"/>
      <c r="O500" s="75" t="str">
        <f t="shared" si="63"/>
        <v>1332000000</v>
      </c>
    </row>
    <row r="501" spans="1:15" ht="45" x14ac:dyDescent="0.25">
      <c r="A501" s="74" t="str">
        <f t="shared" si="56"/>
        <v>1</v>
      </c>
      <c r="B501" s="270" t="str">
        <f t="shared" si="57"/>
        <v>3</v>
      </c>
      <c r="C501" s="270" t="str">
        <f t="shared" si="58"/>
        <v>3</v>
      </c>
      <c r="D501" s="270" t="str">
        <f t="shared" si="59"/>
        <v>2</v>
      </c>
      <c r="E501" s="270" t="str">
        <f t="shared" si="60"/>
        <v>01</v>
      </c>
      <c r="F501" s="270" t="str">
        <f t="shared" si="61"/>
        <v>0</v>
      </c>
      <c r="G501" s="270" t="str">
        <f t="shared" si="62"/>
        <v>0</v>
      </c>
      <c r="H501" s="21">
        <v>13320100</v>
      </c>
      <c r="I501" s="271">
        <v>1332010000</v>
      </c>
      <c r="J501" s="22" t="s">
        <v>2988</v>
      </c>
      <c r="K501" s="271" t="s">
        <v>4540</v>
      </c>
      <c r="L501" s="22" t="s">
        <v>2989</v>
      </c>
      <c r="M501" s="22"/>
      <c r="N501" s="75"/>
      <c r="O501" s="75" t="str">
        <f t="shared" si="63"/>
        <v>1332010000</v>
      </c>
    </row>
    <row r="502" spans="1:15" ht="45" x14ac:dyDescent="0.25">
      <c r="A502" s="74" t="str">
        <f t="shared" si="56"/>
        <v>1</v>
      </c>
      <c r="B502" s="270" t="str">
        <f t="shared" si="57"/>
        <v>3</v>
      </c>
      <c r="C502" s="270" t="str">
        <f t="shared" si="58"/>
        <v>3</v>
      </c>
      <c r="D502" s="270" t="str">
        <f t="shared" si="59"/>
        <v>2</v>
      </c>
      <c r="E502" s="270" t="str">
        <f t="shared" si="60"/>
        <v>01</v>
      </c>
      <c r="F502" s="270" t="str">
        <f t="shared" si="61"/>
        <v>1</v>
      </c>
      <c r="G502" s="270" t="str">
        <f t="shared" si="62"/>
        <v>0</v>
      </c>
      <c r="H502" s="21">
        <v>13320110</v>
      </c>
      <c r="I502" s="271">
        <v>1332011000</v>
      </c>
      <c r="J502" s="22" t="s">
        <v>2990</v>
      </c>
      <c r="K502" s="271" t="s">
        <v>4540</v>
      </c>
      <c r="L502" s="22" t="s">
        <v>2991</v>
      </c>
      <c r="M502" s="22"/>
      <c r="N502" s="75"/>
      <c r="O502" s="75" t="str">
        <f t="shared" si="63"/>
        <v>1332011000</v>
      </c>
    </row>
    <row r="503" spans="1:15" ht="75" x14ac:dyDescent="0.25">
      <c r="A503" s="74" t="str">
        <f t="shared" si="56"/>
        <v>1</v>
      </c>
      <c r="B503" s="270" t="str">
        <f t="shared" si="57"/>
        <v>3</v>
      </c>
      <c r="C503" s="270" t="str">
        <f t="shared" si="58"/>
        <v>3</v>
      </c>
      <c r="D503" s="270" t="str">
        <f t="shared" si="59"/>
        <v>2</v>
      </c>
      <c r="E503" s="270" t="str">
        <f t="shared" si="60"/>
        <v>01</v>
      </c>
      <c r="F503" s="270" t="str">
        <f t="shared" si="61"/>
        <v>2</v>
      </c>
      <c r="G503" s="270" t="str">
        <f t="shared" si="62"/>
        <v>0</v>
      </c>
      <c r="H503" s="21">
        <v>13320120</v>
      </c>
      <c r="I503" s="271">
        <v>1332012000</v>
      </c>
      <c r="J503" s="22" t="s">
        <v>2992</v>
      </c>
      <c r="K503" s="271" t="s">
        <v>4540</v>
      </c>
      <c r="L503" s="22" t="s">
        <v>2993</v>
      </c>
      <c r="M503" s="22"/>
      <c r="N503" s="75"/>
      <c r="O503" s="75" t="str">
        <f t="shared" si="63"/>
        <v>1332012000</v>
      </c>
    </row>
    <row r="504" spans="1:15" ht="45" x14ac:dyDescent="0.25">
      <c r="A504" s="74" t="str">
        <f t="shared" si="56"/>
        <v>1</v>
      </c>
      <c r="B504" s="270" t="str">
        <f t="shared" si="57"/>
        <v>3</v>
      </c>
      <c r="C504" s="270" t="str">
        <f t="shared" si="58"/>
        <v>3</v>
      </c>
      <c r="D504" s="270" t="str">
        <f t="shared" si="59"/>
        <v>2</v>
      </c>
      <c r="E504" s="270" t="str">
        <f t="shared" si="60"/>
        <v>02</v>
      </c>
      <c r="F504" s="270" t="str">
        <f t="shared" si="61"/>
        <v>0</v>
      </c>
      <c r="G504" s="270" t="str">
        <f t="shared" si="62"/>
        <v>0</v>
      </c>
      <c r="H504" s="21">
        <v>13320200</v>
      </c>
      <c r="I504" s="271">
        <v>1332020000</v>
      </c>
      <c r="J504" s="22" t="s">
        <v>2994</v>
      </c>
      <c r="K504" s="271" t="s">
        <v>4540</v>
      </c>
      <c r="L504" s="22" t="s">
        <v>2995</v>
      </c>
      <c r="M504" s="22"/>
      <c r="N504" s="75"/>
      <c r="O504" s="75" t="str">
        <f t="shared" si="63"/>
        <v>1332020000</v>
      </c>
    </row>
    <row r="505" spans="1:15" ht="45" x14ac:dyDescent="0.25">
      <c r="A505" s="74" t="str">
        <f t="shared" si="56"/>
        <v>1</v>
      </c>
      <c r="B505" s="270" t="str">
        <f t="shared" si="57"/>
        <v>3</v>
      </c>
      <c r="C505" s="270" t="str">
        <f t="shared" si="58"/>
        <v>3</v>
      </c>
      <c r="D505" s="270" t="str">
        <f t="shared" si="59"/>
        <v>2</v>
      </c>
      <c r="E505" s="270" t="str">
        <f t="shared" si="60"/>
        <v>02</v>
      </c>
      <c r="F505" s="270" t="str">
        <f t="shared" si="61"/>
        <v>1</v>
      </c>
      <c r="G505" s="270" t="str">
        <f t="shared" si="62"/>
        <v>0</v>
      </c>
      <c r="H505" s="21">
        <v>13320210</v>
      </c>
      <c r="I505" s="271">
        <v>1332021000</v>
      </c>
      <c r="J505" s="22" t="s">
        <v>2994</v>
      </c>
      <c r="K505" s="271" t="s">
        <v>4540</v>
      </c>
      <c r="L505" s="22" t="s">
        <v>4744</v>
      </c>
      <c r="M505" s="22"/>
      <c r="N505" s="75" t="s">
        <v>3710</v>
      </c>
      <c r="O505" s="75" t="str">
        <f t="shared" si="63"/>
        <v>1332021000</v>
      </c>
    </row>
    <row r="506" spans="1:15" ht="45" x14ac:dyDescent="0.25">
      <c r="A506" s="74" t="str">
        <f t="shared" si="56"/>
        <v>1</v>
      </c>
      <c r="B506" s="270" t="str">
        <f t="shared" si="57"/>
        <v>3</v>
      </c>
      <c r="C506" s="270" t="str">
        <f t="shared" si="58"/>
        <v>3</v>
      </c>
      <c r="D506" s="270" t="str">
        <f t="shared" si="59"/>
        <v>2</v>
      </c>
      <c r="E506" s="270" t="str">
        <f t="shared" si="60"/>
        <v>03</v>
      </c>
      <c r="F506" s="270" t="str">
        <f t="shared" si="61"/>
        <v>0</v>
      </c>
      <c r="G506" s="270" t="str">
        <f t="shared" si="62"/>
        <v>0</v>
      </c>
      <c r="H506" s="21">
        <v>13320300</v>
      </c>
      <c r="I506" s="271">
        <v>1332030000</v>
      </c>
      <c r="J506" s="22" t="s">
        <v>2996</v>
      </c>
      <c r="K506" s="271" t="s">
        <v>4540</v>
      </c>
      <c r="L506" s="22" t="s">
        <v>2997</v>
      </c>
      <c r="M506" s="22"/>
      <c r="N506" s="75"/>
      <c r="O506" s="75" t="str">
        <f t="shared" si="63"/>
        <v>1332030000</v>
      </c>
    </row>
    <row r="507" spans="1:15" ht="45" x14ac:dyDescent="0.25">
      <c r="A507" s="74" t="str">
        <f t="shared" si="56"/>
        <v>1</v>
      </c>
      <c r="B507" s="270" t="str">
        <f t="shared" si="57"/>
        <v>3</v>
      </c>
      <c r="C507" s="270" t="str">
        <f t="shared" si="58"/>
        <v>3</v>
      </c>
      <c r="D507" s="270" t="str">
        <f t="shared" si="59"/>
        <v>2</v>
      </c>
      <c r="E507" s="270" t="str">
        <f t="shared" si="60"/>
        <v>03</v>
      </c>
      <c r="F507" s="270" t="str">
        <f t="shared" si="61"/>
        <v>1</v>
      </c>
      <c r="G507" s="270" t="str">
        <f t="shared" si="62"/>
        <v>0</v>
      </c>
      <c r="H507" s="21">
        <v>13320310</v>
      </c>
      <c r="I507" s="271">
        <v>1332031000</v>
      </c>
      <c r="J507" s="22" t="s">
        <v>2996</v>
      </c>
      <c r="K507" s="271" t="s">
        <v>4540</v>
      </c>
      <c r="L507" s="22" t="s">
        <v>4745</v>
      </c>
      <c r="M507" s="22"/>
      <c r="N507" s="75" t="s">
        <v>3710</v>
      </c>
      <c r="O507" s="75" t="str">
        <f t="shared" si="63"/>
        <v>1332031000</v>
      </c>
    </row>
    <row r="508" spans="1:15" ht="26.25" customHeight="1" x14ac:dyDescent="0.25">
      <c r="A508" s="74" t="str">
        <f t="shared" si="56"/>
        <v>1</v>
      </c>
      <c r="B508" s="270" t="str">
        <f t="shared" si="57"/>
        <v>3</v>
      </c>
      <c r="C508" s="270" t="str">
        <f t="shared" si="58"/>
        <v>3</v>
      </c>
      <c r="D508" s="270" t="str">
        <f t="shared" si="59"/>
        <v>2</v>
      </c>
      <c r="E508" s="270" t="str">
        <f t="shared" si="60"/>
        <v>04</v>
      </c>
      <c r="F508" s="270" t="str">
        <f t="shared" si="61"/>
        <v>0</v>
      </c>
      <c r="G508" s="270" t="str">
        <f t="shared" si="62"/>
        <v>0</v>
      </c>
      <c r="H508" s="21">
        <v>13320400</v>
      </c>
      <c r="I508" s="271">
        <v>1332040000</v>
      </c>
      <c r="J508" s="22" t="s">
        <v>2998</v>
      </c>
      <c r="K508" s="271" t="s">
        <v>4540</v>
      </c>
      <c r="L508" s="22" t="s">
        <v>2999</v>
      </c>
      <c r="M508" s="22"/>
      <c r="N508" s="75"/>
      <c r="O508" s="75" t="str">
        <f t="shared" si="63"/>
        <v>1332040000</v>
      </c>
    </row>
    <row r="509" spans="1:15" ht="32.25" customHeight="1" x14ac:dyDescent="0.25">
      <c r="A509" s="74" t="str">
        <f t="shared" si="56"/>
        <v>1</v>
      </c>
      <c r="B509" s="270" t="str">
        <f t="shared" si="57"/>
        <v>3</v>
      </c>
      <c r="C509" s="270" t="str">
        <f t="shared" si="58"/>
        <v>3</v>
      </c>
      <c r="D509" s="270" t="str">
        <f t="shared" si="59"/>
        <v>2</v>
      </c>
      <c r="E509" s="270" t="str">
        <f t="shared" si="60"/>
        <v>04</v>
      </c>
      <c r="F509" s="270" t="str">
        <f t="shared" si="61"/>
        <v>1</v>
      </c>
      <c r="G509" s="270" t="str">
        <f t="shared" si="62"/>
        <v>0</v>
      </c>
      <c r="H509" s="21">
        <v>13320410</v>
      </c>
      <c r="I509" s="271">
        <v>1332041000</v>
      </c>
      <c r="J509" s="22" t="s">
        <v>2998</v>
      </c>
      <c r="K509" s="271" t="s">
        <v>4540</v>
      </c>
      <c r="L509" s="22" t="s">
        <v>4746</v>
      </c>
      <c r="M509" s="22"/>
      <c r="N509" s="75" t="s">
        <v>3710</v>
      </c>
      <c r="O509" s="75" t="str">
        <f t="shared" si="63"/>
        <v>1332041000</v>
      </c>
    </row>
    <row r="510" spans="1:15" ht="36.75" customHeight="1" x14ac:dyDescent="0.25">
      <c r="A510" s="74" t="str">
        <f t="shared" si="56"/>
        <v>1</v>
      </c>
      <c r="B510" s="270" t="str">
        <f t="shared" si="57"/>
        <v>3</v>
      </c>
      <c r="C510" s="270" t="str">
        <f t="shared" si="58"/>
        <v>3</v>
      </c>
      <c r="D510" s="270" t="str">
        <f t="shared" si="59"/>
        <v>3</v>
      </c>
      <c r="E510" s="270" t="str">
        <f t="shared" si="60"/>
        <v>00</v>
      </c>
      <c r="F510" s="270" t="str">
        <f t="shared" si="61"/>
        <v>0</v>
      </c>
      <c r="G510" s="270" t="str">
        <f t="shared" si="62"/>
        <v>0</v>
      </c>
      <c r="H510" s="21">
        <v>13330000</v>
      </c>
      <c r="I510" s="271">
        <v>1333000000</v>
      </c>
      <c r="J510" s="22" t="s">
        <v>3000</v>
      </c>
      <c r="K510" s="271" t="s">
        <v>4541</v>
      </c>
      <c r="L510" s="22" t="s">
        <v>3001</v>
      </c>
      <c r="M510" s="22"/>
      <c r="N510" s="75"/>
      <c r="O510" s="75" t="str">
        <f t="shared" si="63"/>
        <v>1333000000</v>
      </c>
    </row>
    <row r="511" spans="1:15" ht="45" x14ac:dyDescent="0.25">
      <c r="A511" s="74" t="str">
        <f t="shared" si="56"/>
        <v>1</v>
      </c>
      <c r="B511" s="270" t="str">
        <f t="shared" si="57"/>
        <v>3</v>
      </c>
      <c r="C511" s="270" t="str">
        <f t="shared" si="58"/>
        <v>3</v>
      </c>
      <c r="D511" s="270" t="str">
        <f t="shared" si="59"/>
        <v>3</v>
      </c>
      <c r="E511" s="270" t="str">
        <f t="shared" si="60"/>
        <v>01</v>
      </c>
      <c r="F511" s="270" t="str">
        <f t="shared" si="61"/>
        <v>0</v>
      </c>
      <c r="G511" s="270" t="str">
        <f t="shared" si="62"/>
        <v>0</v>
      </c>
      <c r="H511" s="21">
        <v>13330100</v>
      </c>
      <c r="I511" s="271">
        <v>1333010000</v>
      </c>
      <c r="J511" s="22" t="s">
        <v>3002</v>
      </c>
      <c r="K511" s="271" t="s">
        <v>4540</v>
      </c>
      <c r="L511" s="22" t="s">
        <v>3003</v>
      </c>
      <c r="M511" s="22" t="s">
        <v>4747</v>
      </c>
      <c r="N511" s="75"/>
      <c r="O511" s="75" t="str">
        <f t="shared" si="63"/>
        <v>1333010000</v>
      </c>
    </row>
    <row r="512" spans="1:15" ht="60" x14ac:dyDescent="0.25">
      <c r="A512" s="74" t="str">
        <f t="shared" si="56"/>
        <v>1</v>
      </c>
      <c r="B512" s="270" t="str">
        <f t="shared" si="57"/>
        <v>3</v>
      </c>
      <c r="C512" s="270" t="str">
        <f t="shared" si="58"/>
        <v>3</v>
      </c>
      <c r="D512" s="270" t="str">
        <f t="shared" si="59"/>
        <v>3</v>
      </c>
      <c r="E512" s="270" t="str">
        <f t="shared" si="60"/>
        <v>01</v>
      </c>
      <c r="F512" s="270" t="str">
        <f t="shared" si="61"/>
        <v>1</v>
      </c>
      <c r="G512" s="270" t="str">
        <f t="shared" si="62"/>
        <v>0</v>
      </c>
      <c r="H512" s="21">
        <v>13330110</v>
      </c>
      <c r="I512" s="271">
        <v>1333011000</v>
      </c>
      <c r="J512" s="22" t="s">
        <v>3004</v>
      </c>
      <c r="K512" s="271" t="s">
        <v>4540</v>
      </c>
      <c r="L512" s="22" t="s">
        <v>3005</v>
      </c>
      <c r="M512" s="22" t="s">
        <v>4747</v>
      </c>
      <c r="N512" s="75"/>
      <c r="O512" s="75" t="str">
        <f t="shared" si="63"/>
        <v>1333011000</v>
      </c>
    </row>
    <row r="513" spans="1:15" ht="60" x14ac:dyDescent="0.25">
      <c r="A513" s="74" t="str">
        <f t="shared" si="56"/>
        <v>1</v>
      </c>
      <c r="B513" s="270" t="str">
        <f t="shared" si="57"/>
        <v>3</v>
      </c>
      <c r="C513" s="270" t="str">
        <f t="shared" si="58"/>
        <v>3</v>
      </c>
      <c r="D513" s="270" t="str">
        <f t="shared" si="59"/>
        <v>3</v>
      </c>
      <c r="E513" s="270" t="str">
        <f t="shared" si="60"/>
        <v>01</v>
      </c>
      <c r="F513" s="270" t="str">
        <f t="shared" si="61"/>
        <v>2</v>
      </c>
      <c r="G513" s="270" t="str">
        <f t="shared" si="62"/>
        <v>0</v>
      </c>
      <c r="H513" s="21">
        <v>13330120</v>
      </c>
      <c r="I513" s="271">
        <v>1333012000</v>
      </c>
      <c r="J513" s="22" t="s">
        <v>3006</v>
      </c>
      <c r="K513" s="271" t="s">
        <v>4540</v>
      </c>
      <c r="L513" s="22" t="s">
        <v>3007</v>
      </c>
      <c r="M513" s="22" t="s">
        <v>4747</v>
      </c>
      <c r="N513" s="75"/>
      <c r="O513" s="75" t="str">
        <f t="shared" si="63"/>
        <v>1333012000</v>
      </c>
    </row>
    <row r="514" spans="1:15" ht="45" x14ac:dyDescent="0.25">
      <c r="A514" s="74" t="str">
        <f t="shared" si="56"/>
        <v>1</v>
      </c>
      <c r="B514" s="270" t="str">
        <f t="shared" si="57"/>
        <v>3</v>
      </c>
      <c r="C514" s="270" t="str">
        <f t="shared" si="58"/>
        <v>3</v>
      </c>
      <c r="D514" s="270" t="str">
        <f t="shared" si="59"/>
        <v>3</v>
      </c>
      <c r="E514" s="270" t="str">
        <f t="shared" si="60"/>
        <v>02</v>
      </c>
      <c r="F514" s="270" t="str">
        <f t="shared" si="61"/>
        <v>0</v>
      </c>
      <c r="G514" s="270" t="str">
        <f t="shared" si="62"/>
        <v>0</v>
      </c>
      <c r="H514" s="21">
        <v>13330200</v>
      </c>
      <c r="I514" s="271">
        <v>1333020000</v>
      </c>
      <c r="J514" s="22" t="s">
        <v>3008</v>
      </c>
      <c r="K514" s="271" t="s">
        <v>4540</v>
      </c>
      <c r="L514" s="22" t="s">
        <v>3009</v>
      </c>
      <c r="M514" s="22" t="s">
        <v>4747</v>
      </c>
      <c r="N514" s="75"/>
      <c r="O514" s="75" t="str">
        <f t="shared" si="63"/>
        <v>1333020000</v>
      </c>
    </row>
    <row r="515" spans="1:15" ht="60" x14ac:dyDescent="0.25">
      <c r="A515" s="74" t="str">
        <f t="shared" si="56"/>
        <v>1</v>
      </c>
      <c r="B515" s="270" t="str">
        <f t="shared" si="57"/>
        <v>3</v>
      </c>
      <c r="C515" s="270" t="str">
        <f t="shared" si="58"/>
        <v>3</v>
      </c>
      <c r="D515" s="270" t="str">
        <f t="shared" si="59"/>
        <v>3</v>
      </c>
      <c r="E515" s="270" t="str">
        <f t="shared" si="60"/>
        <v>02</v>
      </c>
      <c r="F515" s="270" t="str">
        <f t="shared" si="61"/>
        <v>1</v>
      </c>
      <c r="G515" s="270" t="str">
        <f t="shared" si="62"/>
        <v>0</v>
      </c>
      <c r="H515" s="21">
        <v>13330210</v>
      </c>
      <c r="I515" s="271">
        <v>1333021000</v>
      </c>
      <c r="J515" s="22" t="s">
        <v>3010</v>
      </c>
      <c r="K515" s="271" t="s">
        <v>4540</v>
      </c>
      <c r="L515" s="22" t="s">
        <v>3011</v>
      </c>
      <c r="M515" s="22" t="s">
        <v>4747</v>
      </c>
      <c r="N515" s="75"/>
      <c r="O515" s="75" t="str">
        <f t="shared" ref="O515:O578" si="71">TRIM(I515)</f>
        <v>1333021000</v>
      </c>
    </row>
    <row r="516" spans="1:15" ht="60" x14ac:dyDescent="0.25">
      <c r="A516" s="74" t="str">
        <f t="shared" ref="A516:A586" si="72">MID($H516,1,1)</f>
        <v>1</v>
      </c>
      <c r="B516" s="270" t="str">
        <f t="shared" ref="B516:B586" si="73">MID($H516,2,1)</f>
        <v>3</v>
      </c>
      <c r="C516" s="270" t="str">
        <f t="shared" ref="C516:C586" si="74">MID($H516,3,1)</f>
        <v>3</v>
      </c>
      <c r="D516" s="270" t="str">
        <f t="shared" ref="D516:D586" si="75">MID($H516,4,1)</f>
        <v>3</v>
      </c>
      <c r="E516" s="270" t="str">
        <f t="shared" ref="E516:E586" si="76">MID($H516,5,2)</f>
        <v>02</v>
      </c>
      <c r="F516" s="270" t="str">
        <f t="shared" ref="F516:F586" si="77">MID($H516,7,1)</f>
        <v>2</v>
      </c>
      <c r="G516" s="270" t="str">
        <f t="shared" ref="G516:G586" si="78">MID($H516,8,1)</f>
        <v>0</v>
      </c>
      <c r="H516" s="21">
        <v>13330220</v>
      </c>
      <c r="I516" s="271">
        <v>1333022000</v>
      </c>
      <c r="J516" s="22" t="s">
        <v>3012</v>
      </c>
      <c r="K516" s="271" t="s">
        <v>4540</v>
      </c>
      <c r="L516" s="22" t="s">
        <v>3013</v>
      </c>
      <c r="M516" s="22" t="s">
        <v>4747</v>
      </c>
      <c r="N516" s="75"/>
      <c r="O516" s="75" t="str">
        <f t="shared" si="71"/>
        <v>1333022000</v>
      </c>
    </row>
    <row r="517" spans="1:15" ht="45" x14ac:dyDescent="0.25">
      <c r="A517" s="74" t="str">
        <f t="shared" si="72"/>
        <v>1</v>
      </c>
      <c r="B517" s="270" t="str">
        <f t="shared" si="73"/>
        <v>3</v>
      </c>
      <c r="C517" s="270" t="str">
        <f t="shared" si="74"/>
        <v>3</v>
      </c>
      <c r="D517" s="270" t="str">
        <f t="shared" si="75"/>
        <v>3</v>
      </c>
      <c r="E517" s="270" t="str">
        <f t="shared" si="76"/>
        <v>03</v>
      </c>
      <c r="F517" s="270" t="str">
        <f t="shared" si="77"/>
        <v>0</v>
      </c>
      <c r="G517" s="270" t="str">
        <f t="shared" si="78"/>
        <v>0</v>
      </c>
      <c r="H517" s="21">
        <v>13330300</v>
      </c>
      <c r="I517" s="271">
        <v>1333030000</v>
      </c>
      <c r="J517" s="22" t="s">
        <v>3014</v>
      </c>
      <c r="K517" s="271" t="s">
        <v>4540</v>
      </c>
      <c r="L517" s="22" t="s">
        <v>3015</v>
      </c>
      <c r="M517" s="22" t="s">
        <v>4747</v>
      </c>
      <c r="N517" s="75"/>
      <c r="O517" s="75" t="str">
        <f t="shared" si="71"/>
        <v>1333030000</v>
      </c>
    </row>
    <row r="518" spans="1:15" ht="60" x14ac:dyDescent="0.25">
      <c r="A518" s="74" t="str">
        <f t="shared" si="72"/>
        <v>1</v>
      </c>
      <c r="B518" s="270" t="str">
        <f t="shared" si="73"/>
        <v>3</v>
      </c>
      <c r="C518" s="270" t="str">
        <f t="shared" si="74"/>
        <v>3</v>
      </c>
      <c r="D518" s="270" t="str">
        <f t="shared" si="75"/>
        <v>3</v>
      </c>
      <c r="E518" s="270" t="str">
        <f t="shared" si="76"/>
        <v>03</v>
      </c>
      <c r="F518" s="270" t="str">
        <f t="shared" si="77"/>
        <v>1</v>
      </c>
      <c r="G518" s="270" t="str">
        <f t="shared" si="78"/>
        <v>0</v>
      </c>
      <c r="H518" s="21">
        <v>13330310</v>
      </c>
      <c r="I518" s="271">
        <v>1333031000</v>
      </c>
      <c r="J518" s="22" t="s">
        <v>3016</v>
      </c>
      <c r="K518" s="271" t="s">
        <v>4540</v>
      </c>
      <c r="L518" s="22" t="s">
        <v>3017</v>
      </c>
      <c r="M518" s="22" t="s">
        <v>4747</v>
      </c>
      <c r="N518" s="75"/>
      <c r="O518" s="75" t="str">
        <f t="shared" si="71"/>
        <v>1333031000</v>
      </c>
    </row>
    <row r="519" spans="1:15" ht="60" x14ac:dyDescent="0.25">
      <c r="A519" s="74" t="str">
        <f t="shared" si="72"/>
        <v>1</v>
      </c>
      <c r="B519" s="270" t="str">
        <f t="shared" si="73"/>
        <v>3</v>
      </c>
      <c r="C519" s="270" t="str">
        <f t="shared" si="74"/>
        <v>3</v>
      </c>
      <c r="D519" s="270" t="str">
        <f t="shared" si="75"/>
        <v>3</v>
      </c>
      <c r="E519" s="270" t="str">
        <f t="shared" si="76"/>
        <v>03</v>
      </c>
      <c r="F519" s="270" t="str">
        <f t="shared" si="77"/>
        <v>2</v>
      </c>
      <c r="G519" s="270" t="str">
        <f t="shared" si="78"/>
        <v>0</v>
      </c>
      <c r="H519" s="21">
        <v>13330320</v>
      </c>
      <c r="I519" s="271">
        <v>1333032000</v>
      </c>
      <c r="J519" s="22" t="s">
        <v>3018</v>
      </c>
      <c r="K519" s="271" t="s">
        <v>4540</v>
      </c>
      <c r="L519" s="22" t="s">
        <v>3019</v>
      </c>
      <c r="M519" s="22" t="s">
        <v>4747</v>
      </c>
      <c r="N519" s="75"/>
      <c r="O519" s="75" t="str">
        <f t="shared" si="71"/>
        <v>1333032000</v>
      </c>
    </row>
    <row r="520" spans="1:15" ht="36.75" customHeight="1" x14ac:dyDescent="0.25">
      <c r="A520" s="74" t="str">
        <f t="shared" si="72"/>
        <v>1</v>
      </c>
      <c r="B520" s="270" t="str">
        <f t="shared" si="73"/>
        <v>3</v>
      </c>
      <c r="C520" s="270" t="str">
        <f t="shared" si="74"/>
        <v>3</v>
      </c>
      <c r="D520" s="270" t="str">
        <f t="shared" si="75"/>
        <v>3</v>
      </c>
      <c r="E520" s="270" t="str">
        <f t="shared" si="76"/>
        <v>04</v>
      </c>
      <c r="F520" s="270" t="str">
        <f t="shared" si="77"/>
        <v>0</v>
      </c>
      <c r="G520" s="270" t="str">
        <f t="shared" si="78"/>
        <v>0</v>
      </c>
      <c r="H520" s="21">
        <v>13330400</v>
      </c>
      <c r="I520" s="271">
        <v>1333040000</v>
      </c>
      <c r="J520" s="22" t="s">
        <v>3020</v>
      </c>
      <c r="K520" s="271" t="s">
        <v>4540</v>
      </c>
      <c r="L520" s="22" t="s">
        <v>3021</v>
      </c>
      <c r="M520" s="22" t="s">
        <v>4747</v>
      </c>
      <c r="N520" s="75"/>
      <c r="O520" s="75" t="str">
        <f t="shared" si="71"/>
        <v>1333040000</v>
      </c>
    </row>
    <row r="521" spans="1:15" ht="45" x14ac:dyDescent="0.25">
      <c r="A521" s="74" t="str">
        <f t="shared" si="72"/>
        <v>1</v>
      </c>
      <c r="B521" s="270" t="str">
        <f t="shared" si="73"/>
        <v>3</v>
      </c>
      <c r="C521" s="270" t="str">
        <f t="shared" si="74"/>
        <v>3</v>
      </c>
      <c r="D521" s="270" t="str">
        <f t="shared" si="75"/>
        <v>3</v>
      </c>
      <c r="E521" s="270" t="str">
        <f t="shared" si="76"/>
        <v>04</v>
      </c>
      <c r="F521" s="270" t="str">
        <f t="shared" si="77"/>
        <v>1</v>
      </c>
      <c r="G521" s="270" t="str">
        <f t="shared" si="78"/>
        <v>0</v>
      </c>
      <c r="H521" s="21">
        <v>13330410</v>
      </c>
      <c r="I521" s="271">
        <v>1333041000</v>
      </c>
      <c r="J521" s="22" t="s">
        <v>3022</v>
      </c>
      <c r="K521" s="271" t="s">
        <v>4540</v>
      </c>
      <c r="L521" s="22" t="s">
        <v>3023</v>
      </c>
      <c r="M521" s="22" t="s">
        <v>4747</v>
      </c>
      <c r="N521" s="75"/>
      <c r="O521" s="75" t="str">
        <f t="shared" si="71"/>
        <v>1333041000</v>
      </c>
    </row>
    <row r="522" spans="1:15" ht="45" x14ac:dyDescent="0.25">
      <c r="A522" s="74" t="str">
        <f t="shared" si="72"/>
        <v>1</v>
      </c>
      <c r="B522" s="270" t="str">
        <f t="shared" si="73"/>
        <v>3</v>
      </c>
      <c r="C522" s="270" t="str">
        <f t="shared" si="74"/>
        <v>3</v>
      </c>
      <c r="D522" s="270" t="str">
        <f t="shared" si="75"/>
        <v>3</v>
      </c>
      <c r="E522" s="270" t="str">
        <f t="shared" si="76"/>
        <v>04</v>
      </c>
      <c r="F522" s="270" t="str">
        <f t="shared" si="77"/>
        <v>2</v>
      </c>
      <c r="G522" s="270" t="str">
        <f t="shared" si="78"/>
        <v>0</v>
      </c>
      <c r="H522" s="21">
        <v>13330420</v>
      </c>
      <c r="I522" s="271">
        <v>1333042000</v>
      </c>
      <c r="J522" s="22" t="s">
        <v>3024</v>
      </c>
      <c r="K522" s="271" t="s">
        <v>4540</v>
      </c>
      <c r="L522" s="22" t="s">
        <v>3025</v>
      </c>
      <c r="M522" s="22" t="s">
        <v>4747</v>
      </c>
      <c r="N522" s="75"/>
      <c r="O522" s="75" t="str">
        <f t="shared" si="71"/>
        <v>1333042000</v>
      </c>
    </row>
    <row r="523" spans="1:15" ht="36.75" customHeight="1" x14ac:dyDescent="0.25">
      <c r="A523" s="74" t="str">
        <f t="shared" si="72"/>
        <v>1</v>
      </c>
      <c r="B523" s="270" t="str">
        <f t="shared" si="73"/>
        <v>3</v>
      </c>
      <c r="C523" s="270" t="str">
        <f t="shared" si="74"/>
        <v>3</v>
      </c>
      <c r="D523" s="270" t="str">
        <f t="shared" si="75"/>
        <v>3</v>
      </c>
      <c r="E523" s="270" t="str">
        <f t="shared" si="76"/>
        <v>05</v>
      </c>
      <c r="F523" s="270" t="str">
        <f t="shared" si="77"/>
        <v>0</v>
      </c>
      <c r="G523" s="270" t="str">
        <f t="shared" si="78"/>
        <v>0</v>
      </c>
      <c r="H523" s="21">
        <v>13330500</v>
      </c>
      <c r="I523" s="271">
        <v>1333050000</v>
      </c>
      <c r="J523" s="22" t="s">
        <v>3026</v>
      </c>
      <c r="K523" s="271" t="s">
        <v>4540</v>
      </c>
      <c r="L523" s="22" t="s">
        <v>3027</v>
      </c>
      <c r="M523" s="22" t="s">
        <v>4747</v>
      </c>
      <c r="N523" s="75"/>
      <c r="O523" s="75" t="str">
        <f t="shared" si="71"/>
        <v>1333050000</v>
      </c>
    </row>
    <row r="524" spans="1:15" ht="135" x14ac:dyDescent="0.25">
      <c r="A524" s="74" t="str">
        <f t="shared" si="72"/>
        <v>1</v>
      </c>
      <c r="B524" s="270" t="str">
        <f t="shared" si="73"/>
        <v>3</v>
      </c>
      <c r="C524" s="270" t="str">
        <f t="shared" si="74"/>
        <v>3</v>
      </c>
      <c r="D524" s="270" t="str">
        <f t="shared" si="75"/>
        <v>3</v>
      </c>
      <c r="E524" s="270" t="str">
        <f t="shared" si="76"/>
        <v>05</v>
      </c>
      <c r="F524" s="270" t="str">
        <f t="shared" si="77"/>
        <v>1</v>
      </c>
      <c r="G524" s="270" t="str">
        <f t="shared" si="78"/>
        <v>0</v>
      </c>
      <c r="H524" s="21">
        <v>13330510</v>
      </c>
      <c r="I524" s="271">
        <v>1333051000</v>
      </c>
      <c r="J524" s="22" t="s">
        <v>3026</v>
      </c>
      <c r="K524" s="271" t="s">
        <v>4540</v>
      </c>
      <c r="L524" s="22" t="s">
        <v>4748</v>
      </c>
      <c r="M524" s="22" t="s">
        <v>4747</v>
      </c>
      <c r="N524" s="75" t="s">
        <v>3710</v>
      </c>
      <c r="O524" s="75" t="str">
        <f t="shared" si="71"/>
        <v>1333051000</v>
      </c>
    </row>
    <row r="525" spans="1:15" ht="75" x14ac:dyDescent="0.25">
      <c r="A525" s="74" t="str">
        <f t="shared" si="72"/>
        <v>1</v>
      </c>
      <c r="B525" s="270" t="str">
        <f t="shared" si="73"/>
        <v>3</v>
      </c>
      <c r="C525" s="270" t="str">
        <f t="shared" si="74"/>
        <v>3</v>
      </c>
      <c r="D525" s="270" t="str">
        <f t="shared" si="75"/>
        <v>3</v>
      </c>
      <c r="E525" s="270" t="str">
        <f t="shared" si="76"/>
        <v>06</v>
      </c>
      <c r="F525" s="270" t="str">
        <f t="shared" si="77"/>
        <v>0</v>
      </c>
      <c r="G525" s="270" t="str">
        <f t="shared" si="78"/>
        <v>0</v>
      </c>
      <c r="H525" s="21">
        <v>13330600</v>
      </c>
      <c r="I525" s="271">
        <v>1333060000</v>
      </c>
      <c r="J525" s="22" t="s">
        <v>3028</v>
      </c>
      <c r="K525" s="271" t="s">
        <v>4540</v>
      </c>
      <c r="L525" s="22" t="s">
        <v>3029</v>
      </c>
      <c r="M525" s="22" t="s">
        <v>4747</v>
      </c>
      <c r="N525" s="75"/>
      <c r="O525" s="75" t="str">
        <f t="shared" si="71"/>
        <v>1333060000</v>
      </c>
    </row>
    <row r="526" spans="1:15" ht="90" x14ac:dyDescent="0.25">
      <c r="A526" s="74" t="str">
        <f t="shared" si="72"/>
        <v>1</v>
      </c>
      <c r="B526" s="270" t="str">
        <f t="shared" si="73"/>
        <v>3</v>
      </c>
      <c r="C526" s="270" t="str">
        <f t="shared" si="74"/>
        <v>3</v>
      </c>
      <c r="D526" s="270" t="str">
        <f t="shared" si="75"/>
        <v>3</v>
      </c>
      <c r="E526" s="270" t="str">
        <f t="shared" si="76"/>
        <v>06</v>
      </c>
      <c r="F526" s="270" t="str">
        <f t="shared" si="77"/>
        <v>1</v>
      </c>
      <c r="G526" s="270" t="str">
        <f t="shared" si="78"/>
        <v>0</v>
      </c>
      <c r="H526" s="21">
        <v>13330610</v>
      </c>
      <c r="I526" s="271">
        <v>1333061000</v>
      </c>
      <c r="J526" s="22" t="s">
        <v>3030</v>
      </c>
      <c r="K526" s="271" t="s">
        <v>4540</v>
      </c>
      <c r="L526" s="22" t="s">
        <v>3031</v>
      </c>
      <c r="M526" s="22" t="s">
        <v>4747</v>
      </c>
      <c r="N526" s="75"/>
      <c r="O526" s="75" t="str">
        <f t="shared" si="71"/>
        <v>1333061000</v>
      </c>
    </row>
    <row r="527" spans="1:15" ht="90" x14ac:dyDescent="0.25">
      <c r="A527" s="74" t="str">
        <f t="shared" si="72"/>
        <v>1</v>
      </c>
      <c r="B527" s="270" t="str">
        <f t="shared" si="73"/>
        <v>3</v>
      </c>
      <c r="C527" s="270" t="str">
        <f t="shared" si="74"/>
        <v>3</v>
      </c>
      <c r="D527" s="270" t="str">
        <f t="shared" si="75"/>
        <v>3</v>
      </c>
      <c r="E527" s="270" t="str">
        <f t="shared" si="76"/>
        <v>06</v>
      </c>
      <c r="F527" s="270" t="str">
        <f t="shared" si="77"/>
        <v>2</v>
      </c>
      <c r="G527" s="270" t="str">
        <f t="shared" si="78"/>
        <v>0</v>
      </c>
      <c r="H527" s="21">
        <v>13330620</v>
      </c>
      <c r="I527" s="271">
        <v>1333062000</v>
      </c>
      <c r="J527" s="22" t="s">
        <v>3032</v>
      </c>
      <c r="K527" s="271" t="s">
        <v>4540</v>
      </c>
      <c r="L527" s="22" t="s">
        <v>3033</v>
      </c>
      <c r="M527" s="22" t="s">
        <v>4747</v>
      </c>
      <c r="N527" s="75"/>
      <c r="O527" s="75" t="str">
        <f t="shared" si="71"/>
        <v>1333062000</v>
      </c>
    </row>
    <row r="528" spans="1:15" ht="36.75" customHeight="1" x14ac:dyDescent="0.25">
      <c r="A528" s="74" t="str">
        <f t="shared" si="72"/>
        <v>1</v>
      </c>
      <c r="B528" s="270" t="str">
        <f t="shared" si="73"/>
        <v>3</v>
      </c>
      <c r="C528" s="270" t="str">
        <f t="shared" si="74"/>
        <v>3</v>
      </c>
      <c r="D528" s="270" t="str">
        <f t="shared" si="75"/>
        <v>3</v>
      </c>
      <c r="E528" s="270" t="str">
        <f t="shared" si="76"/>
        <v>07</v>
      </c>
      <c r="F528" s="270" t="str">
        <f t="shared" si="77"/>
        <v>0</v>
      </c>
      <c r="G528" s="270" t="str">
        <f t="shared" si="78"/>
        <v>0</v>
      </c>
      <c r="H528" s="21">
        <v>13330700</v>
      </c>
      <c r="I528" s="271">
        <v>1333070000</v>
      </c>
      <c r="J528" s="22" t="s">
        <v>3034</v>
      </c>
      <c r="K528" s="271" t="s">
        <v>4540</v>
      </c>
      <c r="L528" s="22" t="s">
        <v>3035</v>
      </c>
      <c r="M528" s="22" t="s">
        <v>4747</v>
      </c>
      <c r="N528" s="75"/>
      <c r="O528" s="75" t="str">
        <f t="shared" si="71"/>
        <v>1333070000</v>
      </c>
    </row>
    <row r="529" spans="1:15" ht="36.75" customHeight="1" x14ac:dyDescent="0.25">
      <c r="A529" s="74" t="str">
        <f t="shared" si="72"/>
        <v>1</v>
      </c>
      <c r="B529" s="270" t="str">
        <f t="shared" si="73"/>
        <v>3</v>
      </c>
      <c r="C529" s="270" t="str">
        <f t="shared" si="74"/>
        <v>3</v>
      </c>
      <c r="D529" s="270" t="str">
        <f t="shared" si="75"/>
        <v>3</v>
      </c>
      <c r="E529" s="270" t="str">
        <f t="shared" si="76"/>
        <v>07</v>
      </c>
      <c r="F529" s="270" t="str">
        <f t="shared" si="77"/>
        <v>1</v>
      </c>
      <c r="G529" s="270" t="str">
        <f t="shared" si="78"/>
        <v>0</v>
      </c>
      <c r="H529" s="21">
        <v>13330710</v>
      </c>
      <c r="I529" s="271">
        <v>1333071000</v>
      </c>
      <c r="J529" s="22" t="s">
        <v>3034</v>
      </c>
      <c r="K529" s="271" t="s">
        <v>4540</v>
      </c>
      <c r="L529" s="22" t="s">
        <v>3035</v>
      </c>
      <c r="M529" s="22" t="s">
        <v>4747</v>
      </c>
      <c r="N529" s="75" t="s">
        <v>3710</v>
      </c>
      <c r="O529" s="75" t="str">
        <f t="shared" si="71"/>
        <v>1333071000</v>
      </c>
    </row>
    <row r="530" spans="1:15" ht="45" x14ac:dyDescent="0.25">
      <c r="A530" s="74" t="str">
        <f t="shared" si="72"/>
        <v>1</v>
      </c>
      <c r="B530" s="270" t="str">
        <f t="shared" si="73"/>
        <v>3</v>
      </c>
      <c r="C530" s="270" t="str">
        <f t="shared" si="74"/>
        <v>3</v>
      </c>
      <c r="D530" s="270" t="str">
        <f t="shared" si="75"/>
        <v>3</v>
      </c>
      <c r="E530" s="270" t="str">
        <f t="shared" si="76"/>
        <v>99</v>
      </c>
      <c r="F530" s="270" t="str">
        <f t="shared" si="77"/>
        <v>0</v>
      </c>
      <c r="G530" s="270" t="str">
        <f t="shared" si="78"/>
        <v>0</v>
      </c>
      <c r="H530" s="21">
        <v>13339900</v>
      </c>
      <c r="I530" s="271">
        <v>1333990000</v>
      </c>
      <c r="J530" s="22" t="s">
        <v>3036</v>
      </c>
      <c r="K530" s="271" t="s">
        <v>4540</v>
      </c>
      <c r="L530" s="22" t="s">
        <v>3037</v>
      </c>
      <c r="M530" s="22" t="s">
        <v>4747</v>
      </c>
      <c r="N530" s="75" t="s">
        <v>4384</v>
      </c>
      <c r="O530" s="75" t="str">
        <f t="shared" si="71"/>
        <v>1333990000</v>
      </c>
    </row>
    <row r="531" spans="1:15" ht="60" x14ac:dyDescent="0.25">
      <c r="A531" s="74" t="str">
        <f t="shared" si="72"/>
        <v>1</v>
      </c>
      <c r="B531" s="270" t="str">
        <f t="shared" si="73"/>
        <v>3</v>
      </c>
      <c r="C531" s="270" t="str">
        <f t="shared" si="74"/>
        <v>3</v>
      </c>
      <c r="D531" s="270" t="str">
        <f t="shared" si="75"/>
        <v>3</v>
      </c>
      <c r="E531" s="270" t="str">
        <f t="shared" si="76"/>
        <v>99</v>
      </c>
      <c r="F531" s="270" t="str">
        <f t="shared" si="77"/>
        <v>1</v>
      </c>
      <c r="G531" s="270" t="str">
        <f t="shared" si="78"/>
        <v>0</v>
      </c>
      <c r="H531" s="21">
        <v>13339910</v>
      </c>
      <c r="I531" s="271">
        <v>1333991000</v>
      </c>
      <c r="J531" s="22" t="s">
        <v>3038</v>
      </c>
      <c r="K531" s="271" t="s">
        <v>4540</v>
      </c>
      <c r="L531" s="22" t="s">
        <v>3039</v>
      </c>
      <c r="M531" s="22" t="s">
        <v>4747</v>
      </c>
      <c r="N531" s="75" t="s">
        <v>4384</v>
      </c>
      <c r="O531" s="75" t="str">
        <f t="shared" si="71"/>
        <v>1333991000</v>
      </c>
    </row>
    <row r="532" spans="1:15" ht="60" x14ac:dyDescent="0.25">
      <c r="A532" s="74" t="str">
        <f t="shared" si="72"/>
        <v>1</v>
      </c>
      <c r="B532" s="270" t="str">
        <f t="shared" si="73"/>
        <v>3</v>
      </c>
      <c r="C532" s="270" t="str">
        <f t="shared" si="74"/>
        <v>3</v>
      </c>
      <c r="D532" s="270" t="str">
        <f t="shared" si="75"/>
        <v>3</v>
      </c>
      <c r="E532" s="270" t="str">
        <f t="shared" si="76"/>
        <v>99</v>
      </c>
      <c r="F532" s="270" t="str">
        <f t="shared" si="77"/>
        <v>2</v>
      </c>
      <c r="G532" s="270" t="str">
        <f t="shared" si="78"/>
        <v>0</v>
      </c>
      <c r="H532" s="21">
        <v>13339920</v>
      </c>
      <c r="I532" s="271">
        <v>1333992000</v>
      </c>
      <c r="J532" s="22" t="s">
        <v>3040</v>
      </c>
      <c r="K532" s="271" t="s">
        <v>4540</v>
      </c>
      <c r="L532" s="22" t="s">
        <v>3041</v>
      </c>
      <c r="M532" s="22" t="s">
        <v>4747</v>
      </c>
      <c r="N532" s="75" t="s">
        <v>4384</v>
      </c>
      <c r="O532" s="75" t="str">
        <f t="shared" si="71"/>
        <v>1333992000</v>
      </c>
    </row>
    <row r="533" spans="1:15" ht="45" x14ac:dyDescent="0.25">
      <c r="A533" s="74" t="str">
        <f t="shared" si="72"/>
        <v>1</v>
      </c>
      <c r="B533" s="270" t="str">
        <f t="shared" si="73"/>
        <v>3</v>
      </c>
      <c r="C533" s="270" t="str">
        <f t="shared" si="74"/>
        <v>3</v>
      </c>
      <c r="D533" s="270" t="str">
        <f t="shared" si="75"/>
        <v>3</v>
      </c>
      <c r="E533" s="270" t="str">
        <f t="shared" si="76"/>
        <v>49</v>
      </c>
      <c r="F533" s="270" t="str">
        <f t="shared" si="77"/>
        <v>0</v>
      </c>
      <c r="G533" s="270" t="str">
        <f t="shared" si="78"/>
        <v>0</v>
      </c>
      <c r="H533" s="21">
        <v>13334900</v>
      </c>
      <c r="I533" s="271">
        <v>1333490000</v>
      </c>
      <c r="J533" s="22" t="s">
        <v>3036</v>
      </c>
      <c r="K533" s="271" t="s">
        <v>4540</v>
      </c>
      <c r="L533" s="22" t="s">
        <v>4749</v>
      </c>
      <c r="M533" s="22" t="s">
        <v>4747</v>
      </c>
      <c r="N533" s="75" t="s">
        <v>3710</v>
      </c>
      <c r="O533" s="75" t="str">
        <f t="shared" si="71"/>
        <v>1333490000</v>
      </c>
    </row>
    <row r="534" spans="1:15" ht="60" x14ac:dyDescent="0.25">
      <c r="A534" s="74" t="str">
        <f t="shared" si="72"/>
        <v>1</v>
      </c>
      <c r="B534" s="270" t="str">
        <f t="shared" si="73"/>
        <v>3</v>
      </c>
      <c r="C534" s="270" t="str">
        <f t="shared" si="74"/>
        <v>3</v>
      </c>
      <c r="D534" s="270" t="str">
        <f t="shared" si="75"/>
        <v>3</v>
      </c>
      <c r="E534" s="270" t="str">
        <f t="shared" si="76"/>
        <v>49</v>
      </c>
      <c r="F534" s="270" t="str">
        <f t="shared" si="77"/>
        <v>1</v>
      </c>
      <c r="G534" s="270" t="str">
        <f t="shared" si="78"/>
        <v>0</v>
      </c>
      <c r="H534" s="21">
        <v>13334910</v>
      </c>
      <c r="I534" s="271">
        <v>1333491000</v>
      </c>
      <c r="J534" s="22" t="s">
        <v>3038</v>
      </c>
      <c r="K534" s="271" t="s">
        <v>4540</v>
      </c>
      <c r="L534" s="22" t="s">
        <v>4750</v>
      </c>
      <c r="M534" s="22" t="s">
        <v>4747</v>
      </c>
      <c r="N534" s="75" t="s">
        <v>3710</v>
      </c>
      <c r="O534" s="75" t="str">
        <f t="shared" si="71"/>
        <v>1333491000</v>
      </c>
    </row>
    <row r="535" spans="1:15" ht="60" x14ac:dyDescent="0.25">
      <c r="A535" s="74" t="str">
        <f t="shared" si="72"/>
        <v>1</v>
      </c>
      <c r="B535" s="270" t="str">
        <f t="shared" si="73"/>
        <v>3</v>
      </c>
      <c r="C535" s="270" t="str">
        <f t="shared" si="74"/>
        <v>3</v>
      </c>
      <c r="D535" s="270" t="str">
        <f t="shared" si="75"/>
        <v>3</v>
      </c>
      <c r="E535" s="270" t="str">
        <f t="shared" si="76"/>
        <v>49</v>
      </c>
      <c r="F535" s="270" t="str">
        <f t="shared" si="77"/>
        <v>2</v>
      </c>
      <c r="G535" s="270" t="str">
        <f t="shared" si="78"/>
        <v>0</v>
      </c>
      <c r="H535" s="21">
        <v>13334920</v>
      </c>
      <c r="I535" s="271">
        <v>1333492000</v>
      </c>
      <c r="J535" s="22" t="s">
        <v>3040</v>
      </c>
      <c r="K535" s="271" t="s">
        <v>4540</v>
      </c>
      <c r="L535" s="22" t="s">
        <v>4751</v>
      </c>
      <c r="M535" s="22" t="s">
        <v>4747</v>
      </c>
      <c r="N535" s="75" t="s">
        <v>3710</v>
      </c>
      <c r="O535" s="75" t="str">
        <f t="shared" si="71"/>
        <v>1333492000</v>
      </c>
    </row>
    <row r="536" spans="1:15" ht="135" x14ac:dyDescent="0.25">
      <c r="A536" s="74" t="str">
        <f t="shared" si="72"/>
        <v>1</v>
      </c>
      <c r="B536" s="270" t="str">
        <f t="shared" si="73"/>
        <v>3</v>
      </c>
      <c r="C536" s="270" t="str">
        <f t="shared" si="74"/>
        <v>3</v>
      </c>
      <c r="D536" s="270" t="str">
        <f t="shared" si="75"/>
        <v>3</v>
      </c>
      <c r="E536" s="270" t="str">
        <f t="shared" si="76"/>
        <v>00</v>
      </c>
      <c r="F536" s="270" t="str">
        <f t="shared" si="77"/>
        <v>1</v>
      </c>
      <c r="G536" s="270" t="str">
        <f t="shared" si="78"/>
        <v>0</v>
      </c>
      <c r="H536" s="21">
        <v>13330010</v>
      </c>
      <c r="I536" s="271">
        <v>1333001000</v>
      </c>
      <c r="J536" s="22" t="s">
        <v>3002</v>
      </c>
      <c r="K536" s="271" t="s">
        <v>4540</v>
      </c>
      <c r="L536" s="22" t="s">
        <v>4752</v>
      </c>
      <c r="M536" s="22" t="s">
        <v>4747</v>
      </c>
      <c r="N536" s="75" t="s">
        <v>4389</v>
      </c>
      <c r="O536" s="75" t="str">
        <f t="shared" si="71"/>
        <v>1333001000</v>
      </c>
    </row>
    <row r="537" spans="1:15" ht="105" x14ac:dyDescent="0.25">
      <c r="A537" s="74" t="str">
        <f t="shared" si="72"/>
        <v>1</v>
      </c>
      <c r="B537" s="270" t="str">
        <f t="shared" si="73"/>
        <v>3</v>
      </c>
      <c r="C537" s="270" t="str">
        <f t="shared" si="74"/>
        <v>3</v>
      </c>
      <c r="D537" s="270" t="str">
        <f t="shared" si="75"/>
        <v>3</v>
      </c>
      <c r="E537" s="270" t="str">
        <f t="shared" si="76"/>
        <v>00</v>
      </c>
      <c r="F537" s="270" t="str">
        <f t="shared" si="77"/>
        <v>2</v>
      </c>
      <c r="G537" s="270" t="str">
        <f t="shared" si="78"/>
        <v>0</v>
      </c>
      <c r="H537" s="21">
        <v>13330020</v>
      </c>
      <c r="I537" s="271">
        <v>1333002000</v>
      </c>
      <c r="J537" s="22" t="s">
        <v>3008</v>
      </c>
      <c r="K537" s="271" t="s">
        <v>4540</v>
      </c>
      <c r="L537" s="22" t="s">
        <v>4753</v>
      </c>
      <c r="M537" s="22" t="s">
        <v>4747</v>
      </c>
      <c r="N537" s="75" t="s">
        <v>4389</v>
      </c>
      <c r="O537" s="75" t="str">
        <f t="shared" si="71"/>
        <v>1333002000</v>
      </c>
    </row>
    <row r="538" spans="1:15" ht="45" x14ac:dyDescent="0.25">
      <c r="A538" s="74" t="str">
        <f t="shared" si="72"/>
        <v>1</v>
      </c>
      <c r="B538" s="270" t="str">
        <f t="shared" si="73"/>
        <v>3</v>
      </c>
      <c r="C538" s="270" t="str">
        <f t="shared" si="74"/>
        <v>3</v>
      </c>
      <c r="D538" s="270" t="str">
        <f t="shared" si="75"/>
        <v>3</v>
      </c>
      <c r="E538" s="270" t="str">
        <f t="shared" si="76"/>
        <v>00</v>
      </c>
      <c r="F538" s="270" t="str">
        <f t="shared" si="77"/>
        <v>3</v>
      </c>
      <c r="G538" s="270" t="str">
        <f t="shared" si="78"/>
        <v>0</v>
      </c>
      <c r="H538" s="21">
        <v>13330030</v>
      </c>
      <c r="I538" s="271">
        <v>1333003000</v>
      </c>
      <c r="J538" s="22" t="s">
        <v>3014</v>
      </c>
      <c r="K538" s="271" t="s">
        <v>4540</v>
      </c>
      <c r="L538" s="22" t="s">
        <v>3015</v>
      </c>
      <c r="M538" s="22" t="s">
        <v>4747</v>
      </c>
      <c r="N538" s="75" t="s">
        <v>4389</v>
      </c>
      <c r="O538" s="75" t="str">
        <f t="shared" si="71"/>
        <v>1333003000</v>
      </c>
    </row>
    <row r="539" spans="1:15" ht="90" x14ac:dyDescent="0.25">
      <c r="A539" s="74" t="str">
        <f t="shared" si="72"/>
        <v>1</v>
      </c>
      <c r="B539" s="270" t="str">
        <f t="shared" si="73"/>
        <v>3</v>
      </c>
      <c r="C539" s="270" t="str">
        <f t="shared" si="74"/>
        <v>3</v>
      </c>
      <c r="D539" s="270" t="str">
        <f t="shared" si="75"/>
        <v>3</v>
      </c>
      <c r="E539" s="270" t="str">
        <f t="shared" si="76"/>
        <v>00</v>
      </c>
      <c r="F539" s="270" t="str">
        <f t="shared" si="77"/>
        <v>4</v>
      </c>
      <c r="G539" s="270" t="str">
        <f t="shared" si="78"/>
        <v>0</v>
      </c>
      <c r="H539" s="21">
        <v>13330040</v>
      </c>
      <c r="I539" s="271">
        <v>1333004000</v>
      </c>
      <c r="J539" s="22" t="s">
        <v>3020</v>
      </c>
      <c r="K539" s="271" t="s">
        <v>4540</v>
      </c>
      <c r="L539" s="22" t="s">
        <v>4754</v>
      </c>
      <c r="M539" s="22" t="s">
        <v>4747</v>
      </c>
      <c r="N539" s="75" t="s">
        <v>4389</v>
      </c>
      <c r="O539" s="75" t="str">
        <f t="shared" si="71"/>
        <v>1333004000</v>
      </c>
    </row>
    <row r="540" spans="1:15" ht="165" x14ac:dyDescent="0.25">
      <c r="A540" s="74" t="str">
        <f t="shared" si="72"/>
        <v>1</v>
      </c>
      <c r="B540" s="270" t="str">
        <f t="shared" si="73"/>
        <v>3</v>
      </c>
      <c r="C540" s="270" t="str">
        <f t="shared" si="74"/>
        <v>3</v>
      </c>
      <c r="D540" s="270" t="str">
        <f t="shared" si="75"/>
        <v>3</v>
      </c>
      <c r="E540" s="270" t="str">
        <f t="shared" si="76"/>
        <v>00</v>
      </c>
      <c r="F540" s="270" t="str">
        <f t="shared" si="77"/>
        <v>5</v>
      </c>
      <c r="G540" s="270" t="str">
        <f t="shared" si="78"/>
        <v>0</v>
      </c>
      <c r="H540" s="21">
        <v>13330050</v>
      </c>
      <c r="I540" s="271">
        <v>1333005000</v>
      </c>
      <c r="J540" s="22" t="s">
        <v>3026</v>
      </c>
      <c r="K540" s="271" t="s">
        <v>4540</v>
      </c>
      <c r="L540" s="22" t="s">
        <v>4755</v>
      </c>
      <c r="M540" s="22" t="s">
        <v>4747</v>
      </c>
      <c r="N540" s="75" t="s">
        <v>4389</v>
      </c>
      <c r="O540" s="75" t="str">
        <f t="shared" si="71"/>
        <v>1333005000</v>
      </c>
    </row>
    <row r="541" spans="1:15" ht="75" x14ac:dyDescent="0.25">
      <c r="A541" s="74" t="str">
        <f t="shared" si="72"/>
        <v>1</v>
      </c>
      <c r="B541" s="270" t="str">
        <f t="shared" si="73"/>
        <v>3</v>
      </c>
      <c r="C541" s="270" t="str">
        <f t="shared" si="74"/>
        <v>3</v>
      </c>
      <c r="D541" s="270" t="str">
        <f t="shared" si="75"/>
        <v>3</v>
      </c>
      <c r="E541" s="270" t="str">
        <f t="shared" si="76"/>
        <v>00</v>
      </c>
      <c r="F541" s="270" t="str">
        <f t="shared" si="77"/>
        <v>6</v>
      </c>
      <c r="G541" s="270" t="str">
        <f t="shared" si="78"/>
        <v>0</v>
      </c>
      <c r="H541" s="21">
        <v>13330060</v>
      </c>
      <c r="I541" s="271">
        <v>1333006000</v>
      </c>
      <c r="J541" s="22" t="s">
        <v>3028</v>
      </c>
      <c r="K541" s="271" t="s">
        <v>4540</v>
      </c>
      <c r="L541" s="22" t="s">
        <v>3029</v>
      </c>
      <c r="M541" s="22" t="s">
        <v>4747</v>
      </c>
      <c r="N541" s="75" t="s">
        <v>4389</v>
      </c>
      <c r="O541" s="75" t="str">
        <f t="shared" si="71"/>
        <v>1333006000</v>
      </c>
    </row>
    <row r="542" spans="1:15" ht="30" x14ac:dyDescent="0.25">
      <c r="A542" s="74" t="str">
        <f t="shared" si="72"/>
        <v>1</v>
      </c>
      <c r="B542" s="270" t="str">
        <f t="shared" si="73"/>
        <v>3</v>
      </c>
      <c r="C542" s="270" t="str">
        <f t="shared" si="74"/>
        <v>3</v>
      </c>
      <c r="D542" s="270" t="str">
        <f t="shared" si="75"/>
        <v>3</v>
      </c>
      <c r="E542" s="270" t="str">
        <f t="shared" si="76"/>
        <v>00</v>
      </c>
      <c r="F542" s="270" t="str">
        <f t="shared" si="77"/>
        <v>7</v>
      </c>
      <c r="G542" s="270" t="str">
        <f t="shared" si="78"/>
        <v>0</v>
      </c>
      <c r="H542" s="21">
        <v>13330070</v>
      </c>
      <c r="I542" s="271">
        <v>1333007000</v>
      </c>
      <c r="J542" s="22" t="s">
        <v>3034</v>
      </c>
      <c r="K542" s="271" t="s">
        <v>4540</v>
      </c>
      <c r="L542" s="22" t="s">
        <v>4756</v>
      </c>
      <c r="M542" s="22" t="s">
        <v>4747</v>
      </c>
      <c r="N542" s="75" t="s">
        <v>4389</v>
      </c>
      <c r="O542" s="75" t="str">
        <f t="shared" si="71"/>
        <v>1333007000</v>
      </c>
    </row>
    <row r="543" spans="1:15" ht="45" x14ac:dyDescent="0.25">
      <c r="A543" s="74" t="str">
        <f t="shared" si="72"/>
        <v>1</v>
      </c>
      <c r="B543" s="270" t="str">
        <f t="shared" si="73"/>
        <v>3</v>
      </c>
      <c r="C543" s="270" t="str">
        <f t="shared" si="74"/>
        <v>3</v>
      </c>
      <c r="D543" s="270" t="str">
        <f t="shared" si="75"/>
        <v>3</v>
      </c>
      <c r="E543" s="270" t="str">
        <f t="shared" si="76"/>
        <v>00</v>
      </c>
      <c r="F543" s="270" t="str">
        <f t="shared" si="77"/>
        <v>9</v>
      </c>
      <c r="G543" s="270" t="str">
        <f t="shared" si="78"/>
        <v>0</v>
      </c>
      <c r="H543" s="21">
        <v>13330090</v>
      </c>
      <c r="I543" s="271">
        <v>1333009000</v>
      </c>
      <c r="J543" s="22" t="s">
        <v>3036</v>
      </c>
      <c r="K543" s="271" t="s">
        <v>4540</v>
      </c>
      <c r="L543" s="22" t="s">
        <v>4757</v>
      </c>
      <c r="M543" s="22" t="s">
        <v>4747</v>
      </c>
      <c r="N543" s="75" t="s">
        <v>4389</v>
      </c>
      <c r="O543" s="75" t="str">
        <f t="shared" si="71"/>
        <v>1333009000</v>
      </c>
    </row>
    <row r="544" spans="1:15" ht="30" x14ac:dyDescent="0.25">
      <c r="A544" s="74" t="str">
        <f t="shared" si="72"/>
        <v>1</v>
      </c>
      <c r="B544" s="270" t="str">
        <f t="shared" si="73"/>
        <v>3</v>
      </c>
      <c r="C544" s="270" t="str">
        <f t="shared" si="74"/>
        <v>3</v>
      </c>
      <c r="D544" s="270" t="str">
        <f t="shared" si="75"/>
        <v>4</v>
      </c>
      <c r="E544" s="270" t="str">
        <f t="shared" si="76"/>
        <v>00</v>
      </c>
      <c r="F544" s="270" t="str">
        <f t="shared" si="77"/>
        <v>0</v>
      </c>
      <c r="G544" s="270" t="str">
        <f t="shared" si="78"/>
        <v>0</v>
      </c>
      <c r="H544" s="21">
        <v>13340000</v>
      </c>
      <c r="I544" s="271">
        <v>1334000000</v>
      </c>
      <c r="J544" s="22" t="s">
        <v>3042</v>
      </c>
      <c r="K544" s="271" t="s">
        <v>4541</v>
      </c>
      <c r="L544" s="22" t="s">
        <v>3043</v>
      </c>
      <c r="M544" s="22" t="s">
        <v>4758</v>
      </c>
      <c r="N544" s="75"/>
      <c r="O544" s="75" t="str">
        <f t="shared" si="71"/>
        <v>1334000000</v>
      </c>
    </row>
    <row r="545" spans="1:15" ht="30" x14ac:dyDescent="0.25">
      <c r="A545" s="74" t="str">
        <f t="shared" si="72"/>
        <v>1</v>
      </c>
      <c r="B545" s="270" t="str">
        <f t="shared" si="73"/>
        <v>3</v>
      </c>
      <c r="C545" s="270" t="str">
        <f t="shared" si="74"/>
        <v>3</v>
      </c>
      <c r="D545" s="270" t="str">
        <f t="shared" si="75"/>
        <v>4</v>
      </c>
      <c r="E545" s="270" t="str">
        <f t="shared" si="76"/>
        <v>01</v>
      </c>
      <c r="F545" s="270" t="str">
        <f t="shared" si="77"/>
        <v>0</v>
      </c>
      <c r="G545" s="270" t="str">
        <f t="shared" si="78"/>
        <v>0</v>
      </c>
      <c r="H545" s="21">
        <v>13340100</v>
      </c>
      <c r="I545" s="271">
        <v>1334010000</v>
      </c>
      <c r="J545" s="22" t="s">
        <v>3044</v>
      </c>
      <c r="K545" s="271" t="s">
        <v>4540</v>
      </c>
      <c r="L545" s="22" t="s">
        <v>3045</v>
      </c>
      <c r="M545" s="22" t="s">
        <v>4758</v>
      </c>
      <c r="N545" s="75"/>
      <c r="O545" s="75" t="str">
        <f t="shared" si="71"/>
        <v>1334010000</v>
      </c>
    </row>
    <row r="546" spans="1:15" ht="30" x14ac:dyDescent="0.25">
      <c r="A546" s="74" t="str">
        <f t="shared" si="72"/>
        <v>1</v>
      </c>
      <c r="B546" s="270" t="str">
        <f t="shared" si="73"/>
        <v>3</v>
      </c>
      <c r="C546" s="270" t="str">
        <f t="shared" si="74"/>
        <v>3</v>
      </c>
      <c r="D546" s="270" t="str">
        <f t="shared" si="75"/>
        <v>4</v>
      </c>
      <c r="E546" s="270" t="str">
        <f t="shared" si="76"/>
        <v>01</v>
      </c>
      <c r="F546" s="270" t="str">
        <f t="shared" si="77"/>
        <v>1</v>
      </c>
      <c r="G546" s="270" t="str">
        <f t="shared" si="78"/>
        <v>0</v>
      </c>
      <c r="H546" s="21">
        <v>13340110</v>
      </c>
      <c r="I546" s="271">
        <v>1334011000</v>
      </c>
      <c r="J546" s="22" t="s">
        <v>3044</v>
      </c>
      <c r="K546" s="271" t="s">
        <v>4540</v>
      </c>
      <c r="L546" s="22" t="s">
        <v>4759</v>
      </c>
      <c r="M546" s="22" t="s">
        <v>4758</v>
      </c>
      <c r="N546" s="75" t="s">
        <v>3710</v>
      </c>
      <c r="O546" s="75" t="str">
        <f t="shared" si="71"/>
        <v>1334011000</v>
      </c>
    </row>
    <row r="547" spans="1:15" x14ac:dyDescent="0.25">
      <c r="A547" s="74" t="str">
        <f t="shared" si="72"/>
        <v>1</v>
      </c>
      <c r="B547" s="270" t="str">
        <f t="shared" si="73"/>
        <v>3</v>
      </c>
      <c r="C547" s="270" t="str">
        <f t="shared" si="74"/>
        <v>3</v>
      </c>
      <c r="D547" s="270" t="str">
        <f t="shared" si="75"/>
        <v>9</v>
      </c>
      <c r="E547" s="270" t="str">
        <f t="shared" si="76"/>
        <v>00</v>
      </c>
      <c r="F547" s="270" t="str">
        <f t="shared" si="77"/>
        <v>0</v>
      </c>
      <c r="G547" s="270" t="str">
        <f t="shared" si="78"/>
        <v>0</v>
      </c>
      <c r="H547" s="21">
        <v>13390000</v>
      </c>
      <c r="I547" s="271">
        <v>1339000000</v>
      </c>
      <c r="J547" s="22" t="s">
        <v>3046</v>
      </c>
      <c r="K547" s="271" t="s">
        <v>4541</v>
      </c>
      <c r="L547" s="22" t="s">
        <v>3047</v>
      </c>
      <c r="M547" s="22"/>
      <c r="N547" s="75"/>
      <c r="O547" s="75" t="str">
        <f t="shared" si="71"/>
        <v>1339000000</v>
      </c>
    </row>
    <row r="548" spans="1:15" x14ac:dyDescent="0.25">
      <c r="A548" s="74" t="str">
        <f t="shared" si="72"/>
        <v>1</v>
      </c>
      <c r="B548" s="270" t="str">
        <f t="shared" si="73"/>
        <v>3</v>
      </c>
      <c r="C548" s="270" t="str">
        <f t="shared" si="74"/>
        <v>3</v>
      </c>
      <c r="D548" s="270" t="str">
        <f t="shared" si="75"/>
        <v>9</v>
      </c>
      <c r="E548" s="270" t="str">
        <f t="shared" si="76"/>
        <v>01</v>
      </c>
      <c r="F548" s="270" t="str">
        <f t="shared" si="77"/>
        <v>0</v>
      </c>
      <c r="G548" s="270" t="str">
        <f t="shared" si="78"/>
        <v>0</v>
      </c>
      <c r="H548" s="21">
        <v>13390100</v>
      </c>
      <c r="I548" s="271">
        <v>1339010000</v>
      </c>
      <c r="J548" s="22" t="s">
        <v>3046</v>
      </c>
      <c r="K548" s="271" t="s">
        <v>4540</v>
      </c>
      <c r="L548" s="22" t="s">
        <v>3047</v>
      </c>
      <c r="M548" s="22" t="s">
        <v>4747</v>
      </c>
      <c r="N548" s="75" t="s">
        <v>4389</v>
      </c>
      <c r="O548" s="75" t="str">
        <f t="shared" si="71"/>
        <v>1339010000</v>
      </c>
    </row>
    <row r="549" spans="1:15" x14ac:dyDescent="0.25">
      <c r="A549" s="74" t="str">
        <f t="shared" si="72"/>
        <v>1</v>
      </c>
      <c r="B549" s="270" t="str">
        <f t="shared" si="73"/>
        <v>3</v>
      </c>
      <c r="C549" s="270" t="str">
        <f t="shared" si="74"/>
        <v>3</v>
      </c>
      <c r="D549" s="270" t="str">
        <f t="shared" si="75"/>
        <v>9</v>
      </c>
      <c r="E549" s="270" t="str">
        <f t="shared" si="76"/>
        <v>01</v>
      </c>
      <c r="F549" s="270" t="str">
        <f t="shared" si="77"/>
        <v>1</v>
      </c>
      <c r="G549" s="270" t="str">
        <f t="shared" si="78"/>
        <v>0</v>
      </c>
      <c r="H549" s="21">
        <v>13390110</v>
      </c>
      <c r="I549" s="271">
        <v>1339011000</v>
      </c>
      <c r="J549" s="22" t="s">
        <v>3046</v>
      </c>
      <c r="K549" s="271" t="s">
        <v>4540</v>
      </c>
      <c r="L549" s="22" t="s">
        <v>3047</v>
      </c>
      <c r="M549" s="22" t="s">
        <v>4747</v>
      </c>
      <c r="N549" s="75" t="s">
        <v>4389</v>
      </c>
      <c r="O549" s="75" t="str">
        <f t="shared" si="71"/>
        <v>1339011000</v>
      </c>
    </row>
    <row r="550" spans="1:15" ht="30" x14ac:dyDescent="0.25">
      <c r="A550" s="74" t="str">
        <f t="shared" si="72"/>
        <v>1</v>
      </c>
      <c r="B550" s="270" t="str">
        <f t="shared" si="73"/>
        <v>3</v>
      </c>
      <c r="C550" s="270" t="str">
        <f t="shared" si="74"/>
        <v>3</v>
      </c>
      <c r="D550" s="270" t="str">
        <f t="shared" si="75"/>
        <v>9</v>
      </c>
      <c r="E550" s="270" t="str">
        <f t="shared" si="76"/>
        <v>99</v>
      </c>
      <c r="F550" s="270" t="str">
        <f t="shared" si="77"/>
        <v>0</v>
      </c>
      <c r="G550" s="270" t="str">
        <f t="shared" si="78"/>
        <v>0</v>
      </c>
      <c r="H550" s="21">
        <v>13399900</v>
      </c>
      <c r="I550" s="271">
        <v>1339990000</v>
      </c>
      <c r="J550" s="22" t="s">
        <v>3048</v>
      </c>
      <c r="K550" s="271" t="s">
        <v>4540</v>
      </c>
      <c r="L550" s="22" t="s">
        <v>3049</v>
      </c>
      <c r="M550" s="22"/>
      <c r="N550" s="75"/>
      <c r="O550" s="75" t="str">
        <f t="shared" si="71"/>
        <v>1339990000</v>
      </c>
    </row>
    <row r="551" spans="1:15" ht="30" x14ac:dyDescent="0.25">
      <c r="A551" s="74" t="str">
        <f t="shared" si="72"/>
        <v>1</v>
      </c>
      <c r="B551" s="270" t="str">
        <f t="shared" si="73"/>
        <v>3</v>
      </c>
      <c r="C551" s="270" t="str">
        <f t="shared" si="74"/>
        <v>3</v>
      </c>
      <c r="D551" s="270" t="str">
        <f t="shared" si="75"/>
        <v>9</v>
      </c>
      <c r="E551" s="270" t="str">
        <f t="shared" si="76"/>
        <v>99</v>
      </c>
      <c r="F551" s="270" t="str">
        <f t="shared" si="77"/>
        <v>1</v>
      </c>
      <c r="G551" s="270" t="str">
        <f t="shared" si="78"/>
        <v>0</v>
      </c>
      <c r="H551" s="21">
        <v>13399910</v>
      </c>
      <c r="I551" s="271">
        <v>1339991000</v>
      </c>
      <c r="J551" s="22" t="s">
        <v>3048</v>
      </c>
      <c r="K551" s="271" t="s">
        <v>4540</v>
      </c>
      <c r="L551" s="22" t="s">
        <v>4760</v>
      </c>
      <c r="M551" s="22"/>
      <c r="N551" s="75" t="s">
        <v>3710</v>
      </c>
      <c r="O551" s="75" t="str">
        <f t="shared" si="71"/>
        <v>1339991000</v>
      </c>
    </row>
    <row r="552" spans="1:15" x14ac:dyDescent="0.25">
      <c r="A552" s="74" t="str">
        <f t="shared" si="72"/>
        <v>1</v>
      </c>
      <c r="B552" s="270" t="str">
        <f t="shared" si="73"/>
        <v>3</v>
      </c>
      <c r="C552" s="270" t="str">
        <f t="shared" si="74"/>
        <v>4</v>
      </c>
      <c r="D552" s="270" t="str">
        <f t="shared" si="75"/>
        <v>0</v>
      </c>
      <c r="E552" s="270" t="str">
        <f t="shared" si="76"/>
        <v>00</v>
      </c>
      <c r="F552" s="270" t="str">
        <f t="shared" si="77"/>
        <v>0</v>
      </c>
      <c r="G552" s="270" t="str">
        <f t="shared" si="78"/>
        <v>0</v>
      </c>
      <c r="H552" s="21">
        <v>13400000</v>
      </c>
      <c r="I552" s="271">
        <v>1340000000</v>
      </c>
      <c r="J552" s="22" t="s">
        <v>3050</v>
      </c>
      <c r="K552" s="271" t="s">
        <v>4541</v>
      </c>
      <c r="L552" s="22" t="s">
        <v>3051</v>
      </c>
      <c r="M552" s="22"/>
      <c r="N552" s="75"/>
      <c r="O552" s="75" t="str">
        <f t="shared" si="71"/>
        <v>1340000000</v>
      </c>
    </row>
    <row r="553" spans="1:15" ht="30" x14ac:dyDescent="0.25">
      <c r="A553" s="74" t="str">
        <f t="shared" si="72"/>
        <v>1</v>
      </c>
      <c r="B553" s="270" t="str">
        <f t="shared" si="73"/>
        <v>3</v>
      </c>
      <c r="C553" s="270" t="str">
        <f t="shared" si="74"/>
        <v>4</v>
      </c>
      <c r="D553" s="270" t="str">
        <f t="shared" si="75"/>
        <v>1</v>
      </c>
      <c r="E553" s="270" t="str">
        <f t="shared" si="76"/>
        <v>00</v>
      </c>
      <c r="F553" s="270" t="str">
        <f t="shared" si="77"/>
        <v>0</v>
      </c>
      <c r="G553" s="270" t="str">
        <f t="shared" si="78"/>
        <v>0</v>
      </c>
      <c r="H553" s="21">
        <v>13410000</v>
      </c>
      <c r="I553" s="271">
        <v>1341000000</v>
      </c>
      <c r="J553" s="22" t="s">
        <v>3052</v>
      </c>
      <c r="K553" s="271" t="s">
        <v>4541</v>
      </c>
      <c r="L553" s="22" t="s">
        <v>3053</v>
      </c>
      <c r="M553" s="22"/>
      <c r="N553" s="75"/>
      <c r="O553" s="75" t="str">
        <f t="shared" si="71"/>
        <v>1341000000</v>
      </c>
    </row>
    <row r="554" spans="1:15" ht="30" x14ac:dyDescent="0.25">
      <c r="A554" s="74" t="str">
        <f t="shared" si="72"/>
        <v>1</v>
      </c>
      <c r="B554" s="270" t="str">
        <f t="shared" si="73"/>
        <v>3</v>
      </c>
      <c r="C554" s="270" t="str">
        <f t="shared" si="74"/>
        <v>4</v>
      </c>
      <c r="D554" s="270" t="str">
        <f t="shared" si="75"/>
        <v>1</v>
      </c>
      <c r="E554" s="270" t="str">
        <f t="shared" si="76"/>
        <v>01</v>
      </c>
      <c r="F554" s="270" t="str">
        <f t="shared" si="77"/>
        <v>0</v>
      </c>
      <c r="G554" s="270" t="str">
        <f t="shared" si="78"/>
        <v>0</v>
      </c>
      <c r="H554" s="21">
        <v>13410100</v>
      </c>
      <c r="I554" s="271">
        <v>1341010000</v>
      </c>
      <c r="J554" s="22" t="s">
        <v>3054</v>
      </c>
      <c r="K554" s="271" t="s">
        <v>4540</v>
      </c>
      <c r="L554" s="22" t="s">
        <v>3055</v>
      </c>
      <c r="M554" s="22"/>
      <c r="N554" s="75"/>
      <c r="O554" s="75" t="str">
        <f t="shared" si="71"/>
        <v>1341010000</v>
      </c>
    </row>
    <row r="555" spans="1:15" ht="45" x14ac:dyDescent="0.25">
      <c r="A555" s="74" t="str">
        <f t="shared" si="72"/>
        <v>1</v>
      </c>
      <c r="B555" s="270" t="str">
        <f t="shared" si="73"/>
        <v>3</v>
      </c>
      <c r="C555" s="270" t="str">
        <f t="shared" si="74"/>
        <v>4</v>
      </c>
      <c r="D555" s="270" t="str">
        <f t="shared" si="75"/>
        <v>1</v>
      </c>
      <c r="E555" s="270" t="str">
        <f t="shared" si="76"/>
        <v>01</v>
      </c>
      <c r="F555" s="270" t="str">
        <f t="shared" si="77"/>
        <v>1</v>
      </c>
      <c r="G555" s="270" t="str">
        <f t="shared" si="78"/>
        <v>0</v>
      </c>
      <c r="H555" s="21">
        <v>13410110</v>
      </c>
      <c r="I555" s="271">
        <v>1341011000</v>
      </c>
      <c r="J555" s="22" t="s">
        <v>3056</v>
      </c>
      <c r="K555" s="271" t="s">
        <v>4540</v>
      </c>
      <c r="L555" s="22" t="s">
        <v>3057</v>
      </c>
      <c r="M555" s="22"/>
      <c r="N555" s="75"/>
      <c r="O555" s="75" t="str">
        <f t="shared" si="71"/>
        <v>1341011000</v>
      </c>
    </row>
    <row r="556" spans="1:15" ht="30" x14ac:dyDescent="0.25">
      <c r="A556" s="74" t="str">
        <f t="shared" si="72"/>
        <v>1</v>
      </c>
      <c r="B556" s="270" t="str">
        <f t="shared" si="73"/>
        <v>3</v>
      </c>
      <c r="C556" s="270" t="str">
        <f t="shared" si="74"/>
        <v>4</v>
      </c>
      <c r="D556" s="270" t="str">
        <f t="shared" si="75"/>
        <v>1</v>
      </c>
      <c r="E556" s="270" t="str">
        <f t="shared" si="76"/>
        <v>01</v>
      </c>
      <c r="F556" s="270" t="str">
        <f t="shared" si="77"/>
        <v>2</v>
      </c>
      <c r="G556" s="270" t="str">
        <f t="shared" si="78"/>
        <v>0</v>
      </c>
      <c r="H556" s="21">
        <v>13410120</v>
      </c>
      <c r="I556" s="271">
        <v>1341012000</v>
      </c>
      <c r="J556" s="22" t="s">
        <v>3058</v>
      </c>
      <c r="K556" s="271" t="s">
        <v>4540</v>
      </c>
      <c r="L556" s="22" t="s">
        <v>3059</v>
      </c>
      <c r="M556" s="22"/>
      <c r="N556" s="75"/>
      <c r="O556" s="75" t="str">
        <f t="shared" si="71"/>
        <v>1341012000</v>
      </c>
    </row>
    <row r="557" spans="1:15" ht="30" x14ac:dyDescent="0.25">
      <c r="A557" s="74" t="str">
        <f t="shared" si="72"/>
        <v>1</v>
      </c>
      <c r="B557" s="270" t="str">
        <f t="shared" si="73"/>
        <v>3</v>
      </c>
      <c r="C557" s="270" t="str">
        <f t="shared" si="74"/>
        <v>4</v>
      </c>
      <c r="D557" s="270" t="str">
        <f t="shared" si="75"/>
        <v>1</v>
      </c>
      <c r="E557" s="270" t="str">
        <f t="shared" si="76"/>
        <v>02</v>
      </c>
      <c r="F557" s="270" t="str">
        <f t="shared" si="77"/>
        <v>0</v>
      </c>
      <c r="G557" s="270" t="str">
        <f t="shared" si="78"/>
        <v>0</v>
      </c>
      <c r="H557" s="21">
        <v>13410200</v>
      </c>
      <c r="I557" s="271">
        <v>1341020000</v>
      </c>
      <c r="J557" s="22" t="s">
        <v>3060</v>
      </c>
      <c r="K557" s="271" t="s">
        <v>4540</v>
      </c>
      <c r="L557" s="22" t="s">
        <v>3053</v>
      </c>
      <c r="M557" s="22"/>
      <c r="N557" s="75"/>
      <c r="O557" s="75" t="str">
        <f t="shared" si="71"/>
        <v>1341020000</v>
      </c>
    </row>
    <row r="558" spans="1:15" ht="45" x14ac:dyDescent="0.25">
      <c r="A558" s="74" t="str">
        <f t="shared" si="72"/>
        <v>1</v>
      </c>
      <c r="B558" s="270" t="str">
        <f t="shared" si="73"/>
        <v>3</v>
      </c>
      <c r="C558" s="270" t="str">
        <f t="shared" si="74"/>
        <v>4</v>
      </c>
      <c r="D558" s="270" t="str">
        <f t="shared" si="75"/>
        <v>1</v>
      </c>
      <c r="E558" s="270" t="str">
        <f t="shared" si="76"/>
        <v>02</v>
      </c>
      <c r="F558" s="270" t="str">
        <f t="shared" si="77"/>
        <v>1</v>
      </c>
      <c r="G558" s="270" t="str">
        <f t="shared" si="78"/>
        <v>0</v>
      </c>
      <c r="H558" s="21">
        <v>13410210</v>
      </c>
      <c r="I558" s="271">
        <v>1341021000</v>
      </c>
      <c r="J558" s="22" t="s">
        <v>3061</v>
      </c>
      <c r="K558" s="271" t="s">
        <v>4540</v>
      </c>
      <c r="L558" s="22" t="s">
        <v>3062</v>
      </c>
      <c r="M558" s="22"/>
      <c r="N558" s="75"/>
      <c r="O558" s="75" t="str">
        <f t="shared" si="71"/>
        <v>1341021000</v>
      </c>
    </row>
    <row r="559" spans="1:15" ht="97.5" customHeight="1" x14ac:dyDescent="0.25">
      <c r="A559" s="74" t="str">
        <f t="shared" si="72"/>
        <v>1</v>
      </c>
      <c r="B559" s="270" t="str">
        <f t="shared" si="73"/>
        <v>3</v>
      </c>
      <c r="C559" s="270" t="str">
        <f t="shared" si="74"/>
        <v>4</v>
      </c>
      <c r="D559" s="270" t="str">
        <f t="shared" si="75"/>
        <v>1</v>
      </c>
      <c r="E559" s="270" t="str">
        <f t="shared" si="76"/>
        <v>02</v>
      </c>
      <c r="F559" s="270" t="str">
        <f t="shared" si="77"/>
        <v>2</v>
      </c>
      <c r="G559" s="270" t="str">
        <f t="shared" si="78"/>
        <v>0</v>
      </c>
      <c r="H559" s="21">
        <v>13410220</v>
      </c>
      <c r="I559" s="271">
        <v>1341022000</v>
      </c>
      <c r="J559" s="22" t="s">
        <v>3063</v>
      </c>
      <c r="K559" s="271" t="s">
        <v>4540</v>
      </c>
      <c r="L559" s="22" t="s">
        <v>3064</v>
      </c>
      <c r="M559" s="22"/>
      <c r="N559" s="75"/>
      <c r="O559" s="75" t="str">
        <f t="shared" si="71"/>
        <v>1341022000</v>
      </c>
    </row>
    <row r="560" spans="1:15" ht="92.25" customHeight="1" x14ac:dyDescent="0.25">
      <c r="A560" s="74" t="str">
        <f t="shared" si="72"/>
        <v>1</v>
      </c>
      <c r="B560" s="270" t="str">
        <f t="shared" si="73"/>
        <v>3</v>
      </c>
      <c r="C560" s="270" t="str">
        <f t="shared" si="74"/>
        <v>4</v>
      </c>
      <c r="D560" s="270" t="str">
        <f t="shared" si="75"/>
        <v>1</v>
      </c>
      <c r="E560" s="270" t="str">
        <f t="shared" si="76"/>
        <v>02</v>
      </c>
      <c r="F560" s="270" t="str">
        <f t="shared" si="77"/>
        <v>3</v>
      </c>
      <c r="G560" s="270" t="str">
        <f t="shared" si="78"/>
        <v>0</v>
      </c>
      <c r="H560" s="21">
        <v>13410230</v>
      </c>
      <c r="I560" s="271">
        <v>1341023000</v>
      </c>
      <c r="J560" s="22" t="s">
        <v>3065</v>
      </c>
      <c r="K560" s="271" t="s">
        <v>4540</v>
      </c>
      <c r="L560" s="22" t="s">
        <v>3066</v>
      </c>
      <c r="M560" s="22"/>
      <c r="N560" s="75"/>
      <c r="O560" s="75" t="str">
        <f t="shared" si="71"/>
        <v>1341023000</v>
      </c>
    </row>
    <row r="561" spans="1:15" ht="75" x14ac:dyDescent="0.25">
      <c r="A561" s="74" t="str">
        <f t="shared" si="72"/>
        <v>1</v>
      </c>
      <c r="B561" s="270" t="str">
        <f t="shared" si="73"/>
        <v>3</v>
      </c>
      <c r="C561" s="270" t="str">
        <f t="shared" si="74"/>
        <v>4</v>
      </c>
      <c r="D561" s="270" t="str">
        <f t="shared" si="75"/>
        <v>1</v>
      </c>
      <c r="E561" s="270" t="str">
        <f t="shared" si="76"/>
        <v>02</v>
      </c>
      <c r="F561" s="270" t="str">
        <f t="shared" si="77"/>
        <v>4</v>
      </c>
      <c r="G561" s="270" t="str">
        <f t="shared" si="78"/>
        <v>0</v>
      </c>
      <c r="H561" s="21">
        <v>13410240</v>
      </c>
      <c r="I561" s="271">
        <v>1341024000</v>
      </c>
      <c r="J561" s="22" t="s">
        <v>3067</v>
      </c>
      <c r="K561" s="271" t="s">
        <v>4540</v>
      </c>
      <c r="L561" s="22" t="s">
        <v>3068</v>
      </c>
      <c r="M561" s="22"/>
      <c r="N561" s="75"/>
      <c r="O561" s="75" t="str">
        <f t="shared" si="71"/>
        <v>1341024000</v>
      </c>
    </row>
    <row r="562" spans="1:15" ht="30" x14ac:dyDescent="0.25">
      <c r="A562" s="74" t="str">
        <f t="shared" si="72"/>
        <v>1</v>
      </c>
      <c r="B562" s="270" t="str">
        <f t="shared" si="73"/>
        <v>3</v>
      </c>
      <c r="C562" s="270" t="str">
        <f t="shared" si="74"/>
        <v>4</v>
      </c>
      <c r="D562" s="270" t="str">
        <f t="shared" si="75"/>
        <v>1</v>
      </c>
      <c r="E562" s="270" t="str">
        <f t="shared" si="76"/>
        <v>03</v>
      </c>
      <c r="F562" s="270" t="str">
        <f t="shared" si="77"/>
        <v>0</v>
      </c>
      <c r="G562" s="270" t="str">
        <f t="shared" si="78"/>
        <v>0</v>
      </c>
      <c r="H562" s="21">
        <v>13410300</v>
      </c>
      <c r="I562" s="271">
        <v>1341030000</v>
      </c>
      <c r="J562" s="22" t="s">
        <v>3069</v>
      </c>
      <c r="K562" s="271" t="s">
        <v>4540</v>
      </c>
      <c r="L562" s="22" t="s">
        <v>3053</v>
      </c>
      <c r="M562" s="22"/>
      <c r="N562" s="75"/>
      <c r="O562" s="75" t="str">
        <f t="shared" si="71"/>
        <v>1341030000</v>
      </c>
    </row>
    <row r="563" spans="1:15" ht="45" x14ac:dyDescent="0.25">
      <c r="A563" s="74" t="str">
        <f t="shared" si="72"/>
        <v>1</v>
      </c>
      <c r="B563" s="270" t="str">
        <f t="shared" si="73"/>
        <v>3</v>
      </c>
      <c r="C563" s="270" t="str">
        <f t="shared" si="74"/>
        <v>4</v>
      </c>
      <c r="D563" s="270" t="str">
        <f t="shared" si="75"/>
        <v>1</v>
      </c>
      <c r="E563" s="270" t="str">
        <f t="shared" si="76"/>
        <v>03</v>
      </c>
      <c r="F563" s="270" t="str">
        <f t="shared" si="77"/>
        <v>1</v>
      </c>
      <c r="G563" s="270" t="str">
        <f t="shared" si="78"/>
        <v>0</v>
      </c>
      <c r="H563" s="21">
        <v>13410310</v>
      </c>
      <c r="I563" s="271">
        <v>1341031000</v>
      </c>
      <c r="J563" s="22" t="s">
        <v>3070</v>
      </c>
      <c r="K563" s="271" t="s">
        <v>4540</v>
      </c>
      <c r="L563" s="22" t="s">
        <v>3071</v>
      </c>
      <c r="M563" s="22"/>
      <c r="N563" s="75"/>
      <c r="O563" s="75" t="str">
        <f t="shared" si="71"/>
        <v>1341031000</v>
      </c>
    </row>
    <row r="564" spans="1:15" ht="150" x14ac:dyDescent="0.25">
      <c r="A564" s="74" t="str">
        <f t="shared" si="72"/>
        <v>1</v>
      </c>
      <c r="B564" s="270" t="str">
        <f t="shared" si="73"/>
        <v>3</v>
      </c>
      <c r="C564" s="270" t="str">
        <f t="shared" si="74"/>
        <v>4</v>
      </c>
      <c r="D564" s="270" t="str">
        <f t="shared" si="75"/>
        <v>1</v>
      </c>
      <c r="E564" s="270" t="str">
        <f t="shared" si="76"/>
        <v>03</v>
      </c>
      <c r="F564" s="270" t="str">
        <f t="shared" si="77"/>
        <v>2</v>
      </c>
      <c r="G564" s="270" t="str">
        <f t="shared" si="78"/>
        <v>0</v>
      </c>
      <c r="H564" s="21">
        <v>13410320</v>
      </c>
      <c r="I564" s="271">
        <v>1341032000</v>
      </c>
      <c r="J564" s="22" t="s">
        <v>3072</v>
      </c>
      <c r="K564" s="271" t="s">
        <v>4540</v>
      </c>
      <c r="L564" s="22" t="s">
        <v>3073</v>
      </c>
      <c r="M564" s="22"/>
      <c r="N564" s="75"/>
      <c r="O564" s="75" t="str">
        <f t="shared" si="71"/>
        <v>1341032000</v>
      </c>
    </row>
    <row r="565" spans="1:15" ht="93.75" customHeight="1" x14ac:dyDescent="0.25">
      <c r="A565" s="74" t="str">
        <f t="shared" si="72"/>
        <v>1</v>
      </c>
      <c r="B565" s="270" t="str">
        <f t="shared" si="73"/>
        <v>3</v>
      </c>
      <c r="C565" s="270" t="str">
        <f t="shared" si="74"/>
        <v>4</v>
      </c>
      <c r="D565" s="270" t="str">
        <f t="shared" si="75"/>
        <v>1</v>
      </c>
      <c r="E565" s="270" t="str">
        <f t="shared" si="76"/>
        <v>03</v>
      </c>
      <c r="F565" s="270" t="str">
        <f t="shared" si="77"/>
        <v>3</v>
      </c>
      <c r="G565" s="270" t="str">
        <f t="shared" si="78"/>
        <v>0</v>
      </c>
      <c r="H565" s="21">
        <v>13410330</v>
      </c>
      <c r="I565" s="271">
        <v>1341033000</v>
      </c>
      <c r="J565" s="22" t="s">
        <v>3074</v>
      </c>
      <c r="K565" s="271" t="s">
        <v>4540</v>
      </c>
      <c r="L565" s="22" t="s">
        <v>3075</v>
      </c>
      <c r="M565" s="22"/>
      <c r="N565" s="75"/>
      <c r="O565" s="75" t="str">
        <f t="shared" si="71"/>
        <v>1341033000</v>
      </c>
    </row>
    <row r="566" spans="1:15" ht="75" x14ac:dyDescent="0.25">
      <c r="A566" s="74" t="str">
        <f t="shared" si="72"/>
        <v>1</v>
      </c>
      <c r="B566" s="270" t="str">
        <f t="shared" si="73"/>
        <v>3</v>
      </c>
      <c r="C566" s="270" t="str">
        <f t="shared" si="74"/>
        <v>4</v>
      </c>
      <c r="D566" s="270" t="str">
        <f t="shared" si="75"/>
        <v>1</v>
      </c>
      <c r="E566" s="270" t="str">
        <f t="shared" si="76"/>
        <v>03</v>
      </c>
      <c r="F566" s="270" t="str">
        <f t="shared" si="77"/>
        <v>4</v>
      </c>
      <c r="G566" s="270" t="str">
        <f t="shared" si="78"/>
        <v>0</v>
      </c>
      <c r="H566" s="21">
        <v>13410340</v>
      </c>
      <c r="I566" s="271">
        <v>1341034000</v>
      </c>
      <c r="J566" s="22" t="s">
        <v>3076</v>
      </c>
      <c r="K566" s="271" t="s">
        <v>4540</v>
      </c>
      <c r="L566" s="22" t="s">
        <v>3077</v>
      </c>
      <c r="M566" s="22"/>
      <c r="N566" s="75"/>
      <c r="O566" s="75" t="str">
        <f t="shared" si="71"/>
        <v>1341034000</v>
      </c>
    </row>
    <row r="567" spans="1:15" ht="45" x14ac:dyDescent="0.25">
      <c r="A567" s="74" t="str">
        <f t="shared" si="72"/>
        <v>1</v>
      </c>
      <c r="B567" s="270" t="str">
        <f t="shared" si="73"/>
        <v>3</v>
      </c>
      <c r="C567" s="270" t="str">
        <f t="shared" si="74"/>
        <v>4</v>
      </c>
      <c r="D567" s="270" t="str">
        <f t="shared" si="75"/>
        <v>1</v>
      </c>
      <c r="E567" s="270" t="str">
        <f t="shared" si="76"/>
        <v>04</v>
      </c>
      <c r="F567" s="270" t="str">
        <f t="shared" si="77"/>
        <v>0</v>
      </c>
      <c r="G567" s="270" t="str">
        <f t="shared" si="78"/>
        <v>0</v>
      </c>
      <c r="H567" s="21">
        <v>13410400</v>
      </c>
      <c r="I567" s="271">
        <v>1341040000</v>
      </c>
      <c r="J567" s="22" t="s">
        <v>3078</v>
      </c>
      <c r="K567" s="271" t="s">
        <v>4540</v>
      </c>
      <c r="L567" s="22" t="s">
        <v>3079</v>
      </c>
      <c r="M567" s="22"/>
      <c r="N567" s="75"/>
      <c r="O567" s="75" t="str">
        <f t="shared" si="71"/>
        <v>1341040000</v>
      </c>
    </row>
    <row r="568" spans="1:15" ht="83.25" customHeight="1" x14ac:dyDescent="0.25">
      <c r="A568" s="74" t="str">
        <f t="shared" si="72"/>
        <v>1</v>
      </c>
      <c r="B568" s="270" t="str">
        <f t="shared" si="73"/>
        <v>3</v>
      </c>
      <c r="C568" s="270" t="str">
        <f t="shared" si="74"/>
        <v>4</v>
      </c>
      <c r="D568" s="270" t="str">
        <f t="shared" si="75"/>
        <v>1</v>
      </c>
      <c r="E568" s="270" t="str">
        <f t="shared" si="76"/>
        <v>04</v>
      </c>
      <c r="F568" s="270" t="str">
        <f t="shared" si="77"/>
        <v>1</v>
      </c>
      <c r="G568" s="270" t="str">
        <f t="shared" si="78"/>
        <v>0</v>
      </c>
      <c r="H568" s="21">
        <v>13410410</v>
      </c>
      <c r="I568" s="271">
        <v>1341041000</v>
      </c>
      <c r="J568" s="22" t="s">
        <v>3080</v>
      </c>
      <c r="K568" s="271" t="s">
        <v>4540</v>
      </c>
      <c r="L568" s="22" t="s">
        <v>3081</v>
      </c>
      <c r="M568" s="22"/>
      <c r="N568" s="75"/>
      <c r="O568" s="75" t="str">
        <f t="shared" si="71"/>
        <v>1341041000</v>
      </c>
    </row>
    <row r="569" spans="1:15" ht="114" customHeight="1" x14ac:dyDescent="0.25">
      <c r="A569" s="74" t="str">
        <f t="shared" si="72"/>
        <v>1</v>
      </c>
      <c r="B569" s="270" t="str">
        <f t="shared" si="73"/>
        <v>3</v>
      </c>
      <c r="C569" s="270" t="str">
        <f t="shared" si="74"/>
        <v>4</v>
      </c>
      <c r="D569" s="270" t="str">
        <f t="shared" si="75"/>
        <v>1</v>
      </c>
      <c r="E569" s="270" t="str">
        <f t="shared" si="76"/>
        <v>04</v>
      </c>
      <c r="F569" s="270" t="str">
        <f t="shared" si="77"/>
        <v>2</v>
      </c>
      <c r="G569" s="270" t="str">
        <f t="shared" si="78"/>
        <v>0</v>
      </c>
      <c r="H569" s="21">
        <v>13410420</v>
      </c>
      <c r="I569" s="271">
        <v>1341042000</v>
      </c>
      <c r="J569" s="22" t="s">
        <v>3082</v>
      </c>
      <c r="K569" s="271" t="s">
        <v>4540</v>
      </c>
      <c r="L569" s="22" t="s">
        <v>3083</v>
      </c>
      <c r="M569" s="22"/>
      <c r="N569" s="75"/>
      <c r="O569" s="75" t="str">
        <f t="shared" si="71"/>
        <v>1341042000</v>
      </c>
    </row>
    <row r="570" spans="1:15" ht="73.5" customHeight="1" x14ac:dyDescent="0.25">
      <c r="A570" s="74" t="str">
        <f t="shared" si="72"/>
        <v>1</v>
      </c>
      <c r="B570" s="270" t="str">
        <f t="shared" si="73"/>
        <v>3</v>
      </c>
      <c r="C570" s="270" t="str">
        <f t="shared" si="74"/>
        <v>4</v>
      </c>
      <c r="D570" s="270" t="str">
        <f t="shared" si="75"/>
        <v>1</v>
      </c>
      <c r="E570" s="270" t="str">
        <f t="shared" si="76"/>
        <v>04</v>
      </c>
      <c r="F570" s="270" t="str">
        <f t="shared" si="77"/>
        <v>3</v>
      </c>
      <c r="G570" s="270" t="str">
        <f t="shared" si="78"/>
        <v>0</v>
      </c>
      <c r="H570" s="21">
        <v>13410430</v>
      </c>
      <c r="I570" s="271">
        <v>1341043000</v>
      </c>
      <c r="J570" s="22" t="s">
        <v>3084</v>
      </c>
      <c r="K570" s="271" t="s">
        <v>4540</v>
      </c>
      <c r="L570" s="22" t="s">
        <v>3085</v>
      </c>
      <c r="M570" s="22"/>
      <c r="N570" s="75"/>
      <c r="O570" s="75" t="str">
        <f t="shared" si="71"/>
        <v>1341043000</v>
      </c>
    </row>
    <row r="571" spans="1:15" ht="72" customHeight="1" x14ac:dyDescent="0.25">
      <c r="A571" s="74" t="str">
        <f t="shared" si="72"/>
        <v>1</v>
      </c>
      <c r="B571" s="270" t="str">
        <f t="shared" si="73"/>
        <v>3</v>
      </c>
      <c r="C571" s="270" t="str">
        <f t="shared" si="74"/>
        <v>4</v>
      </c>
      <c r="D571" s="270" t="str">
        <f t="shared" si="75"/>
        <v>1</v>
      </c>
      <c r="E571" s="270" t="str">
        <f t="shared" si="76"/>
        <v>04</v>
      </c>
      <c r="F571" s="270" t="str">
        <f t="shared" si="77"/>
        <v>4</v>
      </c>
      <c r="G571" s="270" t="str">
        <f t="shared" si="78"/>
        <v>0</v>
      </c>
      <c r="H571" s="21">
        <v>13410440</v>
      </c>
      <c r="I571" s="271">
        <v>1341044000</v>
      </c>
      <c r="J571" s="22" t="s">
        <v>3086</v>
      </c>
      <c r="K571" s="271" t="s">
        <v>4540</v>
      </c>
      <c r="L571" s="22" t="s">
        <v>3087</v>
      </c>
      <c r="M571" s="22"/>
      <c r="N571" s="75"/>
      <c r="O571" s="75" t="str">
        <f t="shared" si="71"/>
        <v>1341044000</v>
      </c>
    </row>
    <row r="572" spans="1:15" ht="45" x14ac:dyDescent="0.25">
      <c r="A572" s="74" t="str">
        <f t="shared" si="72"/>
        <v>1</v>
      </c>
      <c r="B572" s="270" t="str">
        <f t="shared" si="73"/>
        <v>3</v>
      </c>
      <c r="C572" s="270" t="str">
        <f t="shared" si="74"/>
        <v>4</v>
      </c>
      <c r="D572" s="270" t="str">
        <f t="shared" si="75"/>
        <v>2</v>
      </c>
      <c r="E572" s="270" t="str">
        <f t="shared" si="76"/>
        <v>00</v>
      </c>
      <c r="F572" s="270" t="str">
        <f t="shared" si="77"/>
        <v>0</v>
      </c>
      <c r="G572" s="270" t="str">
        <f t="shared" si="78"/>
        <v>0</v>
      </c>
      <c r="H572" s="21">
        <v>13420000</v>
      </c>
      <c r="I572" s="271">
        <v>1342000000</v>
      </c>
      <c r="J572" s="22" t="s">
        <v>3088</v>
      </c>
      <c r="K572" s="271" t="s">
        <v>4541</v>
      </c>
      <c r="L572" s="22" t="s">
        <v>3089</v>
      </c>
      <c r="M572" s="22"/>
      <c r="N572" s="75"/>
      <c r="O572" s="75" t="str">
        <f t="shared" si="71"/>
        <v>1342000000</v>
      </c>
    </row>
    <row r="573" spans="1:15" ht="45" x14ac:dyDescent="0.25">
      <c r="A573" s="74" t="str">
        <f t="shared" si="72"/>
        <v>1</v>
      </c>
      <c r="B573" s="270" t="str">
        <f t="shared" si="73"/>
        <v>3</v>
      </c>
      <c r="C573" s="270" t="str">
        <f t="shared" si="74"/>
        <v>4</v>
      </c>
      <c r="D573" s="270" t="str">
        <f t="shared" si="75"/>
        <v>2</v>
      </c>
      <c r="E573" s="270" t="str">
        <f t="shared" si="76"/>
        <v>02</v>
      </c>
      <c r="F573" s="270" t="str">
        <f t="shared" si="77"/>
        <v>0</v>
      </c>
      <c r="G573" s="270" t="str">
        <f t="shared" si="78"/>
        <v>0</v>
      </c>
      <c r="H573" s="21">
        <v>13420200</v>
      </c>
      <c r="I573" s="271">
        <v>1342020000</v>
      </c>
      <c r="J573" s="22" t="s">
        <v>3090</v>
      </c>
      <c r="K573" s="271" t="s">
        <v>4540</v>
      </c>
      <c r="L573" s="22" t="s">
        <v>3091</v>
      </c>
      <c r="M573" s="22"/>
      <c r="N573" s="75"/>
      <c r="O573" s="75" t="str">
        <f t="shared" si="71"/>
        <v>1342020000</v>
      </c>
    </row>
    <row r="574" spans="1:15" ht="60" x14ac:dyDescent="0.25">
      <c r="A574" s="74" t="str">
        <f t="shared" si="72"/>
        <v>1</v>
      </c>
      <c r="B574" s="270" t="str">
        <f t="shared" si="73"/>
        <v>3</v>
      </c>
      <c r="C574" s="270" t="str">
        <f t="shared" si="74"/>
        <v>4</v>
      </c>
      <c r="D574" s="270" t="str">
        <f t="shared" si="75"/>
        <v>2</v>
      </c>
      <c r="E574" s="270" t="str">
        <f t="shared" si="76"/>
        <v>02</v>
      </c>
      <c r="F574" s="270" t="str">
        <f t="shared" si="77"/>
        <v>1</v>
      </c>
      <c r="G574" s="270" t="str">
        <f t="shared" si="78"/>
        <v>0</v>
      </c>
      <c r="H574" s="21">
        <v>13420210</v>
      </c>
      <c r="I574" s="271">
        <v>1342021000</v>
      </c>
      <c r="J574" s="22" t="s">
        <v>3092</v>
      </c>
      <c r="K574" s="271" t="s">
        <v>4540</v>
      </c>
      <c r="L574" s="22" t="s">
        <v>3093</v>
      </c>
      <c r="M574" s="22"/>
      <c r="N574" s="75"/>
      <c r="O574" s="75" t="str">
        <f t="shared" si="71"/>
        <v>1342021000</v>
      </c>
    </row>
    <row r="575" spans="1:15" ht="60" x14ac:dyDescent="0.25">
      <c r="A575" s="74" t="str">
        <f t="shared" si="72"/>
        <v>1</v>
      </c>
      <c r="B575" s="270" t="str">
        <f t="shared" si="73"/>
        <v>3</v>
      </c>
      <c r="C575" s="270" t="str">
        <f t="shared" si="74"/>
        <v>4</v>
      </c>
      <c r="D575" s="270" t="str">
        <f t="shared" si="75"/>
        <v>2</v>
      </c>
      <c r="E575" s="270" t="str">
        <f t="shared" si="76"/>
        <v>02</v>
      </c>
      <c r="F575" s="270" t="str">
        <f t="shared" si="77"/>
        <v>4</v>
      </c>
      <c r="G575" s="270" t="str">
        <f t="shared" si="78"/>
        <v>0</v>
      </c>
      <c r="H575" s="21">
        <v>13420240</v>
      </c>
      <c r="I575" s="271">
        <v>1342024000</v>
      </c>
      <c r="J575" s="22" t="s">
        <v>3094</v>
      </c>
      <c r="K575" s="271" t="s">
        <v>4540</v>
      </c>
      <c r="L575" s="22" t="s">
        <v>3095</v>
      </c>
      <c r="M575" s="22"/>
      <c r="N575" s="75"/>
      <c r="O575" s="75" t="str">
        <f t="shared" si="71"/>
        <v>1342024000</v>
      </c>
    </row>
    <row r="576" spans="1:15" ht="45" x14ac:dyDescent="0.25">
      <c r="A576" s="74" t="str">
        <f t="shared" si="72"/>
        <v>1</v>
      </c>
      <c r="B576" s="270" t="str">
        <f t="shared" si="73"/>
        <v>3</v>
      </c>
      <c r="C576" s="270" t="str">
        <f t="shared" si="74"/>
        <v>4</v>
      </c>
      <c r="D576" s="270" t="str">
        <f t="shared" si="75"/>
        <v>2</v>
      </c>
      <c r="E576" s="270" t="str">
        <f t="shared" si="76"/>
        <v>03</v>
      </c>
      <c r="F576" s="270" t="str">
        <f t="shared" si="77"/>
        <v>0</v>
      </c>
      <c r="G576" s="270" t="str">
        <f t="shared" si="78"/>
        <v>0</v>
      </c>
      <c r="H576" s="21">
        <v>13420300</v>
      </c>
      <c r="I576" s="271">
        <v>1342030000</v>
      </c>
      <c r="J576" s="22" t="s">
        <v>3096</v>
      </c>
      <c r="K576" s="271" t="s">
        <v>4540</v>
      </c>
      <c r="L576" s="22" t="s">
        <v>3097</v>
      </c>
      <c r="M576" s="22"/>
      <c r="N576" s="75"/>
      <c r="O576" s="75" t="str">
        <f t="shared" si="71"/>
        <v>1342030000</v>
      </c>
    </row>
    <row r="577" spans="1:15" ht="60" x14ac:dyDescent="0.25">
      <c r="A577" s="74" t="str">
        <f t="shared" si="72"/>
        <v>1</v>
      </c>
      <c r="B577" s="270" t="str">
        <f t="shared" si="73"/>
        <v>3</v>
      </c>
      <c r="C577" s="270" t="str">
        <f t="shared" si="74"/>
        <v>4</v>
      </c>
      <c r="D577" s="270" t="str">
        <f t="shared" si="75"/>
        <v>2</v>
      </c>
      <c r="E577" s="270" t="str">
        <f t="shared" si="76"/>
        <v>03</v>
      </c>
      <c r="F577" s="270" t="str">
        <f t="shared" si="77"/>
        <v>1</v>
      </c>
      <c r="G577" s="270" t="str">
        <f t="shared" si="78"/>
        <v>0</v>
      </c>
      <c r="H577" s="21">
        <v>13420310</v>
      </c>
      <c r="I577" s="271">
        <v>1342031000</v>
      </c>
      <c r="J577" s="22" t="s">
        <v>3098</v>
      </c>
      <c r="K577" s="271" t="s">
        <v>4540</v>
      </c>
      <c r="L577" s="22" t="s">
        <v>3099</v>
      </c>
      <c r="M577" s="22"/>
      <c r="N577" s="75"/>
      <c r="O577" s="75" t="str">
        <f t="shared" si="71"/>
        <v>1342031000</v>
      </c>
    </row>
    <row r="578" spans="1:15" ht="60" x14ac:dyDescent="0.25">
      <c r="A578" s="74" t="str">
        <f t="shared" si="72"/>
        <v>1</v>
      </c>
      <c r="B578" s="270" t="str">
        <f t="shared" si="73"/>
        <v>3</v>
      </c>
      <c r="C578" s="270" t="str">
        <f t="shared" si="74"/>
        <v>4</v>
      </c>
      <c r="D578" s="270" t="str">
        <f t="shared" si="75"/>
        <v>2</v>
      </c>
      <c r="E578" s="270" t="str">
        <f t="shared" si="76"/>
        <v>03</v>
      </c>
      <c r="F578" s="270" t="str">
        <f t="shared" si="77"/>
        <v>4</v>
      </c>
      <c r="G578" s="270" t="str">
        <f t="shared" si="78"/>
        <v>0</v>
      </c>
      <c r="H578" s="21">
        <v>13420340</v>
      </c>
      <c r="I578" s="271">
        <v>1342034000</v>
      </c>
      <c r="J578" s="22" t="s">
        <v>3100</v>
      </c>
      <c r="K578" s="271" t="s">
        <v>4540</v>
      </c>
      <c r="L578" s="22" t="s">
        <v>3101</v>
      </c>
      <c r="M578" s="22"/>
      <c r="N578" s="75"/>
      <c r="O578" s="75" t="str">
        <f t="shared" si="71"/>
        <v>1342034000</v>
      </c>
    </row>
    <row r="579" spans="1:15" ht="45" x14ac:dyDescent="0.25">
      <c r="A579" s="74" t="str">
        <f t="shared" si="72"/>
        <v>1</v>
      </c>
      <c r="B579" s="270" t="str">
        <f t="shared" si="73"/>
        <v>3</v>
      </c>
      <c r="C579" s="270" t="str">
        <f t="shared" si="74"/>
        <v>4</v>
      </c>
      <c r="D579" s="270" t="str">
        <f t="shared" si="75"/>
        <v>3</v>
      </c>
      <c r="E579" s="270" t="str">
        <f t="shared" si="76"/>
        <v>00</v>
      </c>
      <c r="F579" s="270" t="str">
        <f t="shared" si="77"/>
        <v>0</v>
      </c>
      <c r="G579" s="270" t="str">
        <f t="shared" si="78"/>
        <v>0</v>
      </c>
      <c r="H579" s="21">
        <v>13430000</v>
      </c>
      <c r="I579" s="271">
        <v>1343000000</v>
      </c>
      <c r="J579" s="22" t="s">
        <v>3102</v>
      </c>
      <c r="K579" s="271" t="s">
        <v>4541</v>
      </c>
      <c r="L579" s="22" t="s">
        <v>3103</v>
      </c>
      <c r="M579" s="22"/>
      <c r="N579" s="75"/>
      <c r="O579" s="75" t="str">
        <f t="shared" ref="O579:O642" si="79">TRIM(I579)</f>
        <v>1343000000</v>
      </c>
    </row>
    <row r="580" spans="1:15" ht="30" x14ac:dyDescent="0.25">
      <c r="A580" s="74" t="str">
        <f t="shared" si="72"/>
        <v>1</v>
      </c>
      <c r="B580" s="270" t="str">
        <f t="shared" si="73"/>
        <v>3</v>
      </c>
      <c r="C580" s="270" t="str">
        <f t="shared" si="74"/>
        <v>4</v>
      </c>
      <c r="D580" s="270" t="str">
        <f t="shared" si="75"/>
        <v>3</v>
      </c>
      <c r="E580" s="270" t="str">
        <f t="shared" si="76"/>
        <v>01</v>
      </c>
      <c r="F580" s="270" t="str">
        <f t="shared" si="77"/>
        <v>0</v>
      </c>
      <c r="G580" s="270" t="str">
        <f t="shared" si="78"/>
        <v>0</v>
      </c>
      <c r="H580" s="21">
        <v>13430100</v>
      </c>
      <c r="I580" s="271">
        <v>1343010000</v>
      </c>
      <c r="J580" s="22" t="s">
        <v>3104</v>
      </c>
      <c r="K580" s="271" t="s">
        <v>4540</v>
      </c>
      <c r="L580" s="22" t="s">
        <v>3105</v>
      </c>
      <c r="M580" s="22"/>
      <c r="N580" s="75"/>
      <c r="O580" s="75" t="str">
        <f t="shared" si="79"/>
        <v>1343010000</v>
      </c>
    </row>
    <row r="581" spans="1:15" ht="30" x14ac:dyDescent="0.25">
      <c r="A581" s="74" t="str">
        <f t="shared" si="72"/>
        <v>1</v>
      </c>
      <c r="B581" s="270" t="str">
        <f t="shared" si="73"/>
        <v>3</v>
      </c>
      <c r="C581" s="270" t="str">
        <f t="shared" si="74"/>
        <v>4</v>
      </c>
      <c r="D581" s="270" t="str">
        <f t="shared" si="75"/>
        <v>3</v>
      </c>
      <c r="E581" s="270" t="str">
        <f t="shared" si="76"/>
        <v>01</v>
      </c>
      <c r="F581" s="270" t="str">
        <f t="shared" si="77"/>
        <v>1</v>
      </c>
      <c r="G581" s="270" t="str">
        <f t="shared" si="78"/>
        <v>0</v>
      </c>
      <c r="H581" s="21">
        <v>13430110</v>
      </c>
      <c r="I581" s="271">
        <v>1343011000</v>
      </c>
      <c r="J581" s="22" t="s">
        <v>3106</v>
      </c>
      <c r="K581" s="271" t="s">
        <v>4540</v>
      </c>
      <c r="L581" s="22" t="s">
        <v>3107</v>
      </c>
      <c r="M581" s="22"/>
      <c r="N581" s="75"/>
      <c r="O581" s="75" t="str">
        <f t="shared" si="79"/>
        <v>1343011000</v>
      </c>
    </row>
    <row r="582" spans="1:15" ht="45" x14ac:dyDescent="0.25">
      <c r="A582" s="74" t="str">
        <f t="shared" si="72"/>
        <v>1</v>
      </c>
      <c r="B582" s="270" t="str">
        <f t="shared" si="73"/>
        <v>3</v>
      </c>
      <c r="C582" s="270" t="str">
        <f t="shared" si="74"/>
        <v>4</v>
      </c>
      <c r="D582" s="270" t="str">
        <f t="shared" si="75"/>
        <v>3</v>
      </c>
      <c r="E582" s="270" t="str">
        <f t="shared" si="76"/>
        <v>01</v>
      </c>
      <c r="F582" s="270" t="str">
        <f t="shared" si="77"/>
        <v>2</v>
      </c>
      <c r="G582" s="270" t="str">
        <f t="shared" si="78"/>
        <v>0</v>
      </c>
      <c r="H582" s="21">
        <v>13430120</v>
      </c>
      <c r="I582" s="271">
        <v>1343012000</v>
      </c>
      <c r="J582" s="22" t="s">
        <v>3108</v>
      </c>
      <c r="K582" s="271" t="s">
        <v>4540</v>
      </c>
      <c r="L582" s="22" t="s">
        <v>3109</v>
      </c>
      <c r="M582" s="22"/>
      <c r="N582" s="75"/>
      <c r="O582" s="75" t="str">
        <f t="shared" si="79"/>
        <v>1343012000</v>
      </c>
    </row>
    <row r="583" spans="1:15" ht="45" x14ac:dyDescent="0.25">
      <c r="A583" s="74" t="str">
        <f t="shared" si="72"/>
        <v>1</v>
      </c>
      <c r="B583" s="270" t="str">
        <f t="shared" si="73"/>
        <v>3</v>
      </c>
      <c r="C583" s="270" t="str">
        <f t="shared" si="74"/>
        <v>4</v>
      </c>
      <c r="D583" s="270" t="str">
        <f t="shared" si="75"/>
        <v>3</v>
      </c>
      <c r="E583" s="270" t="str">
        <f t="shared" si="76"/>
        <v>01</v>
      </c>
      <c r="F583" s="270" t="str">
        <f t="shared" si="77"/>
        <v>3</v>
      </c>
      <c r="G583" s="270" t="str">
        <f t="shared" si="78"/>
        <v>0</v>
      </c>
      <c r="H583" s="21">
        <v>13430130</v>
      </c>
      <c r="I583" s="271">
        <v>1343013000</v>
      </c>
      <c r="J583" s="22" t="s">
        <v>3110</v>
      </c>
      <c r="K583" s="271" t="s">
        <v>4540</v>
      </c>
      <c r="L583" s="22" t="s">
        <v>3111</v>
      </c>
      <c r="M583" s="22"/>
      <c r="N583" s="75"/>
      <c r="O583" s="75" t="str">
        <f t="shared" si="79"/>
        <v>1343013000</v>
      </c>
    </row>
    <row r="584" spans="1:15" ht="45" x14ac:dyDescent="0.25">
      <c r="A584" s="74" t="str">
        <f t="shared" si="72"/>
        <v>1</v>
      </c>
      <c r="B584" s="270" t="str">
        <f t="shared" si="73"/>
        <v>3</v>
      </c>
      <c r="C584" s="270" t="str">
        <f t="shared" si="74"/>
        <v>4</v>
      </c>
      <c r="D584" s="270" t="str">
        <f t="shared" si="75"/>
        <v>3</v>
      </c>
      <c r="E584" s="270" t="str">
        <f t="shared" si="76"/>
        <v>01</v>
      </c>
      <c r="F584" s="270" t="str">
        <f t="shared" si="77"/>
        <v>4</v>
      </c>
      <c r="G584" s="270" t="str">
        <f t="shared" si="78"/>
        <v>0</v>
      </c>
      <c r="H584" s="21">
        <v>13430140</v>
      </c>
      <c r="I584" s="271">
        <v>1343014000</v>
      </c>
      <c r="J584" s="22" t="s">
        <v>3112</v>
      </c>
      <c r="K584" s="271" t="s">
        <v>4540</v>
      </c>
      <c r="L584" s="22" t="s">
        <v>3113</v>
      </c>
      <c r="M584" s="22"/>
      <c r="N584" s="75" t="s">
        <v>105</v>
      </c>
      <c r="O584" s="75" t="str">
        <f t="shared" si="79"/>
        <v>1343014000</v>
      </c>
    </row>
    <row r="585" spans="1:15" ht="45" x14ac:dyDescent="0.25">
      <c r="A585" s="74" t="str">
        <f t="shared" si="72"/>
        <v>1</v>
      </c>
      <c r="B585" s="270" t="str">
        <f t="shared" si="73"/>
        <v>3</v>
      </c>
      <c r="C585" s="270" t="str">
        <f t="shared" si="74"/>
        <v>4</v>
      </c>
      <c r="D585" s="270" t="str">
        <f t="shared" si="75"/>
        <v>3</v>
      </c>
      <c r="E585" s="270" t="str">
        <f t="shared" si="76"/>
        <v>02</v>
      </c>
      <c r="F585" s="270" t="str">
        <f t="shared" si="77"/>
        <v>0</v>
      </c>
      <c r="G585" s="270" t="str">
        <f t="shared" si="78"/>
        <v>0</v>
      </c>
      <c r="H585" s="21">
        <v>13430200</v>
      </c>
      <c r="I585" s="271">
        <v>1343020000</v>
      </c>
      <c r="J585" s="22" t="s">
        <v>3114</v>
      </c>
      <c r="K585" s="271" t="s">
        <v>4540</v>
      </c>
      <c r="L585" s="22" t="s">
        <v>3115</v>
      </c>
      <c r="M585" s="22"/>
      <c r="N585" s="75"/>
      <c r="O585" s="75" t="str">
        <f t="shared" si="79"/>
        <v>1343020000</v>
      </c>
    </row>
    <row r="586" spans="1:15" ht="60" x14ac:dyDescent="0.25">
      <c r="A586" s="74" t="str">
        <f t="shared" si="72"/>
        <v>1</v>
      </c>
      <c r="B586" s="270" t="str">
        <f t="shared" si="73"/>
        <v>3</v>
      </c>
      <c r="C586" s="270" t="str">
        <f t="shared" si="74"/>
        <v>4</v>
      </c>
      <c r="D586" s="270" t="str">
        <f t="shared" si="75"/>
        <v>3</v>
      </c>
      <c r="E586" s="270" t="str">
        <f t="shared" si="76"/>
        <v>02</v>
      </c>
      <c r="F586" s="270" t="str">
        <f t="shared" si="77"/>
        <v>1</v>
      </c>
      <c r="G586" s="270" t="str">
        <f t="shared" si="78"/>
        <v>0</v>
      </c>
      <c r="H586" s="21">
        <v>13430210</v>
      </c>
      <c r="I586" s="271">
        <v>1343021000</v>
      </c>
      <c r="J586" s="22" t="s">
        <v>3116</v>
      </c>
      <c r="K586" s="271" t="s">
        <v>4540</v>
      </c>
      <c r="L586" s="22" t="s">
        <v>3117</v>
      </c>
      <c r="M586" s="22"/>
      <c r="N586" s="75"/>
      <c r="O586" s="75" t="str">
        <f t="shared" si="79"/>
        <v>1343021000</v>
      </c>
    </row>
    <row r="587" spans="1:15" ht="60" x14ac:dyDescent="0.25">
      <c r="A587" s="74" t="str">
        <f t="shared" ref="A587:A696" si="80">MID($H587,1,1)</f>
        <v>1</v>
      </c>
      <c r="B587" s="270" t="str">
        <f t="shared" ref="B587:B696" si="81">MID($H587,2,1)</f>
        <v>3</v>
      </c>
      <c r="C587" s="270" t="str">
        <f t="shared" ref="C587:C696" si="82">MID($H587,3,1)</f>
        <v>4</v>
      </c>
      <c r="D587" s="270" t="str">
        <f t="shared" ref="D587:D696" si="83">MID($H587,4,1)</f>
        <v>3</v>
      </c>
      <c r="E587" s="270" t="str">
        <f t="shared" ref="E587:E696" si="84">MID($H587,5,2)</f>
        <v>02</v>
      </c>
      <c r="F587" s="270" t="str">
        <f t="shared" ref="F587:F696" si="85">MID($H587,7,1)</f>
        <v>4</v>
      </c>
      <c r="G587" s="270" t="str">
        <f t="shared" ref="G587:G696" si="86">MID($H587,8,1)</f>
        <v>0</v>
      </c>
      <c r="H587" s="21">
        <v>13430240</v>
      </c>
      <c r="I587" s="271">
        <v>1343024000</v>
      </c>
      <c r="J587" s="22" t="s">
        <v>3118</v>
      </c>
      <c r="K587" s="271" t="s">
        <v>4540</v>
      </c>
      <c r="L587" s="22" t="s">
        <v>3119</v>
      </c>
      <c r="M587" s="22"/>
      <c r="N587" s="75"/>
      <c r="O587" s="75" t="str">
        <f t="shared" si="79"/>
        <v>1343024000</v>
      </c>
    </row>
    <row r="588" spans="1:15" x14ac:dyDescent="0.25">
      <c r="A588" s="74" t="str">
        <f t="shared" si="80"/>
        <v>1</v>
      </c>
      <c r="B588" s="270" t="str">
        <f t="shared" si="81"/>
        <v>3</v>
      </c>
      <c r="C588" s="270" t="str">
        <f t="shared" si="82"/>
        <v>4</v>
      </c>
      <c r="D588" s="270" t="str">
        <f t="shared" si="83"/>
        <v>4</v>
      </c>
      <c r="E588" s="270" t="str">
        <f t="shared" si="84"/>
        <v>00</v>
      </c>
      <c r="F588" s="270" t="str">
        <f t="shared" si="85"/>
        <v>0</v>
      </c>
      <c r="G588" s="270" t="str">
        <f t="shared" si="86"/>
        <v>0</v>
      </c>
      <c r="H588" s="21">
        <v>13440000</v>
      </c>
      <c r="I588" s="271">
        <v>1344000000</v>
      </c>
      <c r="J588" s="22" t="s">
        <v>3120</v>
      </c>
      <c r="K588" s="271" t="s">
        <v>4541</v>
      </c>
      <c r="L588" s="22" t="s">
        <v>3121</v>
      </c>
      <c r="M588" s="22"/>
      <c r="N588" s="75"/>
      <c r="O588" s="75" t="str">
        <f t="shared" si="79"/>
        <v>1344000000</v>
      </c>
    </row>
    <row r="589" spans="1:15" x14ac:dyDescent="0.25">
      <c r="A589" s="74" t="str">
        <f t="shared" si="80"/>
        <v>1</v>
      </c>
      <c r="B589" s="270" t="str">
        <f t="shared" si="81"/>
        <v>3</v>
      </c>
      <c r="C589" s="270" t="str">
        <f t="shared" si="82"/>
        <v>4</v>
      </c>
      <c r="D589" s="270" t="str">
        <f t="shared" si="83"/>
        <v>4</v>
      </c>
      <c r="E589" s="270" t="str">
        <f t="shared" si="84"/>
        <v>01</v>
      </c>
      <c r="F589" s="270" t="str">
        <f t="shared" si="85"/>
        <v>0</v>
      </c>
      <c r="G589" s="270" t="str">
        <f t="shared" si="86"/>
        <v>0</v>
      </c>
      <c r="H589" s="21">
        <v>13440100</v>
      </c>
      <c r="I589" s="271">
        <v>1344010000</v>
      </c>
      <c r="J589" s="22" t="s">
        <v>3122</v>
      </c>
      <c r="K589" s="271" t="s">
        <v>4540</v>
      </c>
      <c r="L589" s="22" t="s">
        <v>3123</v>
      </c>
      <c r="M589" s="22"/>
      <c r="N589" s="75"/>
      <c r="O589" s="75" t="str">
        <f t="shared" si="79"/>
        <v>1344010000</v>
      </c>
    </row>
    <row r="590" spans="1:15" x14ac:dyDescent="0.25">
      <c r="A590" s="74" t="str">
        <f t="shared" si="80"/>
        <v>1</v>
      </c>
      <c r="B590" s="270" t="str">
        <f t="shared" si="81"/>
        <v>3</v>
      </c>
      <c r="C590" s="270" t="str">
        <f t="shared" si="82"/>
        <v>4</v>
      </c>
      <c r="D590" s="270" t="str">
        <f t="shared" si="83"/>
        <v>4</v>
      </c>
      <c r="E590" s="270" t="str">
        <f t="shared" si="84"/>
        <v>01</v>
      </c>
      <c r="F590" s="270" t="str">
        <f t="shared" si="85"/>
        <v>1</v>
      </c>
      <c r="G590" s="270" t="str">
        <f t="shared" si="86"/>
        <v>0</v>
      </c>
      <c r="H590" s="21">
        <v>13440110</v>
      </c>
      <c r="I590" s="271">
        <v>1344011000</v>
      </c>
      <c r="J590" s="22" t="s">
        <v>3122</v>
      </c>
      <c r="K590" s="271" t="s">
        <v>4540</v>
      </c>
      <c r="L590" s="22" t="s">
        <v>4761</v>
      </c>
      <c r="M590" s="22"/>
      <c r="N590" s="75" t="s">
        <v>3710</v>
      </c>
      <c r="O590" s="75" t="str">
        <f t="shared" si="79"/>
        <v>1344011000</v>
      </c>
    </row>
    <row r="591" spans="1:15" ht="30" x14ac:dyDescent="0.25">
      <c r="A591" s="74" t="str">
        <f t="shared" si="80"/>
        <v>1</v>
      </c>
      <c r="B591" s="270" t="str">
        <f t="shared" si="81"/>
        <v>3</v>
      </c>
      <c r="C591" s="270" t="str">
        <f t="shared" si="82"/>
        <v>4</v>
      </c>
      <c r="D591" s="270" t="str">
        <f t="shared" si="83"/>
        <v>4</v>
      </c>
      <c r="E591" s="270" t="str">
        <f t="shared" si="84"/>
        <v>02</v>
      </c>
      <c r="F591" s="270" t="str">
        <f t="shared" si="85"/>
        <v>0</v>
      </c>
      <c r="G591" s="270" t="str">
        <f t="shared" si="86"/>
        <v>0</v>
      </c>
      <c r="H591" s="21">
        <v>13440200</v>
      </c>
      <c r="I591" s="271">
        <v>1344020000</v>
      </c>
      <c r="J591" s="22" t="s">
        <v>3124</v>
      </c>
      <c r="K591" s="271" t="s">
        <v>4540</v>
      </c>
      <c r="L591" s="22" t="s">
        <v>3125</v>
      </c>
      <c r="M591" s="22"/>
      <c r="N591" s="75"/>
      <c r="O591" s="75" t="str">
        <f t="shared" si="79"/>
        <v>1344020000</v>
      </c>
    </row>
    <row r="592" spans="1:15" ht="30" x14ac:dyDescent="0.25">
      <c r="A592" s="74" t="str">
        <f t="shared" si="80"/>
        <v>1</v>
      </c>
      <c r="B592" s="270" t="str">
        <f t="shared" si="81"/>
        <v>3</v>
      </c>
      <c r="C592" s="270" t="str">
        <f t="shared" si="82"/>
        <v>4</v>
      </c>
      <c r="D592" s="270" t="str">
        <f t="shared" si="83"/>
        <v>4</v>
      </c>
      <c r="E592" s="270" t="str">
        <f t="shared" si="84"/>
        <v>02</v>
      </c>
      <c r="F592" s="270" t="str">
        <f t="shared" si="85"/>
        <v>1</v>
      </c>
      <c r="G592" s="270" t="str">
        <f t="shared" si="86"/>
        <v>0</v>
      </c>
      <c r="H592" s="21">
        <v>13440210</v>
      </c>
      <c r="I592" s="271">
        <v>1344021000</v>
      </c>
      <c r="J592" s="22" t="s">
        <v>3124</v>
      </c>
      <c r="K592" s="271" t="s">
        <v>4540</v>
      </c>
      <c r="L592" s="22" t="s">
        <v>4762</v>
      </c>
      <c r="M592" s="22"/>
      <c r="N592" s="75" t="s">
        <v>3710</v>
      </c>
      <c r="O592" s="75" t="str">
        <f t="shared" si="79"/>
        <v>1344021000</v>
      </c>
    </row>
    <row r="593" spans="1:15" ht="30" x14ac:dyDescent="0.25">
      <c r="A593" s="74" t="str">
        <f t="shared" si="80"/>
        <v>1</v>
      </c>
      <c r="B593" s="270" t="str">
        <f t="shared" si="81"/>
        <v>3</v>
      </c>
      <c r="C593" s="270" t="str">
        <f t="shared" si="82"/>
        <v>4</v>
      </c>
      <c r="D593" s="270" t="str">
        <f t="shared" si="83"/>
        <v>5</v>
      </c>
      <c r="E593" s="270" t="str">
        <f t="shared" si="84"/>
        <v>00</v>
      </c>
      <c r="F593" s="270" t="str">
        <f t="shared" si="85"/>
        <v>0</v>
      </c>
      <c r="G593" s="270" t="str">
        <f t="shared" si="86"/>
        <v>0</v>
      </c>
      <c r="H593" s="21">
        <v>13450000</v>
      </c>
      <c r="I593" s="271">
        <v>1345000000</v>
      </c>
      <c r="J593" s="22" t="s">
        <v>3126</v>
      </c>
      <c r="K593" s="271" t="s">
        <v>4541</v>
      </c>
      <c r="L593" s="22" t="s">
        <v>3127</v>
      </c>
      <c r="M593" s="22"/>
      <c r="N593" s="75"/>
      <c r="O593" s="75" t="str">
        <f t="shared" si="79"/>
        <v>1345000000</v>
      </c>
    </row>
    <row r="594" spans="1:15" ht="75" x14ac:dyDescent="0.25">
      <c r="A594" s="74" t="str">
        <f t="shared" si="80"/>
        <v>1</v>
      </c>
      <c r="B594" s="270" t="str">
        <f t="shared" si="81"/>
        <v>3</v>
      </c>
      <c r="C594" s="270" t="str">
        <f t="shared" si="82"/>
        <v>4</v>
      </c>
      <c r="D594" s="270" t="str">
        <f t="shared" si="83"/>
        <v>5</v>
      </c>
      <c r="E594" s="270" t="str">
        <f t="shared" si="84"/>
        <v>01</v>
      </c>
      <c r="F594" s="270" t="str">
        <f t="shared" si="85"/>
        <v>0</v>
      </c>
      <c r="G594" s="270" t="str">
        <f t="shared" si="86"/>
        <v>0</v>
      </c>
      <c r="H594" s="21">
        <v>13450100</v>
      </c>
      <c r="I594" s="271">
        <v>1345010000</v>
      </c>
      <c r="J594" s="22" t="s">
        <v>3128</v>
      </c>
      <c r="K594" s="271" t="s">
        <v>4540</v>
      </c>
      <c r="L594" s="22" t="s">
        <v>3129</v>
      </c>
      <c r="M594" s="22"/>
      <c r="N594" s="75"/>
      <c r="O594" s="75" t="str">
        <f t="shared" si="79"/>
        <v>1345010000</v>
      </c>
    </row>
    <row r="595" spans="1:15" ht="75" x14ac:dyDescent="0.25">
      <c r="A595" s="74" t="str">
        <f t="shared" si="80"/>
        <v>1</v>
      </c>
      <c r="B595" s="270" t="str">
        <f t="shared" si="81"/>
        <v>3</v>
      </c>
      <c r="C595" s="270" t="str">
        <f t="shared" si="82"/>
        <v>4</v>
      </c>
      <c r="D595" s="270" t="str">
        <f t="shared" si="83"/>
        <v>5</v>
      </c>
      <c r="E595" s="270" t="str">
        <f t="shared" si="84"/>
        <v>01</v>
      </c>
      <c r="F595" s="270" t="str">
        <f t="shared" si="85"/>
        <v>1</v>
      </c>
      <c r="G595" s="270" t="str">
        <f t="shared" si="86"/>
        <v>0</v>
      </c>
      <c r="H595" s="21">
        <v>13450110</v>
      </c>
      <c r="I595" s="271">
        <v>1345011000</v>
      </c>
      <c r="J595" s="22" t="s">
        <v>3128</v>
      </c>
      <c r="K595" s="271" t="s">
        <v>4540</v>
      </c>
      <c r="L595" s="22" t="s">
        <v>4763</v>
      </c>
      <c r="M595" s="22"/>
      <c r="N595" s="75" t="s">
        <v>3710</v>
      </c>
      <c r="O595" s="75" t="str">
        <f t="shared" si="79"/>
        <v>1345011000</v>
      </c>
    </row>
    <row r="596" spans="1:15" ht="30" x14ac:dyDescent="0.25">
      <c r="A596" s="74" t="str">
        <f t="shared" si="80"/>
        <v>1</v>
      </c>
      <c r="B596" s="270" t="str">
        <f t="shared" si="81"/>
        <v>3</v>
      </c>
      <c r="C596" s="270" t="str">
        <f t="shared" si="82"/>
        <v>4</v>
      </c>
      <c r="D596" s="270" t="str">
        <f t="shared" si="83"/>
        <v>5</v>
      </c>
      <c r="E596" s="270" t="str">
        <f t="shared" si="84"/>
        <v>02</v>
      </c>
      <c r="F596" s="270" t="str">
        <f t="shared" si="85"/>
        <v>0</v>
      </c>
      <c r="G596" s="270" t="str">
        <f t="shared" si="86"/>
        <v>0</v>
      </c>
      <c r="H596" s="21">
        <v>13450200</v>
      </c>
      <c r="I596" s="271">
        <v>1345020000</v>
      </c>
      <c r="J596" s="22" t="s">
        <v>3130</v>
      </c>
      <c r="K596" s="271" t="s">
        <v>4540</v>
      </c>
      <c r="L596" s="22" t="s">
        <v>3131</v>
      </c>
      <c r="M596" s="22"/>
      <c r="N596" s="75"/>
      <c r="O596" s="75" t="str">
        <f t="shared" si="79"/>
        <v>1345020000</v>
      </c>
    </row>
    <row r="597" spans="1:15" ht="30" x14ac:dyDescent="0.25">
      <c r="A597" s="74" t="str">
        <f t="shared" si="80"/>
        <v>1</v>
      </c>
      <c r="B597" s="270" t="str">
        <f t="shared" si="81"/>
        <v>3</v>
      </c>
      <c r="C597" s="270" t="str">
        <f t="shared" si="82"/>
        <v>4</v>
      </c>
      <c r="D597" s="270" t="str">
        <f t="shared" si="83"/>
        <v>5</v>
      </c>
      <c r="E597" s="270" t="str">
        <f t="shared" si="84"/>
        <v>02</v>
      </c>
      <c r="F597" s="270" t="str">
        <f t="shared" si="85"/>
        <v>1</v>
      </c>
      <c r="G597" s="270" t="str">
        <f t="shared" si="86"/>
        <v>0</v>
      </c>
      <c r="H597" s="21">
        <v>13450210</v>
      </c>
      <c r="I597" s="271">
        <v>1345021000</v>
      </c>
      <c r="J597" s="22" t="s">
        <v>3130</v>
      </c>
      <c r="K597" s="271" t="s">
        <v>4540</v>
      </c>
      <c r="L597" s="22" t="s">
        <v>4764</v>
      </c>
      <c r="M597" s="22"/>
      <c r="N597" s="75" t="s">
        <v>3710</v>
      </c>
      <c r="O597" s="75" t="str">
        <f t="shared" si="79"/>
        <v>1345021000</v>
      </c>
    </row>
    <row r="598" spans="1:15" ht="30" x14ac:dyDescent="0.25">
      <c r="A598" s="74" t="str">
        <f t="shared" si="80"/>
        <v>1</v>
      </c>
      <c r="B598" s="270" t="str">
        <f t="shared" si="81"/>
        <v>3</v>
      </c>
      <c r="C598" s="270" t="str">
        <f t="shared" si="82"/>
        <v>4</v>
      </c>
      <c r="D598" s="270" t="str">
        <f t="shared" si="83"/>
        <v>5</v>
      </c>
      <c r="E598" s="270" t="str">
        <f t="shared" si="84"/>
        <v>03</v>
      </c>
      <c r="F598" s="270" t="str">
        <f t="shared" si="85"/>
        <v>0</v>
      </c>
      <c r="G598" s="270" t="str">
        <f t="shared" si="86"/>
        <v>0</v>
      </c>
      <c r="H598" s="21">
        <v>13450300</v>
      </c>
      <c r="I598" s="271">
        <v>1345030000</v>
      </c>
      <c r="J598" s="22" t="s">
        <v>3132</v>
      </c>
      <c r="K598" s="271" t="s">
        <v>4540</v>
      </c>
      <c r="L598" s="22" t="s">
        <v>3133</v>
      </c>
      <c r="M598" s="22"/>
      <c r="N598" s="75"/>
      <c r="O598" s="75" t="str">
        <f t="shared" si="79"/>
        <v>1345030000</v>
      </c>
    </row>
    <row r="599" spans="1:15" ht="30" x14ac:dyDescent="0.25">
      <c r="A599" s="74" t="str">
        <f t="shared" si="80"/>
        <v>1</v>
      </c>
      <c r="B599" s="270" t="str">
        <f t="shared" si="81"/>
        <v>3</v>
      </c>
      <c r="C599" s="270" t="str">
        <f t="shared" si="82"/>
        <v>4</v>
      </c>
      <c r="D599" s="270" t="str">
        <f t="shared" si="83"/>
        <v>5</v>
      </c>
      <c r="E599" s="270" t="str">
        <f t="shared" si="84"/>
        <v>03</v>
      </c>
      <c r="F599" s="270" t="str">
        <f t="shared" si="85"/>
        <v>1</v>
      </c>
      <c r="G599" s="270" t="str">
        <f t="shared" si="86"/>
        <v>0</v>
      </c>
      <c r="H599" s="21">
        <v>13450310</v>
      </c>
      <c r="I599" s="271">
        <v>1345031000</v>
      </c>
      <c r="J599" s="22" t="s">
        <v>3134</v>
      </c>
      <c r="K599" s="271" t="s">
        <v>4540</v>
      </c>
      <c r="L599" s="22" t="s">
        <v>3135</v>
      </c>
      <c r="M599" s="22"/>
      <c r="N599" s="75"/>
      <c r="O599" s="75" t="str">
        <f t="shared" si="79"/>
        <v>1345031000</v>
      </c>
    </row>
    <row r="600" spans="1:15" ht="45" x14ac:dyDescent="0.25">
      <c r="A600" s="74" t="str">
        <f t="shared" si="80"/>
        <v>1</v>
      </c>
      <c r="B600" s="270" t="str">
        <f t="shared" si="81"/>
        <v>3</v>
      </c>
      <c r="C600" s="270" t="str">
        <f t="shared" si="82"/>
        <v>4</v>
      </c>
      <c r="D600" s="270" t="str">
        <f t="shared" si="83"/>
        <v>5</v>
      </c>
      <c r="E600" s="270" t="str">
        <f t="shared" si="84"/>
        <v>03</v>
      </c>
      <c r="F600" s="270" t="str">
        <f t="shared" si="85"/>
        <v>2</v>
      </c>
      <c r="G600" s="270" t="str">
        <f t="shared" si="86"/>
        <v>0</v>
      </c>
      <c r="H600" s="21">
        <v>13450320</v>
      </c>
      <c r="I600" s="271">
        <v>1345032000</v>
      </c>
      <c r="J600" s="22" t="s">
        <v>3136</v>
      </c>
      <c r="K600" s="271" t="s">
        <v>4540</v>
      </c>
      <c r="L600" s="22" t="s">
        <v>3137</v>
      </c>
      <c r="M600" s="22"/>
      <c r="N600" s="75"/>
      <c r="O600" s="75" t="str">
        <f t="shared" si="79"/>
        <v>1345032000</v>
      </c>
    </row>
    <row r="601" spans="1:15" ht="60" x14ac:dyDescent="0.25">
      <c r="A601" s="74" t="str">
        <f t="shared" si="80"/>
        <v>1</v>
      </c>
      <c r="B601" s="270" t="str">
        <f t="shared" si="81"/>
        <v>3</v>
      </c>
      <c r="C601" s="270" t="str">
        <f t="shared" si="82"/>
        <v>4</v>
      </c>
      <c r="D601" s="270" t="str">
        <f t="shared" si="83"/>
        <v>5</v>
      </c>
      <c r="E601" s="270" t="str">
        <f t="shared" si="84"/>
        <v>03</v>
      </c>
      <c r="F601" s="270" t="str">
        <f t="shared" si="85"/>
        <v>3</v>
      </c>
      <c r="G601" s="270" t="str">
        <f t="shared" si="86"/>
        <v>0</v>
      </c>
      <c r="H601" s="21">
        <v>13450330</v>
      </c>
      <c r="I601" s="271">
        <v>1345033000</v>
      </c>
      <c r="J601" s="22" t="s">
        <v>3138</v>
      </c>
      <c r="K601" s="271" t="s">
        <v>4540</v>
      </c>
      <c r="L601" s="22" t="s">
        <v>3139</v>
      </c>
      <c r="M601" s="22"/>
      <c r="N601" s="75"/>
      <c r="O601" s="75" t="str">
        <f t="shared" si="79"/>
        <v>1345033000</v>
      </c>
    </row>
    <row r="602" spans="1:15" x14ac:dyDescent="0.25">
      <c r="A602" s="74" t="str">
        <f t="shared" si="80"/>
        <v>1</v>
      </c>
      <c r="B602" s="270" t="str">
        <f t="shared" si="81"/>
        <v>3</v>
      </c>
      <c r="C602" s="270" t="str">
        <f t="shared" si="82"/>
        <v>4</v>
      </c>
      <c r="D602" s="270" t="str">
        <f t="shared" si="83"/>
        <v>6</v>
      </c>
      <c r="E602" s="270" t="str">
        <f t="shared" si="84"/>
        <v>00</v>
      </c>
      <c r="F602" s="270" t="str">
        <f t="shared" si="85"/>
        <v>0</v>
      </c>
      <c r="G602" s="270" t="str">
        <f t="shared" si="86"/>
        <v>0</v>
      </c>
      <c r="H602" s="21">
        <v>13460000</v>
      </c>
      <c r="I602" s="271">
        <v>1346000000</v>
      </c>
      <c r="J602" s="22" t="s">
        <v>3140</v>
      </c>
      <c r="K602" s="271" t="s">
        <v>4541</v>
      </c>
      <c r="L602" s="22" t="s">
        <v>3141</v>
      </c>
      <c r="M602" s="22"/>
      <c r="N602" s="75"/>
      <c r="O602" s="75" t="str">
        <f t="shared" si="79"/>
        <v>1346000000</v>
      </c>
    </row>
    <row r="603" spans="1:15" ht="45" x14ac:dyDescent="0.25">
      <c r="A603" s="74" t="str">
        <f t="shared" si="80"/>
        <v>1</v>
      </c>
      <c r="B603" s="270" t="str">
        <f t="shared" si="81"/>
        <v>3</v>
      </c>
      <c r="C603" s="270" t="str">
        <f t="shared" si="82"/>
        <v>4</v>
      </c>
      <c r="D603" s="270" t="str">
        <f t="shared" si="83"/>
        <v>6</v>
      </c>
      <c r="E603" s="270" t="str">
        <f t="shared" si="84"/>
        <v>01</v>
      </c>
      <c r="F603" s="270" t="str">
        <f t="shared" si="85"/>
        <v>0</v>
      </c>
      <c r="G603" s="270" t="str">
        <f t="shared" si="86"/>
        <v>0</v>
      </c>
      <c r="H603" s="21">
        <v>13460100</v>
      </c>
      <c r="I603" s="271">
        <v>1346010000</v>
      </c>
      <c r="J603" s="22" t="s">
        <v>3142</v>
      </c>
      <c r="K603" s="271" t="s">
        <v>4540</v>
      </c>
      <c r="L603" s="22" t="s">
        <v>3143</v>
      </c>
      <c r="M603" s="22"/>
      <c r="N603" s="75"/>
      <c r="O603" s="75" t="str">
        <f t="shared" si="79"/>
        <v>1346010000</v>
      </c>
    </row>
    <row r="604" spans="1:15" ht="90" x14ac:dyDescent="0.25">
      <c r="A604" s="74" t="str">
        <f t="shared" si="80"/>
        <v>1</v>
      </c>
      <c r="B604" s="270" t="str">
        <f t="shared" si="81"/>
        <v>3</v>
      </c>
      <c r="C604" s="270" t="str">
        <f t="shared" si="82"/>
        <v>4</v>
      </c>
      <c r="D604" s="270" t="str">
        <f t="shared" si="83"/>
        <v>6</v>
      </c>
      <c r="E604" s="270" t="str">
        <f t="shared" si="84"/>
        <v>01</v>
      </c>
      <c r="F604" s="270" t="str">
        <f t="shared" si="85"/>
        <v>1</v>
      </c>
      <c r="G604" s="270" t="str">
        <f t="shared" si="86"/>
        <v>0</v>
      </c>
      <c r="H604" s="21">
        <v>13460110</v>
      </c>
      <c r="I604" s="271">
        <v>1346011000</v>
      </c>
      <c r="J604" s="22" t="s">
        <v>3144</v>
      </c>
      <c r="K604" s="271" t="s">
        <v>4540</v>
      </c>
      <c r="L604" s="22" t="s">
        <v>3145</v>
      </c>
      <c r="M604" s="22"/>
      <c r="N604" s="75"/>
      <c r="O604" s="75" t="str">
        <f t="shared" si="79"/>
        <v>1346011000</v>
      </c>
    </row>
    <row r="605" spans="1:15" ht="90" x14ac:dyDescent="0.25">
      <c r="A605" s="74" t="str">
        <f t="shared" si="80"/>
        <v>1</v>
      </c>
      <c r="B605" s="270" t="str">
        <f t="shared" si="81"/>
        <v>3</v>
      </c>
      <c r="C605" s="270" t="str">
        <f t="shared" si="82"/>
        <v>4</v>
      </c>
      <c r="D605" s="270" t="str">
        <f t="shared" si="83"/>
        <v>6</v>
      </c>
      <c r="E605" s="270" t="str">
        <f t="shared" si="84"/>
        <v>01</v>
      </c>
      <c r="F605" s="270" t="str">
        <f t="shared" si="85"/>
        <v>2</v>
      </c>
      <c r="G605" s="270" t="str">
        <f t="shared" si="86"/>
        <v>0</v>
      </c>
      <c r="H605" s="21">
        <v>13460120</v>
      </c>
      <c r="I605" s="271">
        <v>1346012000</v>
      </c>
      <c r="J605" s="22" t="s">
        <v>3146</v>
      </c>
      <c r="K605" s="271" t="s">
        <v>4540</v>
      </c>
      <c r="L605" s="22" t="s">
        <v>3147</v>
      </c>
      <c r="M605" s="22"/>
      <c r="N605" s="75"/>
      <c r="O605" s="75" t="str">
        <f t="shared" si="79"/>
        <v>1346012000</v>
      </c>
    </row>
    <row r="606" spans="1:15" ht="45" x14ac:dyDescent="0.25">
      <c r="A606" s="74" t="str">
        <f t="shared" si="80"/>
        <v>1</v>
      </c>
      <c r="B606" s="270" t="str">
        <f t="shared" si="81"/>
        <v>3</v>
      </c>
      <c r="C606" s="270" t="str">
        <f t="shared" si="82"/>
        <v>4</v>
      </c>
      <c r="D606" s="270" t="str">
        <f t="shared" si="83"/>
        <v>6</v>
      </c>
      <c r="E606" s="270" t="str">
        <f t="shared" si="84"/>
        <v>02</v>
      </c>
      <c r="F606" s="270" t="str">
        <f t="shared" si="85"/>
        <v>0</v>
      </c>
      <c r="G606" s="270" t="str">
        <f t="shared" si="86"/>
        <v>0</v>
      </c>
      <c r="H606" s="21">
        <v>13460200</v>
      </c>
      <c r="I606" s="271">
        <v>1346020000</v>
      </c>
      <c r="J606" s="22" t="s">
        <v>3148</v>
      </c>
      <c r="K606" s="271" t="s">
        <v>4540</v>
      </c>
      <c r="L606" s="22" t="s">
        <v>3149</v>
      </c>
      <c r="M606" s="22"/>
      <c r="N606" s="75" t="s">
        <v>4384</v>
      </c>
      <c r="O606" s="75" t="str">
        <f t="shared" si="79"/>
        <v>1346020000</v>
      </c>
    </row>
    <row r="607" spans="1:15" ht="105" x14ac:dyDescent="0.25">
      <c r="A607" s="74" t="str">
        <f t="shared" si="80"/>
        <v>1</v>
      </c>
      <c r="B607" s="270" t="str">
        <f t="shared" si="81"/>
        <v>3</v>
      </c>
      <c r="C607" s="270" t="str">
        <f t="shared" si="82"/>
        <v>4</v>
      </c>
      <c r="D607" s="270" t="str">
        <f t="shared" si="83"/>
        <v>6</v>
      </c>
      <c r="E607" s="270" t="str">
        <f t="shared" si="84"/>
        <v>02</v>
      </c>
      <c r="F607" s="270" t="str">
        <f t="shared" si="85"/>
        <v>1</v>
      </c>
      <c r="G607" s="270" t="str">
        <f t="shared" si="86"/>
        <v>0</v>
      </c>
      <c r="H607" s="21">
        <v>13460210</v>
      </c>
      <c r="I607" s="271">
        <v>1346021000</v>
      </c>
      <c r="J607" s="22" t="s">
        <v>3150</v>
      </c>
      <c r="K607" s="271" t="s">
        <v>4540</v>
      </c>
      <c r="L607" s="22" t="s">
        <v>3151</v>
      </c>
      <c r="M607" s="22"/>
      <c r="N607" s="75" t="s">
        <v>4384</v>
      </c>
      <c r="O607" s="75" t="str">
        <f t="shared" si="79"/>
        <v>1346021000</v>
      </c>
    </row>
    <row r="608" spans="1:15" ht="105" x14ac:dyDescent="0.25">
      <c r="A608" s="74" t="str">
        <f t="shared" si="80"/>
        <v>1</v>
      </c>
      <c r="B608" s="270" t="str">
        <f t="shared" si="81"/>
        <v>3</v>
      </c>
      <c r="C608" s="270" t="str">
        <f t="shared" si="82"/>
        <v>4</v>
      </c>
      <c r="D608" s="270" t="str">
        <f t="shared" si="83"/>
        <v>6</v>
      </c>
      <c r="E608" s="270" t="str">
        <f t="shared" si="84"/>
        <v>02</v>
      </c>
      <c r="F608" s="270" t="str">
        <f t="shared" si="85"/>
        <v>2</v>
      </c>
      <c r="G608" s="270" t="str">
        <f t="shared" si="86"/>
        <v>0</v>
      </c>
      <c r="H608" s="21">
        <v>13460220</v>
      </c>
      <c r="I608" s="271">
        <v>1346022000</v>
      </c>
      <c r="J608" s="22" t="s">
        <v>3152</v>
      </c>
      <c r="K608" s="271" t="s">
        <v>4540</v>
      </c>
      <c r="L608" s="22" t="s">
        <v>3153</v>
      </c>
      <c r="M608" s="22"/>
      <c r="N608" s="75" t="s">
        <v>4384</v>
      </c>
      <c r="O608" s="75" t="str">
        <f t="shared" si="79"/>
        <v>1346022000</v>
      </c>
    </row>
    <row r="609" spans="1:15" ht="45" x14ac:dyDescent="0.25">
      <c r="A609" s="74" t="str">
        <f t="shared" si="80"/>
        <v>1</v>
      </c>
      <c r="B609" s="270" t="str">
        <f t="shared" si="81"/>
        <v>3</v>
      </c>
      <c r="C609" s="270" t="str">
        <f t="shared" si="82"/>
        <v>4</v>
      </c>
      <c r="D609" s="270" t="str">
        <f t="shared" si="83"/>
        <v>6</v>
      </c>
      <c r="E609" s="270" t="str">
        <f t="shared" si="84"/>
        <v>02</v>
      </c>
      <c r="F609" s="270" t="str">
        <f t="shared" si="85"/>
        <v>0</v>
      </c>
      <c r="G609" s="270" t="str">
        <f t="shared" si="86"/>
        <v>0</v>
      </c>
      <c r="H609" s="21">
        <v>13460200</v>
      </c>
      <c r="I609" s="271">
        <v>1346020000</v>
      </c>
      <c r="J609" s="22" t="s">
        <v>4452</v>
      </c>
      <c r="K609" s="271"/>
      <c r="L609" s="22" t="s">
        <v>3149</v>
      </c>
      <c r="M609" s="22"/>
      <c r="N609" s="75" t="s">
        <v>3710</v>
      </c>
      <c r="O609" s="75" t="str">
        <f t="shared" si="79"/>
        <v>1346020000</v>
      </c>
    </row>
    <row r="610" spans="1:15" ht="105" x14ac:dyDescent="0.25">
      <c r="A610" s="74" t="str">
        <f t="shared" si="80"/>
        <v>1</v>
      </c>
      <c r="B610" s="270" t="str">
        <f t="shared" si="81"/>
        <v>3</v>
      </c>
      <c r="C610" s="270" t="str">
        <f t="shared" si="82"/>
        <v>4</v>
      </c>
      <c r="D610" s="270" t="str">
        <f t="shared" si="83"/>
        <v>6</v>
      </c>
      <c r="E610" s="270" t="str">
        <f t="shared" si="84"/>
        <v>02</v>
      </c>
      <c r="F610" s="270" t="str">
        <f t="shared" si="85"/>
        <v>1</v>
      </c>
      <c r="G610" s="270" t="str">
        <f t="shared" si="86"/>
        <v>0</v>
      </c>
      <c r="H610" s="21">
        <v>13460210</v>
      </c>
      <c r="I610" s="271">
        <v>1346021000</v>
      </c>
      <c r="J610" s="22" t="s">
        <v>4453</v>
      </c>
      <c r="K610" s="271"/>
      <c r="L610" s="22" t="s">
        <v>4765</v>
      </c>
      <c r="M610" s="22"/>
      <c r="N610" s="75" t="s">
        <v>3710</v>
      </c>
      <c r="O610" s="75" t="str">
        <f t="shared" si="79"/>
        <v>1346021000</v>
      </c>
    </row>
    <row r="611" spans="1:15" ht="105" x14ac:dyDescent="0.25">
      <c r="A611" s="74" t="str">
        <f t="shared" si="80"/>
        <v>1</v>
      </c>
      <c r="B611" s="270" t="str">
        <f t="shared" si="81"/>
        <v>3</v>
      </c>
      <c r="C611" s="270" t="str">
        <f t="shared" si="82"/>
        <v>4</v>
      </c>
      <c r="D611" s="270" t="str">
        <f t="shared" si="83"/>
        <v>6</v>
      </c>
      <c r="E611" s="270" t="str">
        <f t="shared" si="84"/>
        <v>02</v>
      </c>
      <c r="F611" s="270" t="str">
        <f t="shared" si="85"/>
        <v>2</v>
      </c>
      <c r="G611" s="270" t="str">
        <f t="shared" si="86"/>
        <v>0</v>
      </c>
      <c r="H611" s="21">
        <v>13460220</v>
      </c>
      <c r="I611" s="271">
        <v>1346022000</v>
      </c>
      <c r="J611" s="22" t="s">
        <v>4454</v>
      </c>
      <c r="K611" s="271"/>
      <c r="L611" s="22" t="s">
        <v>4766</v>
      </c>
      <c r="M611" s="22"/>
      <c r="N611" s="75" t="s">
        <v>3710</v>
      </c>
      <c r="O611" s="75" t="str">
        <f t="shared" si="79"/>
        <v>1346022000</v>
      </c>
    </row>
    <row r="612" spans="1:15" ht="30" x14ac:dyDescent="0.25">
      <c r="A612" s="74" t="str">
        <f t="shared" si="80"/>
        <v>1</v>
      </c>
      <c r="B612" s="270" t="str">
        <f t="shared" si="81"/>
        <v>3</v>
      </c>
      <c r="C612" s="270" t="str">
        <f t="shared" si="82"/>
        <v>4</v>
      </c>
      <c r="D612" s="270" t="str">
        <f t="shared" si="83"/>
        <v>6</v>
      </c>
      <c r="E612" s="270" t="str">
        <f t="shared" si="84"/>
        <v>03</v>
      </c>
      <c r="F612" s="270" t="str">
        <f t="shared" si="85"/>
        <v>0</v>
      </c>
      <c r="G612" s="270" t="str">
        <f t="shared" si="86"/>
        <v>0</v>
      </c>
      <c r="H612" s="21">
        <v>13460300</v>
      </c>
      <c r="I612" s="271">
        <v>1346030000</v>
      </c>
      <c r="J612" s="22" t="s">
        <v>3154</v>
      </c>
      <c r="K612" s="271" t="s">
        <v>4540</v>
      </c>
      <c r="L612" s="22" t="s">
        <v>3155</v>
      </c>
      <c r="M612" s="22"/>
      <c r="N612" s="75" t="s">
        <v>4384</v>
      </c>
      <c r="O612" s="75" t="str">
        <f t="shared" si="79"/>
        <v>1346030000</v>
      </c>
    </row>
    <row r="613" spans="1:15" ht="45" x14ac:dyDescent="0.25">
      <c r="A613" s="74" t="str">
        <f t="shared" si="80"/>
        <v>1</v>
      </c>
      <c r="B613" s="270" t="str">
        <f t="shared" si="81"/>
        <v>3</v>
      </c>
      <c r="C613" s="270" t="str">
        <f t="shared" si="82"/>
        <v>4</v>
      </c>
      <c r="D613" s="270" t="str">
        <f t="shared" si="83"/>
        <v>6</v>
      </c>
      <c r="E613" s="270" t="str">
        <f t="shared" si="84"/>
        <v>04</v>
      </c>
      <c r="F613" s="270" t="str">
        <f t="shared" si="85"/>
        <v>0</v>
      </c>
      <c r="G613" s="270" t="str">
        <f t="shared" si="86"/>
        <v>0</v>
      </c>
      <c r="H613" s="21">
        <v>13460400</v>
      </c>
      <c r="I613" s="271">
        <v>1346040000</v>
      </c>
      <c r="J613" s="22" t="s">
        <v>3156</v>
      </c>
      <c r="K613" s="271" t="s">
        <v>4540</v>
      </c>
      <c r="L613" s="22" t="s">
        <v>3157</v>
      </c>
      <c r="M613" s="22"/>
      <c r="N613" s="75" t="s">
        <v>4384</v>
      </c>
      <c r="O613" s="75" t="str">
        <f t="shared" si="79"/>
        <v>1346040000</v>
      </c>
    </row>
    <row r="614" spans="1:15" ht="30" x14ac:dyDescent="0.25">
      <c r="A614" s="74" t="str">
        <f t="shared" si="80"/>
        <v>1</v>
      </c>
      <c r="B614" s="270" t="str">
        <f t="shared" si="81"/>
        <v>3</v>
      </c>
      <c r="C614" s="270" t="str">
        <f t="shared" si="82"/>
        <v>4</v>
      </c>
      <c r="D614" s="270" t="str">
        <f t="shared" si="83"/>
        <v>6</v>
      </c>
      <c r="E614" s="270" t="str">
        <f t="shared" si="84"/>
        <v>99</v>
      </c>
      <c r="F614" s="270" t="str">
        <f t="shared" si="85"/>
        <v>0</v>
      </c>
      <c r="G614" s="270" t="str">
        <f t="shared" si="86"/>
        <v>0</v>
      </c>
      <c r="H614" s="21">
        <v>13469900</v>
      </c>
      <c r="I614" s="271">
        <v>1346990000</v>
      </c>
      <c r="J614" s="22" t="s">
        <v>3158</v>
      </c>
      <c r="K614" s="271" t="s">
        <v>4540</v>
      </c>
      <c r="L614" s="22" t="s">
        <v>3159</v>
      </c>
      <c r="M614" s="22"/>
      <c r="N614" s="75" t="s">
        <v>4384</v>
      </c>
      <c r="O614" s="75" t="str">
        <f t="shared" si="79"/>
        <v>1346990000</v>
      </c>
    </row>
    <row r="615" spans="1:15" ht="30" x14ac:dyDescent="0.25">
      <c r="A615" s="74" t="str">
        <f t="shared" si="80"/>
        <v>1</v>
      </c>
      <c r="B615" s="270" t="str">
        <f t="shared" si="81"/>
        <v>3</v>
      </c>
      <c r="C615" s="270" t="str">
        <f t="shared" si="82"/>
        <v>4</v>
      </c>
      <c r="D615" s="270" t="str">
        <f t="shared" si="83"/>
        <v>6</v>
      </c>
      <c r="E615" s="270" t="str">
        <f t="shared" si="84"/>
        <v>99</v>
      </c>
      <c r="F615" s="270" t="str">
        <f t="shared" si="85"/>
        <v>1</v>
      </c>
      <c r="G615" s="270" t="str">
        <f t="shared" si="86"/>
        <v>0</v>
      </c>
      <c r="H615" s="21">
        <v>13469910</v>
      </c>
      <c r="I615" s="271">
        <v>1346991000</v>
      </c>
      <c r="J615" s="22" t="s">
        <v>3154</v>
      </c>
      <c r="K615" s="271" t="s">
        <v>4540</v>
      </c>
      <c r="L615" s="22" t="s">
        <v>4767</v>
      </c>
      <c r="M615" s="22"/>
      <c r="N615" s="75" t="s">
        <v>4375</v>
      </c>
      <c r="O615" s="75" t="str">
        <f t="shared" si="79"/>
        <v>1346991000</v>
      </c>
    </row>
    <row r="616" spans="1:15" ht="45" x14ac:dyDescent="0.25">
      <c r="A616" s="74" t="str">
        <f t="shared" si="80"/>
        <v>1</v>
      </c>
      <c r="B616" s="270" t="str">
        <f t="shared" si="81"/>
        <v>3</v>
      </c>
      <c r="C616" s="270" t="str">
        <f t="shared" si="82"/>
        <v>4</v>
      </c>
      <c r="D616" s="270" t="str">
        <f t="shared" si="83"/>
        <v>6</v>
      </c>
      <c r="E616" s="270" t="str">
        <f t="shared" si="84"/>
        <v>99</v>
      </c>
      <c r="F616" s="270" t="str">
        <f t="shared" si="85"/>
        <v>2</v>
      </c>
      <c r="G616" s="270" t="str">
        <f t="shared" si="86"/>
        <v>0</v>
      </c>
      <c r="H616" s="21">
        <v>13469920</v>
      </c>
      <c r="I616" s="271">
        <v>1346992000</v>
      </c>
      <c r="J616" s="22" t="s">
        <v>3156</v>
      </c>
      <c r="K616" s="271" t="s">
        <v>4540</v>
      </c>
      <c r="L616" s="22" t="s">
        <v>4768</v>
      </c>
      <c r="M616" s="22"/>
      <c r="N616" s="75" t="s">
        <v>4375</v>
      </c>
      <c r="O616" s="75" t="str">
        <f t="shared" si="79"/>
        <v>1346992000</v>
      </c>
    </row>
    <row r="617" spans="1:15" ht="60" x14ac:dyDescent="0.25">
      <c r="A617" s="74" t="str">
        <f t="shared" si="80"/>
        <v>1</v>
      </c>
      <c r="B617" s="270" t="str">
        <f t="shared" si="81"/>
        <v>3</v>
      </c>
      <c r="C617" s="270" t="str">
        <f t="shared" si="82"/>
        <v>4</v>
      </c>
      <c r="D617" s="270" t="str">
        <f t="shared" si="83"/>
        <v>6</v>
      </c>
      <c r="E617" s="270" t="str">
        <f t="shared" si="84"/>
        <v>99</v>
      </c>
      <c r="F617" s="270" t="str">
        <f t="shared" si="85"/>
        <v>3</v>
      </c>
      <c r="G617" s="270" t="str">
        <f t="shared" si="86"/>
        <v>0</v>
      </c>
      <c r="H617" s="21">
        <v>13469930</v>
      </c>
      <c r="I617" s="271">
        <v>1346993000</v>
      </c>
      <c r="J617" s="22" t="s">
        <v>4455</v>
      </c>
      <c r="K617" s="271" t="s">
        <v>4540</v>
      </c>
      <c r="L617" s="22" t="s">
        <v>4769</v>
      </c>
      <c r="M617" s="22"/>
      <c r="N617" s="75" t="s">
        <v>4375</v>
      </c>
      <c r="O617" s="75" t="str">
        <f t="shared" si="79"/>
        <v>1346993000</v>
      </c>
    </row>
    <row r="618" spans="1:15" ht="30" x14ac:dyDescent="0.25">
      <c r="A618" s="74" t="str">
        <f t="shared" si="80"/>
        <v>1</v>
      </c>
      <c r="B618" s="270" t="str">
        <f t="shared" si="81"/>
        <v>3</v>
      </c>
      <c r="C618" s="270" t="str">
        <f t="shared" si="82"/>
        <v>4</v>
      </c>
      <c r="D618" s="270" t="str">
        <f t="shared" si="83"/>
        <v>9</v>
      </c>
      <c r="E618" s="270" t="str">
        <f t="shared" si="84"/>
        <v>00</v>
      </c>
      <c r="F618" s="270" t="str">
        <f t="shared" si="85"/>
        <v>0</v>
      </c>
      <c r="G618" s="270" t="str">
        <f t="shared" si="86"/>
        <v>0</v>
      </c>
      <c r="H618" s="21">
        <v>13490000</v>
      </c>
      <c r="I618" s="271">
        <v>1349000000</v>
      </c>
      <c r="J618" s="22" t="s">
        <v>3160</v>
      </c>
      <c r="K618" s="271" t="s">
        <v>4541</v>
      </c>
      <c r="L618" s="22" t="s">
        <v>3161</v>
      </c>
      <c r="M618" s="22"/>
      <c r="N618" s="75"/>
      <c r="O618" s="75" t="str">
        <f t="shared" si="79"/>
        <v>1349000000</v>
      </c>
    </row>
    <row r="619" spans="1:15" x14ac:dyDescent="0.25">
      <c r="A619" s="74" t="str">
        <f t="shared" si="80"/>
        <v>1</v>
      </c>
      <c r="B619" s="270" t="str">
        <f t="shared" si="81"/>
        <v>3</v>
      </c>
      <c r="C619" s="270" t="str">
        <f t="shared" si="82"/>
        <v>4</v>
      </c>
      <c r="D619" s="270" t="str">
        <f t="shared" si="83"/>
        <v>9</v>
      </c>
      <c r="E619" s="270" t="str">
        <f t="shared" si="84"/>
        <v>01</v>
      </c>
      <c r="F619" s="270" t="str">
        <f t="shared" si="85"/>
        <v>0</v>
      </c>
      <c r="G619" s="270" t="str">
        <f t="shared" si="86"/>
        <v>0</v>
      </c>
      <c r="H619" s="21">
        <v>13490100</v>
      </c>
      <c r="I619" s="271">
        <v>1349010000</v>
      </c>
      <c r="J619" s="22" t="s">
        <v>3162</v>
      </c>
      <c r="K619" s="271" t="s">
        <v>4540</v>
      </c>
      <c r="L619" s="22" t="s">
        <v>3163</v>
      </c>
      <c r="M619" s="22"/>
      <c r="N619" s="75"/>
      <c r="O619" s="75" t="str">
        <f t="shared" si="79"/>
        <v>1349010000</v>
      </c>
    </row>
    <row r="620" spans="1:15" x14ac:dyDescent="0.25">
      <c r="A620" s="74" t="str">
        <f t="shared" si="80"/>
        <v>1</v>
      </c>
      <c r="B620" s="270" t="str">
        <f t="shared" si="81"/>
        <v>3</v>
      </c>
      <c r="C620" s="270" t="str">
        <f t="shared" si="82"/>
        <v>4</v>
      </c>
      <c r="D620" s="270" t="str">
        <f t="shared" si="83"/>
        <v>9</v>
      </c>
      <c r="E620" s="270" t="str">
        <f t="shared" si="84"/>
        <v>01</v>
      </c>
      <c r="F620" s="270" t="str">
        <f t="shared" si="85"/>
        <v>1</v>
      </c>
      <c r="G620" s="270" t="str">
        <f t="shared" si="86"/>
        <v>0</v>
      </c>
      <c r="H620" s="21">
        <v>13490110</v>
      </c>
      <c r="I620" s="271">
        <v>1349011000</v>
      </c>
      <c r="J620" s="22" t="s">
        <v>3162</v>
      </c>
      <c r="K620" s="271" t="s">
        <v>4540</v>
      </c>
      <c r="L620" s="22" t="s">
        <v>4770</v>
      </c>
      <c r="M620" s="22"/>
      <c r="N620" s="75" t="s">
        <v>3710</v>
      </c>
      <c r="O620" s="75" t="str">
        <f t="shared" si="79"/>
        <v>1349011000</v>
      </c>
    </row>
    <row r="621" spans="1:15" ht="30" x14ac:dyDescent="0.25">
      <c r="A621" s="74" t="str">
        <f t="shared" si="80"/>
        <v>1</v>
      </c>
      <c r="B621" s="270" t="str">
        <f t="shared" si="81"/>
        <v>3</v>
      </c>
      <c r="C621" s="270" t="str">
        <f t="shared" si="82"/>
        <v>4</v>
      </c>
      <c r="D621" s="270" t="str">
        <f t="shared" si="83"/>
        <v>9</v>
      </c>
      <c r="E621" s="270" t="str">
        <f t="shared" si="84"/>
        <v>99</v>
      </c>
      <c r="F621" s="270" t="str">
        <f t="shared" si="85"/>
        <v>0</v>
      </c>
      <c r="G621" s="270" t="str">
        <f t="shared" si="86"/>
        <v>0</v>
      </c>
      <c r="H621" s="21">
        <v>13499900</v>
      </c>
      <c r="I621" s="271">
        <v>1349990000</v>
      </c>
      <c r="J621" s="22" t="s">
        <v>3164</v>
      </c>
      <c r="K621" s="271" t="s">
        <v>4540</v>
      </c>
      <c r="L621" s="22" t="s">
        <v>3165</v>
      </c>
      <c r="M621" s="22"/>
      <c r="N621" s="75"/>
      <c r="O621" s="75" t="str">
        <f t="shared" si="79"/>
        <v>1349990000</v>
      </c>
    </row>
    <row r="622" spans="1:15" ht="30" x14ac:dyDescent="0.25">
      <c r="A622" s="74" t="str">
        <f t="shared" si="80"/>
        <v>1</v>
      </c>
      <c r="B622" s="270" t="str">
        <f t="shared" si="81"/>
        <v>3</v>
      </c>
      <c r="C622" s="270" t="str">
        <f t="shared" si="82"/>
        <v>4</v>
      </c>
      <c r="D622" s="270" t="str">
        <f t="shared" si="83"/>
        <v>9</v>
      </c>
      <c r="E622" s="270" t="str">
        <f t="shared" si="84"/>
        <v>99</v>
      </c>
      <c r="F622" s="270" t="str">
        <f t="shared" si="85"/>
        <v>1</v>
      </c>
      <c r="G622" s="270" t="str">
        <f t="shared" si="86"/>
        <v>0</v>
      </c>
      <c r="H622" s="21">
        <v>13499910</v>
      </c>
      <c r="I622" s="271">
        <v>1349991000</v>
      </c>
      <c r="J622" s="22" t="s">
        <v>3164</v>
      </c>
      <c r="K622" s="271" t="s">
        <v>4540</v>
      </c>
      <c r="L622" s="22" t="s">
        <v>4771</v>
      </c>
      <c r="M622" s="22"/>
      <c r="N622" s="75" t="s">
        <v>3710</v>
      </c>
      <c r="O622" s="75" t="str">
        <f t="shared" si="79"/>
        <v>1349991000</v>
      </c>
    </row>
    <row r="623" spans="1:15" x14ac:dyDescent="0.25">
      <c r="A623" s="74" t="str">
        <f t="shared" si="80"/>
        <v>1</v>
      </c>
      <c r="B623" s="270" t="str">
        <f t="shared" si="81"/>
        <v>3</v>
      </c>
      <c r="C623" s="270" t="str">
        <f t="shared" si="82"/>
        <v>5</v>
      </c>
      <c r="D623" s="270" t="str">
        <f t="shared" si="83"/>
        <v>0</v>
      </c>
      <c r="E623" s="270" t="str">
        <f t="shared" si="84"/>
        <v>00</v>
      </c>
      <c r="F623" s="270" t="str">
        <f t="shared" si="85"/>
        <v>0</v>
      </c>
      <c r="G623" s="270" t="str">
        <f t="shared" si="86"/>
        <v>0</v>
      </c>
      <c r="H623" s="21">
        <v>13500000</v>
      </c>
      <c r="I623" s="271">
        <v>1350000000</v>
      </c>
      <c r="J623" s="22" t="s">
        <v>3166</v>
      </c>
      <c r="K623" s="271" t="s">
        <v>4541</v>
      </c>
      <c r="L623" s="22" t="s">
        <v>3167</v>
      </c>
      <c r="M623" s="22"/>
      <c r="N623" s="75"/>
      <c r="O623" s="75" t="str">
        <f t="shared" si="79"/>
        <v>1350000000</v>
      </c>
    </row>
    <row r="624" spans="1:15" x14ac:dyDescent="0.25">
      <c r="A624" s="74" t="str">
        <f t="shared" si="80"/>
        <v>1</v>
      </c>
      <c r="B624" s="270" t="str">
        <f t="shared" si="81"/>
        <v>3</v>
      </c>
      <c r="C624" s="270" t="str">
        <f t="shared" si="82"/>
        <v>5</v>
      </c>
      <c r="D624" s="270" t="str">
        <f t="shared" si="83"/>
        <v>1</v>
      </c>
      <c r="E624" s="270" t="str">
        <f t="shared" si="84"/>
        <v>00</v>
      </c>
      <c r="F624" s="270" t="str">
        <f t="shared" si="85"/>
        <v>0</v>
      </c>
      <c r="G624" s="270" t="str">
        <f t="shared" si="86"/>
        <v>0</v>
      </c>
      <c r="H624" s="21">
        <v>13510000</v>
      </c>
      <c r="I624" s="271">
        <v>1351000000</v>
      </c>
      <c r="J624" s="22" t="s">
        <v>3166</v>
      </c>
      <c r="K624" s="271" t="s">
        <v>4541</v>
      </c>
      <c r="L624" s="22" t="s">
        <v>3167</v>
      </c>
      <c r="M624" s="22"/>
      <c r="N624" s="75" t="s">
        <v>105</v>
      </c>
      <c r="O624" s="75" t="str">
        <f t="shared" si="79"/>
        <v>1351000000</v>
      </c>
    </row>
    <row r="625" spans="1:15" ht="45" x14ac:dyDescent="0.25">
      <c r="A625" s="74" t="str">
        <f t="shared" si="80"/>
        <v>1</v>
      </c>
      <c r="B625" s="270" t="str">
        <f t="shared" si="81"/>
        <v>3</v>
      </c>
      <c r="C625" s="270" t="str">
        <f t="shared" si="82"/>
        <v>5</v>
      </c>
      <c r="D625" s="270" t="str">
        <f t="shared" si="83"/>
        <v>1</v>
      </c>
      <c r="E625" s="270" t="str">
        <f t="shared" si="84"/>
        <v>01</v>
      </c>
      <c r="F625" s="270" t="str">
        <f t="shared" si="85"/>
        <v>0</v>
      </c>
      <c r="G625" s="270" t="str">
        <f t="shared" si="86"/>
        <v>0</v>
      </c>
      <c r="H625" s="21">
        <v>13510100</v>
      </c>
      <c r="I625" s="271">
        <v>1351010000</v>
      </c>
      <c r="J625" s="22" t="s">
        <v>3168</v>
      </c>
      <c r="K625" s="271" t="s">
        <v>4540</v>
      </c>
      <c r="L625" s="22" t="s">
        <v>3169</v>
      </c>
      <c r="M625" s="22"/>
      <c r="N625" s="75" t="s">
        <v>4374</v>
      </c>
      <c r="O625" s="75" t="str">
        <f t="shared" si="79"/>
        <v>1351010000</v>
      </c>
    </row>
    <row r="626" spans="1:15" ht="45" x14ac:dyDescent="0.25">
      <c r="A626" s="74" t="str">
        <f t="shared" si="80"/>
        <v>1</v>
      </c>
      <c r="B626" s="270" t="str">
        <f t="shared" si="81"/>
        <v>3</v>
      </c>
      <c r="C626" s="270" t="str">
        <f t="shared" si="82"/>
        <v>5</v>
      </c>
      <c r="D626" s="270" t="str">
        <f t="shared" si="83"/>
        <v>1</v>
      </c>
      <c r="E626" s="270" t="str">
        <f t="shared" si="84"/>
        <v>02</v>
      </c>
      <c r="F626" s="270" t="str">
        <f t="shared" si="85"/>
        <v>0</v>
      </c>
      <c r="G626" s="270" t="str">
        <f t="shared" si="86"/>
        <v>0</v>
      </c>
      <c r="H626" s="21">
        <v>13510200</v>
      </c>
      <c r="I626" s="271">
        <v>1351020000</v>
      </c>
      <c r="J626" s="22" t="s">
        <v>3170</v>
      </c>
      <c r="K626" s="271" t="s">
        <v>4540</v>
      </c>
      <c r="L626" s="22" t="s">
        <v>3171</v>
      </c>
      <c r="M626" s="22"/>
      <c r="N626" s="75" t="s">
        <v>4374</v>
      </c>
      <c r="O626" s="75" t="str">
        <f t="shared" si="79"/>
        <v>1351020000</v>
      </c>
    </row>
    <row r="627" spans="1:15" ht="30" x14ac:dyDescent="0.25">
      <c r="A627" s="74" t="str">
        <f t="shared" si="80"/>
        <v>1</v>
      </c>
      <c r="B627" s="270" t="str">
        <f t="shared" si="81"/>
        <v>3</v>
      </c>
      <c r="C627" s="270" t="str">
        <f t="shared" si="82"/>
        <v>5</v>
      </c>
      <c r="D627" s="270" t="str">
        <f t="shared" si="83"/>
        <v>1</v>
      </c>
      <c r="E627" s="270" t="str">
        <f t="shared" si="84"/>
        <v>03</v>
      </c>
      <c r="F627" s="270" t="str">
        <f t="shared" si="85"/>
        <v>0</v>
      </c>
      <c r="G627" s="270" t="str">
        <f t="shared" si="86"/>
        <v>0</v>
      </c>
      <c r="H627" s="21">
        <v>13510300</v>
      </c>
      <c r="I627" s="271">
        <v>1351030000</v>
      </c>
      <c r="J627" s="22" t="s">
        <v>3172</v>
      </c>
      <c r="K627" s="271" t="s">
        <v>4540</v>
      </c>
      <c r="L627" s="22" t="s">
        <v>3173</v>
      </c>
      <c r="M627" s="22"/>
      <c r="N627" s="75" t="s">
        <v>4374</v>
      </c>
      <c r="O627" s="75" t="str">
        <f t="shared" si="79"/>
        <v>1351030000</v>
      </c>
    </row>
    <row r="628" spans="1:15" ht="45.75" customHeight="1" x14ac:dyDescent="0.25">
      <c r="A628" s="74" t="str">
        <f t="shared" si="80"/>
        <v>1</v>
      </c>
      <c r="B628" s="270" t="str">
        <f t="shared" si="81"/>
        <v>3</v>
      </c>
      <c r="C628" s="270" t="str">
        <f t="shared" si="82"/>
        <v>5</v>
      </c>
      <c r="D628" s="270" t="str">
        <f t="shared" si="83"/>
        <v>1</v>
      </c>
      <c r="E628" s="270" t="str">
        <f t="shared" si="84"/>
        <v>04</v>
      </c>
      <c r="F628" s="270" t="str">
        <f t="shared" si="85"/>
        <v>0</v>
      </c>
      <c r="G628" s="270" t="str">
        <f t="shared" si="86"/>
        <v>0</v>
      </c>
      <c r="H628" s="21">
        <v>13510400</v>
      </c>
      <c r="I628" s="271">
        <v>1351040000</v>
      </c>
      <c r="J628" s="22" t="s">
        <v>3174</v>
      </c>
      <c r="K628" s="271" t="s">
        <v>4540</v>
      </c>
      <c r="L628" s="22" t="s">
        <v>3175</v>
      </c>
      <c r="M628" s="22"/>
      <c r="N628" s="75" t="s">
        <v>4374</v>
      </c>
      <c r="O628" s="75" t="str">
        <f t="shared" si="79"/>
        <v>1351040000</v>
      </c>
    </row>
    <row r="629" spans="1:15" ht="45" x14ac:dyDescent="0.25">
      <c r="A629" s="74" t="str">
        <f t="shared" si="80"/>
        <v>1</v>
      </c>
      <c r="B629" s="270" t="str">
        <f t="shared" si="81"/>
        <v>3</v>
      </c>
      <c r="C629" s="270" t="str">
        <f t="shared" si="82"/>
        <v>5</v>
      </c>
      <c r="D629" s="270" t="str">
        <f t="shared" si="83"/>
        <v>0</v>
      </c>
      <c r="E629" s="270" t="str">
        <f t="shared" si="84"/>
        <v>01</v>
      </c>
      <c r="F629" s="270" t="str">
        <f t="shared" si="85"/>
        <v>0</v>
      </c>
      <c r="G629" s="270" t="str">
        <f t="shared" si="86"/>
        <v>0</v>
      </c>
      <c r="H629" s="21">
        <v>13500100</v>
      </c>
      <c r="I629" s="271">
        <v>1350010000</v>
      </c>
      <c r="J629" s="22" t="s">
        <v>3168</v>
      </c>
      <c r="K629" s="271" t="s">
        <v>4540</v>
      </c>
      <c r="L629" s="22" t="s">
        <v>4772</v>
      </c>
      <c r="M629" s="22"/>
      <c r="N629" s="75" t="s">
        <v>3710</v>
      </c>
      <c r="O629" s="75" t="str">
        <f t="shared" si="79"/>
        <v>1350010000</v>
      </c>
    </row>
    <row r="630" spans="1:15" ht="45" x14ac:dyDescent="0.25">
      <c r="A630" s="74" t="str">
        <f t="shared" si="80"/>
        <v>1</v>
      </c>
      <c r="B630" s="270" t="str">
        <f t="shared" si="81"/>
        <v>3</v>
      </c>
      <c r="C630" s="270" t="str">
        <f t="shared" si="82"/>
        <v>5</v>
      </c>
      <c r="D630" s="270" t="str">
        <f t="shared" si="83"/>
        <v>0</v>
      </c>
      <c r="E630" s="270" t="str">
        <f t="shared" si="84"/>
        <v>01</v>
      </c>
      <c r="F630" s="270" t="str">
        <f t="shared" si="85"/>
        <v>1</v>
      </c>
      <c r="G630" s="270" t="str">
        <f t="shared" si="86"/>
        <v>0</v>
      </c>
      <c r="H630" s="21">
        <v>13500110</v>
      </c>
      <c r="I630" s="271">
        <v>1350011000</v>
      </c>
      <c r="J630" s="22" t="s">
        <v>3168</v>
      </c>
      <c r="K630" s="271" t="s">
        <v>4540</v>
      </c>
      <c r="L630" s="22" t="s">
        <v>4772</v>
      </c>
      <c r="M630" s="22"/>
      <c r="N630" s="75" t="s">
        <v>3710</v>
      </c>
      <c r="O630" s="75" t="str">
        <f t="shared" si="79"/>
        <v>1350011000</v>
      </c>
    </row>
    <row r="631" spans="1:15" ht="45" x14ac:dyDescent="0.25">
      <c r="A631" s="74" t="str">
        <f t="shared" si="80"/>
        <v>1</v>
      </c>
      <c r="B631" s="270" t="str">
        <f t="shared" si="81"/>
        <v>3</v>
      </c>
      <c r="C631" s="270" t="str">
        <f t="shared" si="82"/>
        <v>5</v>
      </c>
      <c r="D631" s="270" t="str">
        <f t="shared" si="83"/>
        <v>0</v>
      </c>
      <c r="E631" s="270" t="str">
        <f t="shared" si="84"/>
        <v>02</v>
      </c>
      <c r="F631" s="270" t="str">
        <f t="shared" si="85"/>
        <v>0</v>
      </c>
      <c r="G631" s="270" t="str">
        <f t="shared" si="86"/>
        <v>0</v>
      </c>
      <c r="H631" s="21">
        <v>13500200</v>
      </c>
      <c r="I631" s="271">
        <v>1350020000</v>
      </c>
      <c r="J631" s="22" t="s">
        <v>3170</v>
      </c>
      <c r="K631" s="271" t="s">
        <v>4540</v>
      </c>
      <c r="L631" s="22" t="s">
        <v>4773</v>
      </c>
      <c r="M631" s="22"/>
      <c r="N631" s="75" t="s">
        <v>3710</v>
      </c>
      <c r="O631" s="75" t="str">
        <f t="shared" si="79"/>
        <v>1350020000</v>
      </c>
    </row>
    <row r="632" spans="1:15" ht="45" x14ac:dyDescent="0.25">
      <c r="A632" s="74" t="str">
        <f t="shared" si="80"/>
        <v>1</v>
      </c>
      <c r="B632" s="270" t="str">
        <f t="shared" si="81"/>
        <v>3</v>
      </c>
      <c r="C632" s="270" t="str">
        <f t="shared" si="82"/>
        <v>5</v>
      </c>
      <c r="D632" s="270" t="str">
        <f t="shared" si="83"/>
        <v>0</v>
      </c>
      <c r="E632" s="270" t="str">
        <f t="shared" si="84"/>
        <v>02</v>
      </c>
      <c r="F632" s="270" t="str">
        <f t="shared" si="85"/>
        <v>1</v>
      </c>
      <c r="G632" s="270" t="str">
        <f t="shared" si="86"/>
        <v>0</v>
      </c>
      <c r="H632" s="21">
        <v>13500210</v>
      </c>
      <c r="I632" s="271">
        <v>1350021000</v>
      </c>
      <c r="J632" s="22" t="s">
        <v>3170</v>
      </c>
      <c r="K632" s="271" t="s">
        <v>4540</v>
      </c>
      <c r="L632" s="22" t="s">
        <v>4773</v>
      </c>
      <c r="M632" s="22"/>
      <c r="N632" s="75" t="s">
        <v>3710</v>
      </c>
      <c r="O632" s="75" t="str">
        <f t="shared" si="79"/>
        <v>1350021000</v>
      </c>
    </row>
    <row r="633" spans="1:15" ht="30" x14ac:dyDescent="0.25">
      <c r="A633" s="74" t="str">
        <f t="shared" si="80"/>
        <v>1</v>
      </c>
      <c r="B633" s="270" t="str">
        <f t="shared" si="81"/>
        <v>3</v>
      </c>
      <c r="C633" s="270" t="str">
        <f t="shared" si="82"/>
        <v>5</v>
      </c>
      <c r="D633" s="270" t="str">
        <f t="shared" si="83"/>
        <v>0</v>
      </c>
      <c r="E633" s="270" t="str">
        <f t="shared" si="84"/>
        <v>03</v>
      </c>
      <c r="F633" s="270" t="str">
        <f t="shared" si="85"/>
        <v>0</v>
      </c>
      <c r="G633" s="270" t="str">
        <f t="shared" si="86"/>
        <v>0</v>
      </c>
      <c r="H633" s="21">
        <v>13500300</v>
      </c>
      <c r="I633" s="271">
        <v>1350030000</v>
      </c>
      <c r="J633" s="22" t="s">
        <v>3172</v>
      </c>
      <c r="K633" s="271" t="s">
        <v>4540</v>
      </c>
      <c r="L633" s="22" t="s">
        <v>3173</v>
      </c>
      <c r="M633" s="22"/>
      <c r="N633" s="75" t="s">
        <v>3710</v>
      </c>
      <c r="O633" s="75" t="str">
        <f t="shared" si="79"/>
        <v>1350030000</v>
      </c>
    </row>
    <row r="634" spans="1:15" ht="30" x14ac:dyDescent="0.25">
      <c r="A634" s="74" t="str">
        <f t="shared" si="80"/>
        <v>1</v>
      </c>
      <c r="B634" s="270" t="str">
        <f t="shared" si="81"/>
        <v>3</v>
      </c>
      <c r="C634" s="270" t="str">
        <f t="shared" si="82"/>
        <v>5</v>
      </c>
      <c r="D634" s="270" t="str">
        <f t="shared" si="83"/>
        <v>0</v>
      </c>
      <c r="E634" s="270" t="str">
        <f t="shared" si="84"/>
        <v>03</v>
      </c>
      <c r="F634" s="270" t="str">
        <f t="shared" si="85"/>
        <v>1</v>
      </c>
      <c r="G634" s="270" t="str">
        <f t="shared" si="86"/>
        <v>0</v>
      </c>
      <c r="H634" s="21">
        <v>13500310</v>
      </c>
      <c r="I634" s="271">
        <v>1350031000</v>
      </c>
      <c r="J634" s="22" t="s">
        <v>3172</v>
      </c>
      <c r="K634" s="271" t="s">
        <v>4540</v>
      </c>
      <c r="L634" s="22" t="s">
        <v>3173</v>
      </c>
      <c r="M634" s="22"/>
      <c r="N634" s="75" t="s">
        <v>3710</v>
      </c>
      <c r="O634" s="75" t="str">
        <f t="shared" si="79"/>
        <v>1350031000</v>
      </c>
    </row>
    <row r="635" spans="1:15" ht="60" x14ac:dyDescent="0.25">
      <c r="A635" s="74" t="str">
        <f t="shared" si="80"/>
        <v>1</v>
      </c>
      <c r="B635" s="270" t="str">
        <f t="shared" si="81"/>
        <v>3</v>
      </c>
      <c r="C635" s="270" t="str">
        <f t="shared" si="82"/>
        <v>5</v>
      </c>
      <c r="D635" s="270" t="str">
        <f t="shared" si="83"/>
        <v>0</v>
      </c>
      <c r="E635" s="270" t="str">
        <f t="shared" si="84"/>
        <v>04</v>
      </c>
      <c r="F635" s="270" t="str">
        <f t="shared" si="85"/>
        <v>0</v>
      </c>
      <c r="G635" s="270" t="str">
        <f t="shared" si="86"/>
        <v>0</v>
      </c>
      <c r="H635" s="21">
        <v>13500400</v>
      </c>
      <c r="I635" s="271">
        <v>1350040000</v>
      </c>
      <c r="J635" s="22" t="s">
        <v>3174</v>
      </c>
      <c r="K635" s="271" t="s">
        <v>4540</v>
      </c>
      <c r="L635" s="22" t="s">
        <v>4774</v>
      </c>
      <c r="M635" s="22"/>
      <c r="N635" s="75" t="s">
        <v>3710</v>
      </c>
      <c r="O635" s="75" t="str">
        <f t="shared" si="79"/>
        <v>1350040000</v>
      </c>
    </row>
    <row r="636" spans="1:15" ht="60" x14ac:dyDescent="0.25">
      <c r="A636" s="74" t="str">
        <f t="shared" si="80"/>
        <v>1</v>
      </c>
      <c r="B636" s="270" t="str">
        <f t="shared" si="81"/>
        <v>3</v>
      </c>
      <c r="C636" s="270" t="str">
        <f t="shared" si="82"/>
        <v>5</v>
      </c>
      <c r="D636" s="270" t="str">
        <f t="shared" si="83"/>
        <v>0</v>
      </c>
      <c r="E636" s="270" t="str">
        <f t="shared" si="84"/>
        <v>04</v>
      </c>
      <c r="F636" s="270" t="str">
        <f t="shared" si="85"/>
        <v>1</v>
      </c>
      <c r="G636" s="270" t="str">
        <f t="shared" si="86"/>
        <v>0</v>
      </c>
      <c r="H636" s="21">
        <v>13500410</v>
      </c>
      <c r="I636" s="271">
        <v>1350041000</v>
      </c>
      <c r="J636" s="22" t="s">
        <v>3174</v>
      </c>
      <c r="K636" s="271" t="s">
        <v>4540</v>
      </c>
      <c r="L636" s="22" t="s">
        <v>4774</v>
      </c>
      <c r="M636" s="22"/>
      <c r="N636" s="75" t="s">
        <v>3710</v>
      </c>
      <c r="O636" s="75" t="str">
        <f t="shared" si="79"/>
        <v>1350041000</v>
      </c>
    </row>
    <row r="637" spans="1:15" x14ac:dyDescent="0.25">
      <c r="A637" s="74" t="str">
        <f t="shared" si="80"/>
        <v>1</v>
      </c>
      <c r="B637" s="270" t="str">
        <f t="shared" si="81"/>
        <v>3</v>
      </c>
      <c r="C637" s="270" t="str">
        <f t="shared" si="82"/>
        <v>6</v>
      </c>
      <c r="D637" s="270" t="str">
        <f t="shared" si="83"/>
        <v>0</v>
      </c>
      <c r="E637" s="270" t="str">
        <f t="shared" si="84"/>
        <v>00</v>
      </c>
      <c r="F637" s="270" t="str">
        <f t="shared" si="85"/>
        <v>0</v>
      </c>
      <c r="G637" s="270" t="str">
        <f t="shared" si="86"/>
        <v>0</v>
      </c>
      <c r="H637" s="21">
        <v>13600000</v>
      </c>
      <c r="I637" s="271">
        <v>1360000000</v>
      </c>
      <c r="J637" s="22" t="s">
        <v>531</v>
      </c>
      <c r="K637" s="271" t="s">
        <v>4541</v>
      </c>
      <c r="L637" s="22" t="s">
        <v>532</v>
      </c>
      <c r="M637" s="22"/>
      <c r="N637" s="75"/>
      <c r="O637" s="75" t="str">
        <f t="shared" si="79"/>
        <v>1360000000</v>
      </c>
    </row>
    <row r="638" spans="1:15" x14ac:dyDescent="0.25">
      <c r="A638" s="74" t="str">
        <f t="shared" si="80"/>
        <v>1</v>
      </c>
      <c r="B638" s="270" t="str">
        <f t="shared" si="81"/>
        <v>3</v>
      </c>
      <c r="C638" s="270" t="str">
        <f t="shared" si="82"/>
        <v>6</v>
      </c>
      <c r="D638" s="270" t="str">
        <f t="shared" si="83"/>
        <v>1</v>
      </c>
      <c r="E638" s="270" t="str">
        <f t="shared" si="84"/>
        <v>00</v>
      </c>
      <c r="F638" s="270" t="str">
        <f t="shared" si="85"/>
        <v>0</v>
      </c>
      <c r="G638" s="270" t="str">
        <f t="shared" si="86"/>
        <v>0</v>
      </c>
      <c r="H638" s="21">
        <v>13610000</v>
      </c>
      <c r="I638" s="271">
        <v>1361000000</v>
      </c>
      <c r="J638" s="22" t="s">
        <v>531</v>
      </c>
      <c r="K638" s="271" t="s">
        <v>4541</v>
      </c>
      <c r="L638" s="22" t="s">
        <v>532</v>
      </c>
      <c r="M638" s="22"/>
      <c r="N638" s="75" t="s">
        <v>105</v>
      </c>
      <c r="O638" s="75" t="str">
        <f t="shared" si="79"/>
        <v>1361000000</v>
      </c>
    </row>
    <row r="639" spans="1:15" ht="90" x14ac:dyDescent="0.25">
      <c r="A639" s="74" t="str">
        <f t="shared" si="80"/>
        <v>1</v>
      </c>
      <c r="B639" s="270" t="str">
        <f t="shared" si="81"/>
        <v>3</v>
      </c>
      <c r="C639" s="270" t="str">
        <f t="shared" si="82"/>
        <v>6</v>
      </c>
      <c r="D639" s="270" t="str">
        <f t="shared" si="83"/>
        <v>1</v>
      </c>
      <c r="E639" s="270" t="str">
        <f t="shared" si="84"/>
        <v>01</v>
      </c>
      <c r="F639" s="270" t="str">
        <f t="shared" si="85"/>
        <v>0</v>
      </c>
      <c r="G639" s="270" t="str">
        <f t="shared" si="86"/>
        <v>0</v>
      </c>
      <c r="H639" s="21">
        <v>13610100</v>
      </c>
      <c r="I639" s="271">
        <v>1361010000</v>
      </c>
      <c r="J639" s="22" t="s">
        <v>534</v>
      </c>
      <c r="K639" s="271" t="s">
        <v>4540</v>
      </c>
      <c r="L639" s="22" t="s">
        <v>535</v>
      </c>
      <c r="M639" s="22"/>
      <c r="N639" s="75" t="s">
        <v>4374</v>
      </c>
      <c r="O639" s="75" t="str">
        <f t="shared" si="79"/>
        <v>1361010000</v>
      </c>
    </row>
    <row r="640" spans="1:15" ht="30" x14ac:dyDescent="0.25">
      <c r="A640" s="74" t="str">
        <f t="shared" si="80"/>
        <v>1</v>
      </c>
      <c r="B640" s="270" t="str">
        <f t="shared" si="81"/>
        <v>3</v>
      </c>
      <c r="C640" s="270" t="str">
        <f t="shared" si="82"/>
        <v>6</v>
      </c>
      <c r="D640" s="270" t="str">
        <f t="shared" si="83"/>
        <v>1</v>
      </c>
      <c r="E640" s="270" t="str">
        <f t="shared" si="84"/>
        <v>01</v>
      </c>
      <c r="F640" s="270" t="str">
        <f t="shared" si="85"/>
        <v>1</v>
      </c>
      <c r="G640" s="270" t="str">
        <f t="shared" si="86"/>
        <v>0</v>
      </c>
      <c r="H640" s="21">
        <v>13610110</v>
      </c>
      <c r="I640" s="271">
        <v>1361011000</v>
      </c>
      <c r="J640" s="22" t="s">
        <v>538</v>
      </c>
      <c r="K640" s="271" t="s">
        <v>4540</v>
      </c>
      <c r="L640" s="22" t="s">
        <v>539</v>
      </c>
      <c r="M640" s="22" t="s">
        <v>4775</v>
      </c>
      <c r="N640" s="75" t="s">
        <v>4374</v>
      </c>
      <c r="O640" s="75" t="str">
        <f t="shared" si="79"/>
        <v>1361011000</v>
      </c>
    </row>
    <row r="641" spans="1:15" ht="30" x14ac:dyDescent="0.25">
      <c r="A641" s="74" t="str">
        <f t="shared" si="80"/>
        <v>1</v>
      </c>
      <c r="B641" s="270" t="str">
        <f t="shared" si="81"/>
        <v>3</v>
      </c>
      <c r="C641" s="270" t="str">
        <f t="shared" si="82"/>
        <v>6</v>
      </c>
      <c r="D641" s="270" t="str">
        <f t="shared" si="83"/>
        <v>1</v>
      </c>
      <c r="E641" s="270" t="str">
        <f t="shared" si="84"/>
        <v>01</v>
      </c>
      <c r="F641" s="270" t="str">
        <f t="shared" si="85"/>
        <v>2</v>
      </c>
      <c r="G641" s="270" t="str">
        <f t="shared" si="86"/>
        <v>0</v>
      </c>
      <c r="H641" s="21">
        <v>13610120</v>
      </c>
      <c r="I641" s="271">
        <v>1361012000</v>
      </c>
      <c r="J641" s="22" t="s">
        <v>3176</v>
      </c>
      <c r="K641" s="271" t="s">
        <v>4540</v>
      </c>
      <c r="L641" s="22" t="s">
        <v>3177</v>
      </c>
      <c r="M641" s="22" t="s">
        <v>4775</v>
      </c>
      <c r="N641" s="75" t="s">
        <v>4374</v>
      </c>
      <c r="O641" s="75" t="str">
        <f t="shared" si="79"/>
        <v>1361012000</v>
      </c>
    </row>
    <row r="642" spans="1:15" ht="90" x14ac:dyDescent="0.25">
      <c r="A642" s="74" t="str">
        <f t="shared" si="80"/>
        <v>1</v>
      </c>
      <c r="B642" s="270" t="str">
        <f t="shared" si="81"/>
        <v>3</v>
      </c>
      <c r="C642" s="270" t="str">
        <f t="shared" si="82"/>
        <v>6</v>
      </c>
      <c r="D642" s="270" t="str">
        <f t="shared" si="83"/>
        <v>0</v>
      </c>
      <c r="E642" s="270" t="str">
        <f t="shared" si="84"/>
        <v>01</v>
      </c>
      <c r="F642" s="270" t="str">
        <f t="shared" si="85"/>
        <v>0</v>
      </c>
      <c r="G642" s="270" t="str">
        <f t="shared" si="86"/>
        <v>0</v>
      </c>
      <c r="H642" s="21">
        <v>13600100</v>
      </c>
      <c r="I642" s="271">
        <v>1360010000</v>
      </c>
      <c r="J642" s="22" t="s">
        <v>534</v>
      </c>
      <c r="K642" s="271" t="s">
        <v>4540</v>
      </c>
      <c r="L642" s="22" t="s">
        <v>4776</v>
      </c>
      <c r="M642" s="22"/>
      <c r="N642" s="75" t="s">
        <v>3710</v>
      </c>
      <c r="O642" s="75" t="str">
        <f t="shared" si="79"/>
        <v>1360010000</v>
      </c>
    </row>
    <row r="643" spans="1:15" ht="90" x14ac:dyDescent="0.25">
      <c r="A643" s="74" t="str">
        <f t="shared" si="80"/>
        <v>1</v>
      </c>
      <c r="B643" s="270" t="str">
        <f t="shared" si="81"/>
        <v>3</v>
      </c>
      <c r="C643" s="270" t="str">
        <f t="shared" si="82"/>
        <v>6</v>
      </c>
      <c r="D643" s="270" t="str">
        <f t="shared" si="83"/>
        <v>0</v>
      </c>
      <c r="E643" s="270" t="str">
        <f t="shared" si="84"/>
        <v>01</v>
      </c>
      <c r="F643" s="270" t="str">
        <f t="shared" si="85"/>
        <v>1</v>
      </c>
      <c r="G643" s="270" t="str">
        <f t="shared" si="86"/>
        <v>0</v>
      </c>
      <c r="H643" s="21">
        <v>13600110</v>
      </c>
      <c r="I643" s="271">
        <v>1360011000</v>
      </c>
      <c r="J643" s="22" t="s">
        <v>534</v>
      </c>
      <c r="K643" s="271" t="s">
        <v>4540</v>
      </c>
      <c r="L643" s="22" t="s">
        <v>535</v>
      </c>
      <c r="M643" s="22"/>
      <c r="N643" s="75" t="s">
        <v>3710</v>
      </c>
      <c r="O643" s="75" t="str">
        <f t="shared" ref="O643:O706" si="87">TRIM(I643)</f>
        <v>1360011000</v>
      </c>
    </row>
    <row r="644" spans="1:15" ht="30" x14ac:dyDescent="0.25">
      <c r="A644" s="74" t="str">
        <f t="shared" si="80"/>
        <v>1</v>
      </c>
      <c r="B644" s="270" t="str">
        <f t="shared" si="81"/>
        <v>3</v>
      </c>
      <c r="C644" s="270" t="str">
        <f t="shared" si="82"/>
        <v>6</v>
      </c>
      <c r="D644" s="270" t="str">
        <f t="shared" si="83"/>
        <v>0</v>
      </c>
      <c r="E644" s="270" t="str">
        <f t="shared" si="84"/>
        <v>01</v>
      </c>
      <c r="F644" s="270" t="str">
        <f t="shared" si="85"/>
        <v>2</v>
      </c>
      <c r="G644" s="270" t="str">
        <f t="shared" si="86"/>
        <v>0</v>
      </c>
      <c r="H644" s="21">
        <v>13600120</v>
      </c>
      <c r="I644" s="271">
        <v>1360012000</v>
      </c>
      <c r="J644" s="22" t="s">
        <v>3176</v>
      </c>
      <c r="K644" s="271" t="s">
        <v>4540</v>
      </c>
      <c r="L644" s="22" t="s">
        <v>3177</v>
      </c>
      <c r="M644" s="22" t="s">
        <v>4775</v>
      </c>
      <c r="N644" s="75" t="s">
        <v>3710</v>
      </c>
      <c r="O644" s="75" t="str">
        <f t="shared" si="87"/>
        <v>1360012000</v>
      </c>
    </row>
    <row r="645" spans="1:15" ht="30" x14ac:dyDescent="0.25">
      <c r="A645" s="74" t="str">
        <f t="shared" si="80"/>
        <v>1</v>
      </c>
      <c r="B645" s="270" t="str">
        <f t="shared" si="81"/>
        <v>3</v>
      </c>
      <c r="C645" s="270" t="str">
        <f t="shared" si="82"/>
        <v>9</v>
      </c>
      <c r="D645" s="270" t="str">
        <f t="shared" si="83"/>
        <v>0</v>
      </c>
      <c r="E645" s="270" t="str">
        <f t="shared" si="84"/>
        <v>00</v>
      </c>
      <c r="F645" s="270" t="str">
        <f t="shared" si="85"/>
        <v>0</v>
      </c>
      <c r="G645" s="270" t="str">
        <f t="shared" si="86"/>
        <v>0</v>
      </c>
      <c r="H645" s="21">
        <v>13900000</v>
      </c>
      <c r="I645" s="271">
        <v>1390000000</v>
      </c>
      <c r="J645" s="22" t="s">
        <v>550</v>
      </c>
      <c r="K645" s="271" t="s">
        <v>4541</v>
      </c>
      <c r="L645" s="22" t="s">
        <v>551</v>
      </c>
      <c r="M645" s="22"/>
      <c r="N645" s="75"/>
      <c r="O645" s="75" t="str">
        <f t="shared" si="87"/>
        <v>1390000000</v>
      </c>
    </row>
    <row r="646" spans="1:15" ht="45" x14ac:dyDescent="0.25">
      <c r="A646" s="74" t="str">
        <f t="shared" si="80"/>
        <v>1</v>
      </c>
      <c r="B646" s="270" t="str">
        <f t="shared" si="81"/>
        <v>3</v>
      </c>
      <c r="C646" s="270" t="str">
        <f t="shared" si="82"/>
        <v>9</v>
      </c>
      <c r="D646" s="270" t="str">
        <f t="shared" si="83"/>
        <v>1</v>
      </c>
      <c r="E646" s="270" t="str">
        <f t="shared" si="84"/>
        <v>00</v>
      </c>
      <c r="F646" s="270" t="str">
        <f t="shared" si="85"/>
        <v>0</v>
      </c>
      <c r="G646" s="270" t="str">
        <f t="shared" si="86"/>
        <v>0</v>
      </c>
      <c r="H646" s="21">
        <v>13910000</v>
      </c>
      <c r="I646" s="271">
        <v>1391000000</v>
      </c>
      <c r="J646" s="22" t="s">
        <v>3178</v>
      </c>
      <c r="K646" s="271" t="s">
        <v>4541</v>
      </c>
      <c r="L646" s="22" t="s">
        <v>3179</v>
      </c>
      <c r="M646" s="22"/>
      <c r="N646" s="75"/>
      <c r="O646" s="75" t="str">
        <f t="shared" si="87"/>
        <v>1391000000</v>
      </c>
    </row>
    <row r="647" spans="1:15" ht="45" x14ac:dyDescent="0.25">
      <c r="A647" s="74" t="str">
        <f t="shared" si="80"/>
        <v>1</v>
      </c>
      <c r="B647" s="270" t="str">
        <f t="shared" si="81"/>
        <v>3</v>
      </c>
      <c r="C647" s="270" t="str">
        <f t="shared" si="82"/>
        <v>9</v>
      </c>
      <c r="D647" s="270" t="str">
        <f t="shared" si="83"/>
        <v>1</v>
      </c>
      <c r="E647" s="270" t="str">
        <f t="shared" si="84"/>
        <v>01</v>
      </c>
      <c r="F647" s="270" t="str">
        <f t="shared" si="85"/>
        <v>0</v>
      </c>
      <c r="G647" s="270" t="str">
        <f t="shared" si="86"/>
        <v>0</v>
      </c>
      <c r="H647" s="21">
        <v>13910100</v>
      </c>
      <c r="I647" s="271">
        <v>1391010000</v>
      </c>
      <c r="J647" s="22" t="s">
        <v>3180</v>
      </c>
      <c r="K647" s="271" t="s">
        <v>4540</v>
      </c>
      <c r="L647" s="22" t="s">
        <v>3181</v>
      </c>
      <c r="M647" s="22"/>
      <c r="N647" s="75"/>
      <c r="O647" s="75" t="str">
        <f t="shared" si="87"/>
        <v>1391010000</v>
      </c>
    </row>
    <row r="648" spans="1:15" ht="45" x14ac:dyDescent="0.25">
      <c r="A648" s="74" t="str">
        <f t="shared" si="80"/>
        <v>1</v>
      </c>
      <c r="B648" s="270" t="str">
        <f t="shared" si="81"/>
        <v>3</v>
      </c>
      <c r="C648" s="270" t="str">
        <f t="shared" si="82"/>
        <v>9</v>
      </c>
      <c r="D648" s="270" t="str">
        <f t="shared" si="83"/>
        <v>1</v>
      </c>
      <c r="E648" s="270" t="str">
        <f t="shared" si="84"/>
        <v>01</v>
      </c>
      <c r="F648" s="270" t="str">
        <f t="shared" si="85"/>
        <v>1</v>
      </c>
      <c r="G648" s="270" t="str">
        <f t="shared" si="86"/>
        <v>0</v>
      </c>
      <c r="H648" s="21">
        <v>13910110</v>
      </c>
      <c r="I648" s="271">
        <v>1391011000</v>
      </c>
      <c r="J648" s="22" t="s">
        <v>3182</v>
      </c>
      <c r="K648" s="271" t="s">
        <v>4540</v>
      </c>
      <c r="L648" s="22" t="s">
        <v>3183</v>
      </c>
      <c r="M648" s="22"/>
      <c r="N648" s="75"/>
      <c r="O648" s="75" t="str">
        <f t="shared" si="87"/>
        <v>1391011000</v>
      </c>
    </row>
    <row r="649" spans="1:15" ht="45" x14ac:dyDescent="0.25">
      <c r="A649" s="74" t="str">
        <f t="shared" si="80"/>
        <v>1</v>
      </c>
      <c r="B649" s="270" t="str">
        <f t="shared" si="81"/>
        <v>3</v>
      </c>
      <c r="C649" s="270" t="str">
        <f t="shared" si="82"/>
        <v>9</v>
      </c>
      <c r="D649" s="270" t="str">
        <f t="shared" si="83"/>
        <v>1</v>
      </c>
      <c r="E649" s="270" t="str">
        <f t="shared" si="84"/>
        <v>01</v>
      </c>
      <c r="F649" s="270" t="str">
        <f t="shared" si="85"/>
        <v>2</v>
      </c>
      <c r="G649" s="270" t="str">
        <f t="shared" si="86"/>
        <v>0</v>
      </c>
      <c r="H649" s="21">
        <v>13910120</v>
      </c>
      <c r="I649" s="271">
        <v>1391012000</v>
      </c>
      <c r="J649" s="22" t="s">
        <v>3184</v>
      </c>
      <c r="K649" s="271" t="s">
        <v>4540</v>
      </c>
      <c r="L649" s="22" t="s">
        <v>3185</v>
      </c>
      <c r="M649" s="22"/>
      <c r="N649" s="75"/>
      <c r="O649" s="75" t="str">
        <f t="shared" si="87"/>
        <v>1391012000</v>
      </c>
    </row>
    <row r="650" spans="1:15" ht="45" x14ac:dyDescent="0.25">
      <c r="A650" s="74" t="str">
        <f t="shared" si="80"/>
        <v>1</v>
      </c>
      <c r="B650" s="270" t="str">
        <f t="shared" si="81"/>
        <v>3</v>
      </c>
      <c r="C650" s="270" t="str">
        <f t="shared" si="82"/>
        <v>9</v>
      </c>
      <c r="D650" s="270" t="str">
        <f t="shared" si="83"/>
        <v>1</v>
      </c>
      <c r="E650" s="270" t="str">
        <f t="shared" si="84"/>
        <v>01</v>
      </c>
      <c r="F650" s="270" t="str">
        <f t="shared" si="85"/>
        <v>4</v>
      </c>
      <c r="G650" s="270" t="str">
        <f t="shared" si="86"/>
        <v>0</v>
      </c>
      <c r="H650" s="21">
        <v>13910140</v>
      </c>
      <c r="I650" s="271">
        <v>1391014000</v>
      </c>
      <c r="J650" s="22" t="s">
        <v>3186</v>
      </c>
      <c r="K650" s="271" t="s">
        <v>4540</v>
      </c>
      <c r="L650" s="22" t="s">
        <v>3187</v>
      </c>
      <c r="M650" s="22"/>
      <c r="N650" s="75"/>
      <c r="O650" s="75" t="str">
        <f t="shared" si="87"/>
        <v>1391014000</v>
      </c>
    </row>
    <row r="651" spans="1:15" ht="45" x14ac:dyDescent="0.25">
      <c r="A651" s="74" t="str">
        <f t="shared" si="80"/>
        <v>1</v>
      </c>
      <c r="B651" s="270" t="str">
        <f t="shared" si="81"/>
        <v>3</v>
      </c>
      <c r="C651" s="270" t="str">
        <f t="shared" si="82"/>
        <v>9</v>
      </c>
      <c r="D651" s="270" t="str">
        <f t="shared" si="83"/>
        <v>1</v>
      </c>
      <c r="E651" s="270" t="str">
        <f t="shared" si="84"/>
        <v>01</v>
      </c>
      <c r="F651" s="270" t="str">
        <f t="shared" si="85"/>
        <v>5</v>
      </c>
      <c r="G651" s="270" t="str">
        <f t="shared" si="86"/>
        <v>0</v>
      </c>
      <c r="H651" s="21">
        <v>13910150</v>
      </c>
      <c r="I651" s="271">
        <v>1391015000</v>
      </c>
      <c r="J651" s="22" t="s">
        <v>3188</v>
      </c>
      <c r="K651" s="271" t="s">
        <v>4540</v>
      </c>
      <c r="L651" s="22" t="s">
        <v>3189</v>
      </c>
      <c r="M651" s="22"/>
      <c r="N651" s="75"/>
      <c r="O651" s="75" t="str">
        <f t="shared" si="87"/>
        <v>1391015000</v>
      </c>
    </row>
    <row r="652" spans="1:15" ht="45" x14ac:dyDescent="0.25">
      <c r="A652" s="74" t="str">
        <f t="shared" si="80"/>
        <v>1</v>
      </c>
      <c r="B652" s="270" t="str">
        <f t="shared" si="81"/>
        <v>3</v>
      </c>
      <c r="C652" s="270" t="str">
        <f t="shared" si="82"/>
        <v>9</v>
      </c>
      <c r="D652" s="270" t="str">
        <f t="shared" si="83"/>
        <v>1</v>
      </c>
      <c r="E652" s="270" t="str">
        <f t="shared" si="84"/>
        <v>01</v>
      </c>
      <c r="F652" s="270" t="str">
        <f t="shared" si="85"/>
        <v>6</v>
      </c>
      <c r="G652" s="270" t="str">
        <f t="shared" si="86"/>
        <v>0</v>
      </c>
      <c r="H652" s="21">
        <v>13910160</v>
      </c>
      <c r="I652" s="271">
        <v>1391016000</v>
      </c>
      <c r="J652" s="22" t="s">
        <v>3190</v>
      </c>
      <c r="K652" s="271" t="s">
        <v>4540</v>
      </c>
      <c r="L652" s="22" t="s">
        <v>3191</v>
      </c>
      <c r="M652" s="22"/>
      <c r="N652" s="75"/>
      <c r="O652" s="75" t="str">
        <f t="shared" si="87"/>
        <v>1391016000</v>
      </c>
    </row>
    <row r="653" spans="1:15" ht="30" x14ac:dyDescent="0.25">
      <c r="A653" s="74" t="str">
        <f t="shared" si="80"/>
        <v>1</v>
      </c>
      <c r="B653" s="270" t="str">
        <f t="shared" si="81"/>
        <v>3</v>
      </c>
      <c r="C653" s="270" t="str">
        <f t="shared" si="82"/>
        <v>9</v>
      </c>
      <c r="D653" s="270" t="str">
        <f t="shared" si="83"/>
        <v>9</v>
      </c>
      <c r="E653" s="270" t="str">
        <f t="shared" si="84"/>
        <v>00</v>
      </c>
      <c r="F653" s="270" t="str">
        <f t="shared" si="85"/>
        <v>0</v>
      </c>
      <c r="G653" s="270" t="str">
        <f t="shared" si="86"/>
        <v>0</v>
      </c>
      <c r="H653" s="21">
        <v>13990000</v>
      </c>
      <c r="I653" s="271">
        <v>1399000000</v>
      </c>
      <c r="J653" s="22" t="s">
        <v>553</v>
      </c>
      <c r="K653" s="271" t="s">
        <v>4541</v>
      </c>
      <c r="L653" s="22" t="s">
        <v>551</v>
      </c>
      <c r="M653" s="22"/>
      <c r="N653" s="75"/>
      <c r="O653" s="75" t="str">
        <f t="shared" si="87"/>
        <v>1399000000</v>
      </c>
    </row>
    <row r="654" spans="1:15" ht="30" x14ac:dyDescent="0.25">
      <c r="A654" s="74" t="str">
        <f t="shared" si="80"/>
        <v>1</v>
      </c>
      <c r="B654" s="270" t="str">
        <f t="shared" si="81"/>
        <v>3</v>
      </c>
      <c r="C654" s="270" t="str">
        <f t="shared" si="82"/>
        <v>9</v>
      </c>
      <c r="D654" s="270" t="str">
        <f t="shared" si="83"/>
        <v>9</v>
      </c>
      <c r="E654" s="270" t="str">
        <f t="shared" si="84"/>
        <v>00</v>
      </c>
      <c r="F654" s="270" t="str">
        <f t="shared" si="85"/>
        <v>1</v>
      </c>
      <c r="G654" s="270" t="str">
        <f t="shared" si="86"/>
        <v>0</v>
      </c>
      <c r="H654" s="21">
        <v>13990010</v>
      </c>
      <c r="I654" s="271">
        <v>1399001000</v>
      </c>
      <c r="J654" s="22" t="s">
        <v>550</v>
      </c>
      <c r="K654" s="271" t="s">
        <v>4540</v>
      </c>
      <c r="L654" s="22" t="s">
        <v>551</v>
      </c>
      <c r="M654" s="22"/>
      <c r="N654" s="75" t="s">
        <v>3710</v>
      </c>
      <c r="O654" s="75" t="str">
        <f t="shared" si="87"/>
        <v>1399001000</v>
      </c>
    </row>
    <row r="655" spans="1:15" ht="30" x14ac:dyDescent="0.25">
      <c r="A655" s="74" t="str">
        <f t="shared" si="80"/>
        <v>1</v>
      </c>
      <c r="B655" s="270" t="str">
        <f t="shared" si="81"/>
        <v>3</v>
      </c>
      <c r="C655" s="270" t="str">
        <f t="shared" si="82"/>
        <v>9</v>
      </c>
      <c r="D655" s="270" t="str">
        <f t="shared" si="83"/>
        <v>9</v>
      </c>
      <c r="E655" s="270" t="str">
        <f t="shared" si="84"/>
        <v>99</v>
      </c>
      <c r="F655" s="270" t="str">
        <f t="shared" si="85"/>
        <v>0</v>
      </c>
      <c r="G655" s="270" t="str">
        <f t="shared" si="86"/>
        <v>0</v>
      </c>
      <c r="H655" s="21">
        <v>13999900</v>
      </c>
      <c r="I655" s="271">
        <v>1399990000</v>
      </c>
      <c r="J655" s="22" t="s">
        <v>553</v>
      </c>
      <c r="K655" s="271" t="s">
        <v>4540</v>
      </c>
      <c r="L655" s="22" t="s">
        <v>3192</v>
      </c>
      <c r="M655" s="22"/>
      <c r="N655" s="75" t="s">
        <v>4384</v>
      </c>
      <c r="O655" s="75" t="str">
        <f t="shared" si="87"/>
        <v>1399990000</v>
      </c>
    </row>
    <row r="656" spans="1:15" ht="30" x14ac:dyDescent="0.25">
      <c r="A656" s="74" t="str">
        <f t="shared" si="80"/>
        <v>1</v>
      </c>
      <c r="B656" s="270" t="str">
        <f t="shared" si="81"/>
        <v>4</v>
      </c>
      <c r="C656" s="270" t="str">
        <f t="shared" si="82"/>
        <v>0</v>
      </c>
      <c r="D656" s="270" t="str">
        <f t="shared" si="83"/>
        <v>0</v>
      </c>
      <c r="E656" s="270" t="str">
        <f t="shared" si="84"/>
        <v>00</v>
      </c>
      <c r="F656" s="270" t="str">
        <f t="shared" si="85"/>
        <v>0</v>
      </c>
      <c r="G656" s="270" t="str">
        <f t="shared" si="86"/>
        <v>0</v>
      </c>
      <c r="H656" s="21">
        <v>14000000</v>
      </c>
      <c r="I656" s="271">
        <v>1400000000</v>
      </c>
      <c r="J656" s="22" t="s">
        <v>564</v>
      </c>
      <c r="K656" s="271" t="s">
        <v>4541</v>
      </c>
      <c r="L656" s="22" t="s">
        <v>566</v>
      </c>
      <c r="M656" s="22"/>
      <c r="N656" s="75"/>
      <c r="O656" s="75" t="str">
        <f t="shared" si="87"/>
        <v>1400000000</v>
      </c>
    </row>
    <row r="657" spans="1:15" ht="30" x14ac:dyDescent="0.25">
      <c r="A657" s="74" t="str">
        <f t="shared" si="80"/>
        <v>1</v>
      </c>
      <c r="B657" s="270" t="str">
        <f t="shared" si="81"/>
        <v>4</v>
      </c>
      <c r="C657" s="270" t="str">
        <f t="shared" si="82"/>
        <v>1</v>
      </c>
      <c r="D657" s="270" t="str">
        <f t="shared" si="83"/>
        <v>0</v>
      </c>
      <c r="E657" s="270" t="str">
        <f t="shared" si="84"/>
        <v>00</v>
      </c>
      <c r="F657" s="270" t="str">
        <f t="shared" si="85"/>
        <v>0</v>
      </c>
      <c r="G657" s="270" t="str">
        <f t="shared" si="86"/>
        <v>0</v>
      </c>
      <c r="H657" s="21">
        <v>14100000</v>
      </c>
      <c r="I657" s="271">
        <v>1410000000</v>
      </c>
      <c r="J657" s="22" t="s">
        <v>564</v>
      </c>
      <c r="K657" s="271" t="s">
        <v>4541</v>
      </c>
      <c r="L657" s="22" t="s">
        <v>566</v>
      </c>
      <c r="M657" s="22"/>
      <c r="N657" s="75" t="s">
        <v>105</v>
      </c>
      <c r="O657" s="75" t="str">
        <f t="shared" si="87"/>
        <v>1410000000</v>
      </c>
    </row>
    <row r="658" spans="1:15" ht="30" x14ac:dyDescent="0.25">
      <c r="A658" s="74" t="str">
        <f t="shared" si="80"/>
        <v>1</v>
      </c>
      <c r="B658" s="270" t="str">
        <f t="shared" si="81"/>
        <v>4</v>
      </c>
      <c r="C658" s="270" t="str">
        <f t="shared" si="82"/>
        <v>1</v>
      </c>
      <c r="D658" s="270" t="str">
        <f t="shared" si="83"/>
        <v>1</v>
      </c>
      <c r="E658" s="270" t="str">
        <f t="shared" si="84"/>
        <v>00</v>
      </c>
      <c r="F658" s="270" t="str">
        <f t="shared" si="85"/>
        <v>0</v>
      </c>
      <c r="G658" s="270" t="str">
        <f t="shared" si="86"/>
        <v>0</v>
      </c>
      <c r="H658" s="21">
        <v>14110000</v>
      </c>
      <c r="I658" s="271">
        <v>1411000000</v>
      </c>
      <c r="J658" s="22" t="s">
        <v>564</v>
      </c>
      <c r="K658" s="271" t="s">
        <v>4541</v>
      </c>
      <c r="L658" s="22" t="s">
        <v>566</v>
      </c>
      <c r="M658" s="22"/>
      <c r="N658" s="75" t="s">
        <v>105</v>
      </c>
      <c r="O658" s="75" t="str">
        <f t="shared" si="87"/>
        <v>1411000000</v>
      </c>
    </row>
    <row r="659" spans="1:15" ht="75" x14ac:dyDescent="0.25">
      <c r="A659" s="74" t="str">
        <f t="shared" si="80"/>
        <v>1</v>
      </c>
      <c r="B659" s="270" t="str">
        <f t="shared" si="81"/>
        <v>4</v>
      </c>
      <c r="C659" s="270" t="str">
        <f t="shared" si="82"/>
        <v>1</v>
      </c>
      <c r="D659" s="270" t="str">
        <f t="shared" si="83"/>
        <v>1</v>
      </c>
      <c r="E659" s="270" t="str">
        <f t="shared" si="84"/>
        <v>01</v>
      </c>
      <c r="F659" s="270" t="str">
        <f t="shared" si="85"/>
        <v>0</v>
      </c>
      <c r="G659" s="270" t="str">
        <f t="shared" si="86"/>
        <v>0</v>
      </c>
      <c r="H659" s="21">
        <v>14110100</v>
      </c>
      <c r="I659" s="271">
        <v>1411010000</v>
      </c>
      <c r="J659" s="22" t="s">
        <v>564</v>
      </c>
      <c r="K659" s="271" t="s">
        <v>4540</v>
      </c>
      <c r="L659" s="22" t="s">
        <v>3193</v>
      </c>
      <c r="M659" s="22"/>
      <c r="N659" s="75" t="s">
        <v>4384</v>
      </c>
      <c r="O659" s="75" t="str">
        <f t="shared" si="87"/>
        <v>1411010000</v>
      </c>
    </row>
    <row r="660" spans="1:15" ht="75" x14ac:dyDescent="0.25">
      <c r="A660" s="74" t="str">
        <f t="shared" si="80"/>
        <v>1</v>
      </c>
      <c r="B660" s="270" t="str">
        <f t="shared" si="81"/>
        <v>4</v>
      </c>
      <c r="C660" s="270" t="str">
        <f t="shared" si="82"/>
        <v>0</v>
      </c>
      <c r="D660" s="270" t="str">
        <f t="shared" si="83"/>
        <v>0</v>
      </c>
      <c r="E660" s="270" t="str">
        <f t="shared" si="84"/>
        <v>00</v>
      </c>
      <c r="F660" s="270" t="str">
        <f t="shared" si="85"/>
        <v>1</v>
      </c>
      <c r="G660" s="270" t="str">
        <f t="shared" si="86"/>
        <v>0</v>
      </c>
      <c r="H660" s="21">
        <v>14000010</v>
      </c>
      <c r="I660" s="271">
        <v>1400001000</v>
      </c>
      <c r="J660" s="22" t="s">
        <v>564</v>
      </c>
      <c r="K660" s="271" t="s">
        <v>4540</v>
      </c>
      <c r="L660" s="22" t="s">
        <v>4777</v>
      </c>
      <c r="M660" s="22"/>
      <c r="N660" s="75" t="s">
        <v>3710</v>
      </c>
      <c r="O660" s="75" t="str">
        <f t="shared" si="87"/>
        <v>1400001000</v>
      </c>
    </row>
    <row r="661" spans="1:15" x14ac:dyDescent="0.25">
      <c r="A661" s="74" t="str">
        <f t="shared" si="80"/>
        <v>1</v>
      </c>
      <c r="B661" s="270" t="str">
        <f t="shared" si="81"/>
        <v>5</v>
      </c>
      <c r="C661" s="270" t="str">
        <f t="shared" si="82"/>
        <v>0</v>
      </c>
      <c r="D661" s="270" t="str">
        <f t="shared" si="83"/>
        <v>0</v>
      </c>
      <c r="E661" s="270" t="str">
        <f t="shared" si="84"/>
        <v>00</v>
      </c>
      <c r="F661" s="270" t="str">
        <f t="shared" si="85"/>
        <v>0</v>
      </c>
      <c r="G661" s="270" t="str">
        <f t="shared" si="86"/>
        <v>0</v>
      </c>
      <c r="H661" s="21">
        <v>15000000</v>
      </c>
      <c r="I661" s="271">
        <v>1500000000</v>
      </c>
      <c r="J661" s="22" t="s">
        <v>568</v>
      </c>
      <c r="K661" s="271" t="s">
        <v>4541</v>
      </c>
      <c r="L661" s="22" t="s">
        <v>569</v>
      </c>
      <c r="M661" s="22"/>
      <c r="N661" s="75"/>
      <c r="O661" s="75" t="str">
        <f t="shared" si="87"/>
        <v>1500000000</v>
      </c>
    </row>
    <row r="662" spans="1:15" x14ac:dyDescent="0.25">
      <c r="A662" s="74" t="str">
        <f t="shared" si="80"/>
        <v>1</v>
      </c>
      <c r="B662" s="270" t="str">
        <f t="shared" si="81"/>
        <v>5</v>
      </c>
      <c r="C662" s="270" t="str">
        <f t="shared" si="82"/>
        <v>1</v>
      </c>
      <c r="D662" s="270" t="str">
        <f t="shared" si="83"/>
        <v>0</v>
      </c>
      <c r="E662" s="270" t="str">
        <f t="shared" si="84"/>
        <v>00</v>
      </c>
      <c r="F662" s="270" t="str">
        <f t="shared" si="85"/>
        <v>0</v>
      </c>
      <c r="G662" s="270" t="str">
        <f t="shared" si="86"/>
        <v>0</v>
      </c>
      <c r="H662" s="21">
        <v>15100000</v>
      </c>
      <c r="I662" s="271">
        <v>1510000000</v>
      </c>
      <c r="J662" s="22" t="s">
        <v>568</v>
      </c>
      <c r="K662" s="271" t="s">
        <v>4541</v>
      </c>
      <c r="L662" s="22" t="s">
        <v>569</v>
      </c>
      <c r="M662" s="22"/>
      <c r="N662" s="75" t="s">
        <v>105</v>
      </c>
      <c r="O662" s="75" t="str">
        <f t="shared" si="87"/>
        <v>1510000000</v>
      </c>
    </row>
    <row r="663" spans="1:15" x14ac:dyDescent="0.25">
      <c r="A663" s="74" t="str">
        <f t="shared" si="80"/>
        <v>1</v>
      </c>
      <c r="B663" s="270" t="str">
        <f t="shared" si="81"/>
        <v>5</v>
      </c>
      <c r="C663" s="270" t="str">
        <f t="shared" si="82"/>
        <v>1</v>
      </c>
      <c r="D663" s="270" t="str">
        <f t="shared" si="83"/>
        <v>1</v>
      </c>
      <c r="E663" s="270" t="str">
        <f t="shared" si="84"/>
        <v>00</v>
      </c>
      <c r="F663" s="270" t="str">
        <f t="shared" si="85"/>
        <v>0</v>
      </c>
      <c r="G663" s="270" t="str">
        <f t="shared" si="86"/>
        <v>0</v>
      </c>
      <c r="H663" s="21">
        <v>15110000</v>
      </c>
      <c r="I663" s="271">
        <v>1511000000</v>
      </c>
      <c r="J663" s="22" t="s">
        <v>568</v>
      </c>
      <c r="K663" s="271" t="s">
        <v>4541</v>
      </c>
      <c r="L663" s="22" t="s">
        <v>569</v>
      </c>
      <c r="M663" s="22"/>
      <c r="N663" s="75" t="s">
        <v>105</v>
      </c>
      <c r="O663" s="75" t="str">
        <f t="shared" si="87"/>
        <v>1511000000</v>
      </c>
    </row>
    <row r="664" spans="1:15" x14ac:dyDescent="0.25">
      <c r="A664" s="74" t="str">
        <f t="shared" si="80"/>
        <v>1</v>
      </c>
      <c r="B664" s="270" t="str">
        <f t="shared" si="81"/>
        <v>5</v>
      </c>
      <c r="C664" s="270" t="str">
        <f t="shared" si="82"/>
        <v>1</v>
      </c>
      <c r="D664" s="270" t="str">
        <f t="shared" si="83"/>
        <v>1</v>
      </c>
      <c r="E664" s="270" t="str">
        <f t="shared" si="84"/>
        <v>01</v>
      </c>
      <c r="F664" s="270" t="str">
        <f t="shared" si="85"/>
        <v>0</v>
      </c>
      <c r="G664" s="270" t="str">
        <f t="shared" si="86"/>
        <v>0</v>
      </c>
      <c r="H664" s="21">
        <v>15110100</v>
      </c>
      <c r="I664" s="271">
        <v>1511010000</v>
      </c>
      <c r="J664" s="22" t="s">
        <v>568</v>
      </c>
      <c r="K664" s="271" t="s">
        <v>4540</v>
      </c>
      <c r="L664" s="22" t="s">
        <v>3194</v>
      </c>
      <c r="M664" s="22"/>
      <c r="N664" s="75" t="s">
        <v>4384</v>
      </c>
      <c r="O664" s="75" t="str">
        <f t="shared" si="87"/>
        <v>1511010000</v>
      </c>
    </row>
    <row r="665" spans="1:15" ht="45" x14ac:dyDescent="0.25">
      <c r="A665" s="74" t="str">
        <f t="shared" si="80"/>
        <v>1</v>
      </c>
      <c r="B665" s="270" t="str">
        <f t="shared" si="81"/>
        <v>5</v>
      </c>
      <c r="C665" s="270" t="str">
        <f t="shared" si="82"/>
        <v>0</v>
      </c>
      <c r="D665" s="270" t="str">
        <f t="shared" si="83"/>
        <v>0</v>
      </c>
      <c r="E665" s="270" t="str">
        <f t="shared" si="84"/>
        <v>00</v>
      </c>
      <c r="F665" s="270" t="str">
        <f t="shared" si="85"/>
        <v>1</v>
      </c>
      <c r="G665" s="270" t="str">
        <f t="shared" si="86"/>
        <v>0</v>
      </c>
      <c r="H665" s="21">
        <v>15000010</v>
      </c>
      <c r="I665" s="271">
        <v>1500001000</v>
      </c>
      <c r="J665" s="22" t="s">
        <v>568</v>
      </c>
      <c r="K665" s="271" t="s">
        <v>4540</v>
      </c>
      <c r="L665" s="22" t="s">
        <v>4778</v>
      </c>
      <c r="M665" s="22"/>
      <c r="N665" s="75" t="s">
        <v>3710</v>
      </c>
      <c r="O665" s="75" t="str">
        <f t="shared" si="87"/>
        <v>1500001000</v>
      </c>
    </row>
    <row r="666" spans="1:15" ht="30" x14ac:dyDescent="0.25">
      <c r="A666" s="74" t="str">
        <f t="shared" si="80"/>
        <v>1</v>
      </c>
      <c r="B666" s="270" t="str">
        <f t="shared" si="81"/>
        <v>6</v>
      </c>
      <c r="C666" s="270" t="str">
        <f t="shared" si="82"/>
        <v>0</v>
      </c>
      <c r="D666" s="270" t="str">
        <f t="shared" si="83"/>
        <v>0</v>
      </c>
      <c r="E666" s="270" t="str">
        <f t="shared" si="84"/>
        <v>00</v>
      </c>
      <c r="F666" s="270" t="str">
        <f t="shared" si="85"/>
        <v>0</v>
      </c>
      <c r="G666" s="270" t="str">
        <f t="shared" si="86"/>
        <v>0</v>
      </c>
      <c r="H666" s="21">
        <v>16000000</v>
      </c>
      <c r="I666" s="271">
        <v>1600000000</v>
      </c>
      <c r="J666" s="22" t="s">
        <v>571</v>
      </c>
      <c r="K666" s="271" t="s">
        <v>4541</v>
      </c>
      <c r="L666" s="22" t="s">
        <v>572</v>
      </c>
      <c r="M666" s="22"/>
      <c r="N666" s="75"/>
      <c r="O666" s="75" t="str">
        <f t="shared" si="87"/>
        <v>1600000000</v>
      </c>
    </row>
    <row r="667" spans="1:15" ht="75" x14ac:dyDescent="0.25">
      <c r="A667" s="74" t="str">
        <f t="shared" si="80"/>
        <v>1</v>
      </c>
      <c r="B667" s="270" t="str">
        <f t="shared" si="81"/>
        <v>6</v>
      </c>
      <c r="C667" s="270" t="str">
        <f t="shared" si="82"/>
        <v>1</v>
      </c>
      <c r="D667" s="270" t="str">
        <f t="shared" si="83"/>
        <v>0</v>
      </c>
      <c r="E667" s="270" t="str">
        <f t="shared" si="84"/>
        <v>00</v>
      </c>
      <c r="F667" s="270" t="str">
        <f t="shared" si="85"/>
        <v>0</v>
      </c>
      <c r="G667" s="270" t="str">
        <f t="shared" si="86"/>
        <v>0</v>
      </c>
      <c r="H667" s="21">
        <v>16100000</v>
      </c>
      <c r="I667" s="271">
        <v>1610000000</v>
      </c>
      <c r="J667" s="22" t="s">
        <v>574</v>
      </c>
      <c r="K667" s="271" t="s">
        <v>4541</v>
      </c>
      <c r="L667" s="22" t="s">
        <v>575</v>
      </c>
      <c r="M667" s="22"/>
      <c r="N667" s="75"/>
      <c r="O667" s="75" t="str">
        <f t="shared" si="87"/>
        <v>1610000000</v>
      </c>
    </row>
    <row r="668" spans="1:15" ht="75" x14ac:dyDescent="0.25">
      <c r="A668" s="74" t="str">
        <f t="shared" si="80"/>
        <v>1</v>
      </c>
      <c r="B668" s="270" t="str">
        <f t="shared" si="81"/>
        <v>6</v>
      </c>
      <c r="C668" s="270" t="str">
        <f t="shared" si="82"/>
        <v>1</v>
      </c>
      <c r="D668" s="270" t="str">
        <f t="shared" si="83"/>
        <v>1</v>
      </c>
      <c r="E668" s="270" t="str">
        <f t="shared" si="84"/>
        <v>00</v>
      </c>
      <c r="F668" s="270" t="str">
        <f t="shared" si="85"/>
        <v>0</v>
      </c>
      <c r="G668" s="270" t="str">
        <f t="shared" si="86"/>
        <v>0</v>
      </c>
      <c r="H668" s="21">
        <v>16110000</v>
      </c>
      <c r="I668" s="271">
        <v>1611000000</v>
      </c>
      <c r="J668" s="22" t="s">
        <v>574</v>
      </c>
      <c r="K668" s="271" t="s">
        <v>4541</v>
      </c>
      <c r="L668" s="22" t="s">
        <v>575</v>
      </c>
      <c r="M668" s="22"/>
      <c r="N668" s="75" t="s">
        <v>105</v>
      </c>
      <c r="O668" s="75" t="str">
        <f t="shared" si="87"/>
        <v>1611000000</v>
      </c>
    </row>
    <row r="669" spans="1:15" ht="30" x14ac:dyDescent="0.25">
      <c r="A669" s="74" t="str">
        <f t="shared" si="80"/>
        <v>1</v>
      </c>
      <c r="B669" s="270" t="str">
        <f t="shared" si="81"/>
        <v>6</v>
      </c>
      <c r="C669" s="270" t="str">
        <f t="shared" si="82"/>
        <v>1</v>
      </c>
      <c r="D669" s="270" t="str">
        <f t="shared" si="83"/>
        <v>1</v>
      </c>
      <c r="E669" s="270" t="str">
        <f t="shared" si="84"/>
        <v>01</v>
      </c>
      <c r="F669" s="270" t="str">
        <f t="shared" si="85"/>
        <v>0</v>
      </c>
      <c r="G669" s="270" t="str">
        <f t="shared" si="86"/>
        <v>0</v>
      </c>
      <c r="H669" s="21">
        <v>16110100</v>
      </c>
      <c r="I669" s="271">
        <v>1611010000</v>
      </c>
      <c r="J669" s="22" t="s">
        <v>574</v>
      </c>
      <c r="K669" s="271" t="s">
        <v>4540</v>
      </c>
      <c r="L669" s="22" t="s">
        <v>577</v>
      </c>
      <c r="M669" s="22"/>
      <c r="N669" s="75" t="s">
        <v>4374</v>
      </c>
      <c r="O669" s="75" t="str">
        <f t="shared" si="87"/>
        <v>1611010000</v>
      </c>
    </row>
    <row r="670" spans="1:15" ht="30" x14ac:dyDescent="0.25">
      <c r="A670" s="74" t="str">
        <f t="shared" si="80"/>
        <v>1</v>
      </c>
      <c r="B670" s="270" t="str">
        <f t="shared" si="81"/>
        <v>6</v>
      </c>
      <c r="C670" s="270" t="str">
        <f t="shared" si="82"/>
        <v>1</v>
      </c>
      <c r="D670" s="270" t="str">
        <f t="shared" si="83"/>
        <v>1</v>
      </c>
      <c r="E670" s="270" t="str">
        <f t="shared" si="84"/>
        <v>02</v>
      </c>
      <c r="F670" s="270" t="str">
        <f t="shared" si="85"/>
        <v>0</v>
      </c>
      <c r="G670" s="270" t="str">
        <f t="shared" si="86"/>
        <v>0</v>
      </c>
      <c r="H670" s="21">
        <v>16110200</v>
      </c>
      <c r="I670" s="271">
        <v>1611020000</v>
      </c>
      <c r="J670" s="22" t="s">
        <v>588</v>
      </c>
      <c r="K670" s="271" t="s">
        <v>4540</v>
      </c>
      <c r="L670" s="22" t="s">
        <v>589</v>
      </c>
      <c r="M670" s="22"/>
      <c r="N670" s="75" t="s">
        <v>4374</v>
      </c>
      <c r="O670" s="75" t="str">
        <f t="shared" si="87"/>
        <v>1611020000</v>
      </c>
    </row>
    <row r="671" spans="1:15" ht="30" x14ac:dyDescent="0.25">
      <c r="A671" s="74" t="str">
        <f t="shared" si="80"/>
        <v>1</v>
      </c>
      <c r="B671" s="270" t="str">
        <f t="shared" si="81"/>
        <v>6</v>
      </c>
      <c r="C671" s="270" t="str">
        <f t="shared" si="82"/>
        <v>1</v>
      </c>
      <c r="D671" s="270" t="str">
        <f t="shared" si="83"/>
        <v>1</v>
      </c>
      <c r="E671" s="270" t="str">
        <f t="shared" si="84"/>
        <v>03</v>
      </c>
      <c r="F671" s="270" t="str">
        <f t="shared" si="85"/>
        <v>0</v>
      </c>
      <c r="G671" s="270" t="str">
        <f t="shared" si="86"/>
        <v>0</v>
      </c>
      <c r="H671" s="21">
        <v>16110300</v>
      </c>
      <c r="I671" s="271">
        <v>1611030000</v>
      </c>
      <c r="J671" s="22" t="s">
        <v>599</v>
      </c>
      <c r="K671" s="271" t="s">
        <v>4540</v>
      </c>
      <c r="L671" s="22" t="s">
        <v>600</v>
      </c>
      <c r="M671" s="22"/>
      <c r="N671" s="75" t="s">
        <v>4374</v>
      </c>
      <c r="O671" s="75" t="str">
        <f t="shared" si="87"/>
        <v>1611030000</v>
      </c>
    </row>
    <row r="672" spans="1:15" ht="45" x14ac:dyDescent="0.25">
      <c r="A672" s="74" t="str">
        <f t="shared" si="80"/>
        <v>1</v>
      </c>
      <c r="B672" s="270" t="str">
        <f t="shared" si="81"/>
        <v>6</v>
      </c>
      <c r="C672" s="270" t="str">
        <f t="shared" si="82"/>
        <v>1</v>
      </c>
      <c r="D672" s="270" t="str">
        <f t="shared" si="83"/>
        <v>1</v>
      </c>
      <c r="E672" s="270" t="str">
        <f t="shared" si="84"/>
        <v>04</v>
      </c>
      <c r="F672" s="270" t="str">
        <f t="shared" si="85"/>
        <v>0</v>
      </c>
      <c r="G672" s="270" t="str">
        <f t="shared" si="86"/>
        <v>0</v>
      </c>
      <c r="H672" s="21">
        <v>16110400</v>
      </c>
      <c r="I672" s="271">
        <v>1611040000</v>
      </c>
      <c r="J672" s="22" t="s">
        <v>634</v>
      </c>
      <c r="K672" s="271" t="s">
        <v>4540</v>
      </c>
      <c r="L672" s="22" t="s">
        <v>635</v>
      </c>
      <c r="M672" s="22"/>
      <c r="N672" s="75" t="s">
        <v>4374</v>
      </c>
      <c r="O672" s="75" t="str">
        <f t="shared" si="87"/>
        <v>1611040000</v>
      </c>
    </row>
    <row r="673" spans="1:15" ht="45" x14ac:dyDescent="0.25">
      <c r="A673" s="74" t="str">
        <f t="shared" si="80"/>
        <v>1</v>
      </c>
      <c r="B673" s="270" t="str">
        <f t="shared" si="81"/>
        <v>6</v>
      </c>
      <c r="C673" s="270" t="str">
        <f t="shared" si="82"/>
        <v>1</v>
      </c>
      <c r="D673" s="270" t="str">
        <f t="shared" si="83"/>
        <v>1</v>
      </c>
      <c r="E673" s="270" t="str">
        <f t="shared" si="84"/>
        <v>05</v>
      </c>
      <c r="F673" s="270" t="str">
        <f t="shared" si="85"/>
        <v>0</v>
      </c>
      <c r="G673" s="270" t="str">
        <f t="shared" si="86"/>
        <v>0</v>
      </c>
      <c r="H673" s="21">
        <v>16110500</v>
      </c>
      <c r="I673" s="271">
        <v>1611050000</v>
      </c>
      <c r="J673" s="22" t="s">
        <v>3195</v>
      </c>
      <c r="K673" s="271" t="s">
        <v>4540</v>
      </c>
      <c r="L673" s="22" t="s">
        <v>3196</v>
      </c>
      <c r="M673" s="22" t="s">
        <v>4747</v>
      </c>
      <c r="N673" s="75" t="s">
        <v>4374</v>
      </c>
      <c r="O673" s="75" t="str">
        <f t="shared" si="87"/>
        <v>1611050000</v>
      </c>
    </row>
    <row r="674" spans="1:15" ht="30" x14ac:dyDescent="0.25">
      <c r="A674" s="74" t="str">
        <f t="shared" si="80"/>
        <v>1</v>
      </c>
      <c r="B674" s="270" t="str">
        <f t="shared" si="81"/>
        <v>6</v>
      </c>
      <c r="C674" s="270" t="str">
        <f t="shared" si="82"/>
        <v>1</v>
      </c>
      <c r="D674" s="270" t="str">
        <f t="shared" si="83"/>
        <v>0</v>
      </c>
      <c r="E674" s="270" t="str">
        <f t="shared" si="84"/>
        <v>01</v>
      </c>
      <c r="F674" s="270" t="str">
        <f t="shared" si="85"/>
        <v>0</v>
      </c>
      <c r="G674" s="270" t="str">
        <f t="shared" si="86"/>
        <v>0</v>
      </c>
      <c r="H674" s="21">
        <v>16100100</v>
      </c>
      <c r="I674" s="271">
        <v>1610010000</v>
      </c>
      <c r="J674" s="22" t="s">
        <v>574</v>
      </c>
      <c r="K674" s="271" t="s">
        <v>4540</v>
      </c>
      <c r="L674" s="22" t="s">
        <v>4779</v>
      </c>
      <c r="M674" s="22"/>
      <c r="N674" s="75" t="s">
        <v>3710</v>
      </c>
      <c r="O674" s="75" t="str">
        <f t="shared" si="87"/>
        <v>1610010000</v>
      </c>
    </row>
    <row r="675" spans="1:15" ht="30" x14ac:dyDescent="0.25">
      <c r="A675" s="74" t="str">
        <f t="shared" si="80"/>
        <v>1</v>
      </c>
      <c r="B675" s="270" t="str">
        <f t="shared" si="81"/>
        <v>6</v>
      </c>
      <c r="C675" s="270" t="str">
        <f t="shared" si="82"/>
        <v>1</v>
      </c>
      <c r="D675" s="270" t="str">
        <f t="shared" si="83"/>
        <v>0</v>
      </c>
      <c r="E675" s="270" t="str">
        <f t="shared" si="84"/>
        <v>01</v>
      </c>
      <c r="F675" s="270" t="str">
        <f t="shared" si="85"/>
        <v>1</v>
      </c>
      <c r="G675" s="270" t="str">
        <f t="shared" si="86"/>
        <v>0</v>
      </c>
      <c r="H675" s="21">
        <v>16100110</v>
      </c>
      <c r="I675" s="271">
        <v>1610011000</v>
      </c>
      <c r="J675" s="22" t="s">
        <v>574</v>
      </c>
      <c r="K675" s="271" t="s">
        <v>4540</v>
      </c>
      <c r="L675" s="22" t="s">
        <v>4779</v>
      </c>
      <c r="M675" s="22"/>
      <c r="N675" s="75" t="s">
        <v>3710</v>
      </c>
      <c r="O675" s="75" t="str">
        <f t="shared" si="87"/>
        <v>1610011000</v>
      </c>
    </row>
    <row r="676" spans="1:15" ht="30" x14ac:dyDescent="0.25">
      <c r="A676" s="74" t="str">
        <f t="shared" si="80"/>
        <v>1</v>
      </c>
      <c r="B676" s="270" t="str">
        <f t="shared" si="81"/>
        <v>6</v>
      </c>
      <c r="C676" s="270" t="str">
        <f t="shared" si="82"/>
        <v>1</v>
      </c>
      <c r="D676" s="270" t="str">
        <f t="shared" si="83"/>
        <v>0</v>
      </c>
      <c r="E676" s="270" t="str">
        <f t="shared" si="84"/>
        <v>02</v>
      </c>
      <c r="F676" s="270" t="str">
        <f t="shared" si="85"/>
        <v>0</v>
      </c>
      <c r="G676" s="270" t="str">
        <f t="shared" si="86"/>
        <v>0</v>
      </c>
      <c r="H676" s="21">
        <v>16100200</v>
      </c>
      <c r="I676" s="271">
        <v>1610020000</v>
      </c>
      <c r="J676" s="22" t="s">
        <v>588</v>
      </c>
      <c r="K676" s="271" t="s">
        <v>4540</v>
      </c>
      <c r="L676" s="22" t="s">
        <v>4780</v>
      </c>
      <c r="M676" s="22"/>
      <c r="N676" s="75" t="s">
        <v>3710</v>
      </c>
      <c r="O676" s="75" t="str">
        <f t="shared" si="87"/>
        <v>1610020000</v>
      </c>
    </row>
    <row r="677" spans="1:15" ht="30" x14ac:dyDescent="0.25">
      <c r="A677" s="74" t="str">
        <f t="shared" si="80"/>
        <v>1</v>
      </c>
      <c r="B677" s="270" t="str">
        <f t="shared" si="81"/>
        <v>6</v>
      </c>
      <c r="C677" s="270" t="str">
        <f t="shared" si="82"/>
        <v>1</v>
      </c>
      <c r="D677" s="270" t="str">
        <f t="shared" si="83"/>
        <v>0</v>
      </c>
      <c r="E677" s="270" t="str">
        <f t="shared" si="84"/>
        <v>02</v>
      </c>
      <c r="F677" s="270" t="str">
        <f t="shared" si="85"/>
        <v>1</v>
      </c>
      <c r="G677" s="270" t="str">
        <f t="shared" si="86"/>
        <v>0</v>
      </c>
      <c r="H677" s="21">
        <v>16100210</v>
      </c>
      <c r="I677" s="271">
        <v>1610021000</v>
      </c>
      <c r="J677" s="22" t="s">
        <v>588</v>
      </c>
      <c r="K677" s="271" t="s">
        <v>4540</v>
      </c>
      <c r="L677" s="22" t="s">
        <v>4780</v>
      </c>
      <c r="M677" s="22"/>
      <c r="N677" s="75" t="s">
        <v>3710</v>
      </c>
      <c r="O677" s="75" t="str">
        <f t="shared" si="87"/>
        <v>1610021000</v>
      </c>
    </row>
    <row r="678" spans="1:15" ht="30" x14ac:dyDescent="0.25">
      <c r="A678" s="74" t="str">
        <f t="shared" si="80"/>
        <v>1</v>
      </c>
      <c r="B678" s="270" t="str">
        <f t="shared" si="81"/>
        <v>6</v>
      </c>
      <c r="C678" s="270" t="str">
        <f t="shared" si="82"/>
        <v>1</v>
      </c>
      <c r="D678" s="270" t="str">
        <f t="shared" si="83"/>
        <v>0</v>
      </c>
      <c r="E678" s="270" t="str">
        <f t="shared" si="84"/>
        <v>03</v>
      </c>
      <c r="F678" s="270" t="str">
        <f t="shared" si="85"/>
        <v>0</v>
      </c>
      <c r="G678" s="270" t="str">
        <f t="shared" si="86"/>
        <v>0</v>
      </c>
      <c r="H678" s="21">
        <v>16100300</v>
      </c>
      <c r="I678" s="271">
        <v>1610030000</v>
      </c>
      <c r="J678" s="22" t="s">
        <v>599</v>
      </c>
      <c r="K678" s="271" t="s">
        <v>4540</v>
      </c>
      <c r="L678" s="22" t="s">
        <v>4781</v>
      </c>
      <c r="M678" s="22"/>
      <c r="N678" s="75" t="s">
        <v>3710</v>
      </c>
      <c r="O678" s="75" t="str">
        <f t="shared" si="87"/>
        <v>1610030000</v>
      </c>
    </row>
    <row r="679" spans="1:15" ht="135.75" customHeight="1" x14ac:dyDescent="0.25">
      <c r="A679" s="74" t="str">
        <f t="shared" si="80"/>
        <v>1</v>
      </c>
      <c r="B679" s="270" t="str">
        <f t="shared" si="81"/>
        <v>6</v>
      </c>
      <c r="C679" s="270" t="str">
        <f t="shared" si="82"/>
        <v>1</v>
      </c>
      <c r="D679" s="270" t="str">
        <f t="shared" si="83"/>
        <v>0</v>
      </c>
      <c r="E679" s="270" t="str">
        <f t="shared" si="84"/>
        <v>03</v>
      </c>
      <c r="F679" s="270" t="str">
        <f t="shared" si="85"/>
        <v>1</v>
      </c>
      <c r="G679" s="270" t="str">
        <f t="shared" si="86"/>
        <v>0</v>
      </c>
      <c r="H679" s="21">
        <v>16100310</v>
      </c>
      <c r="I679" s="271">
        <v>1610031000</v>
      </c>
      <c r="J679" s="22" t="s">
        <v>599</v>
      </c>
      <c r="K679" s="271" t="s">
        <v>4540</v>
      </c>
      <c r="L679" s="22" t="s">
        <v>4782</v>
      </c>
      <c r="M679" s="22"/>
      <c r="N679" s="75" t="s">
        <v>3710</v>
      </c>
      <c r="O679" s="75" t="str">
        <f t="shared" si="87"/>
        <v>1610031000</v>
      </c>
    </row>
    <row r="680" spans="1:15" ht="45" x14ac:dyDescent="0.25">
      <c r="A680" s="74" t="str">
        <f t="shared" si="80"/>
        <v>1</v>
      </c>
      <c r="B680" s="270" t="str">
        <f t="shared" si="81"/>
        <v>6</v>
      </c>
      <c r="C680" s="270" t="str">
        <f t="shared" si="82"/>
        <v>1</v>
      </c>
      <c r="D680" s="270" t="str">
        <f t="shared" si="83"/>
        <v>0</v>
      </c>
      <c r="E680" s="270" t="str">
        <f t="shared" si="84"/>
        <v>04</v>
      </c>
      <c r="F680" s="270" t="str">
        <f t="shared" si="85"/>
        <v>0</v>
      </c>
      <c r="G680" s="270" t="str">
        <f t="shared" si="86"/>
        <v>0</v>
      </c>
      <c r="H680" s="21">
        <v>16100400</v>
      </c>
      <c r="I680" s="271">
        <v>1610040000</v>
      </c>
      <c r="J680" s="22" t="s">
        <v>634</v>
      </c>
      <c r="K680" s="271" t="s">
        <v>4540</v>
      </c>
      <c r="L680" s="22" t="s">
        <v>4783</v>
      </c>
      <c r="M680" s="22"/>
      <c r="N680" s="75" t="s">
        <v>3710</v>
      </c>
      <c r="O680" s="75" t="str">
        <f t="shared" si="87"/>
        <v>1610040000</v>
      </c>
    </row>
    <row r="681" spans="1:15" ht="75" x14ac:dyDescent="0.25">
      <c r="A681" s="74" t="str">
        <f t="shared" si="80"/>
        <v>1</v>
      </c>
      <c r="B681" s="270" t="str">
        <f t="shared" si="81"/>
        <v>6</v>
      </c>
      <c r="C681" s="270" t="str">
        <f t="shared" si="82"/>
        <v>1</v>
      </c>
      <c r="D681" s="270" t="str">
        <f t="shared" si="83"/>
        <v>0</v>
      </c>
      <c r="E681" s="270" t="str">
        <f t="shared" si="84"/>
        <v>04</v>
      </c>
      <c r="F681" s="270" t="str">
        <f t="shared" si="85"/>
        <v>1</v>
      </c>
      <c r="G681" s="270" t="str">
        <f t="shared" si="86"/>
        <v>0</v>
      </c>
      <c r="H681" s="21">
        <v>16100410</v>
      </c>
      <c r="I681" s="271">
        <v>1610041000</v>
      </c>
      <c r="J681" s="22" t="s">
        <v>634</v>
      </c>
      <c r="K681" s="271" t="s">
        <v>4540</v>
      </c>
      <c r="L681" s="22" t="s">
        <v>4784</v>
      </c>
      <c r="M681" s="22"/>
      <c r="N681" s="75" t="s">
        <v>3710</v>
      </c>
      <c r="O681" s="75" t="str">
        <f t="shared" si="87"/>
        <v>1610041000</v>
      </c>
    </row>
    <row r="682" spans="1:15" ht="45" x14ac:dyDescent="0.25">
      <c r="A682" s="74" t="str">
        <f t="shared" si="80"/>
        <v>1</v>
      </c>
      <c r="B682" s="270" t="str">
        <f t="shared" si="81"/>
        <v>6</v>
      </c>
      <c r="C682" s="270" t="str">
        <f t="shared" si="82"/>
        <v>1</v>
      </c>
      <c r="D682" s="270" t="str">
        <f t="shared" si="83"/>
        <v>0</v>
      </c>
      <c r="E682" s="270" t="str">
        <f t="shared" si="84"/>
        <v>05</v>
      </c>
      <c r="F682" s="270" t="str">
        <f t="shared" si="85"/>
        <v>0</v>
      </c>
      <c r="G682" s="270" t="str">
        <f t="shared" si="86"/>
        <v>0</v>
      </c>
      <c r="H682" s="21">
        <v>16100500</v>
      </c>
      <c r="I682" s="271">
        <v>1610050000</v>
      </c>
      <c r="J682" s="22" t="s">
        <v>3195</v>
      </c>
      <c r="K682" s="271" t="s">
        <v>4540</v>
      </c>
      <c r="L682" s="22" t="s">
        <v>4785</v>
      </c>
      <c r="M682" s="22" t="s">
        <v>4747</v>
      </c>
      <c r="N682" s="75" t="s">
        <v>3710</v>
      </c>
      <c r="O682" s="75" t="str">
        <f t="shared" si="87"/>
        <v>1610050000</v>
      </c>
    </row>
    <row r="683" spans="1:15" ht="45" x14ac:dyDescent="0.25">
      <c r="A683" s="74" t="str">
        <f t="shared" si="80"/>
        <v>1</v>
      </c>
      <c r="B683" s="270" t="str">
        <f t="shared" si="81"/>
        <v>6</v>
      </c>
      <c r="C683" s="270" t="str">
        <f t="shared" si="82"/>
        <v>1</v>
      </c>
      <c r="D683" s="270" t="str">
        <f t="shared" si="83"/>
        <v>0</v>
      </c>
      <c r="E683" s="270" t="str">
        <f t="shared" si="84"/>
        <v>05</v>
      </c>
      <c r="F683" s="270" t="str">
        <f t="shared" si="85"/>
        <v>1</v>
      </c>
      <c r="G683" s="270" t="str">
        <f t="shared" si="86"/>
        <v>0</v>
      </c>
      <c r="H683" s="21">
        <v>16100510</v>
      </c>
      <c r="I683" s="271">
        <v>1610051000</v>
      </c>
      <c r="J683" s="22" t="s">
        <v>3195</v>
      </c>
      <c r="K683" s="271" t="s">
        <v>4540</v>
      </c>
      <c r="L683" s="22" t="s">
        <v>4785</v>
      </c>
      <c r="M683" s="22" t="s">
        <v>4747</v>
      </c>
      <c r="N683" s="75" t="s">
        <v>3710</v>
      </c>
      <c r="O683" s="75" t="str">
        <f t="shared" si="87"/>
        <v>1610051000</v>
      </c>
    </row>
    <row r="684" spans="1:15" ht="60" x14ac:dyDescent="0.25">
      <c r="A684" s="74" t="str">
        <f t="shared" si="80"/>
        <v>1</v>
      </c>
      <c r="B684" s="270" t="str">
        <f t="shared" si="81"/>
        <v>6</v>
      </c>
      <c r="C684" s="270" t="str">
        <f t="shared" si="82"/>
        <v>2</v>
      </c>
      <c r="D684" s="270" t="str">
        <f t="shared" si="83"/>
        <v>0</v>
      </c>
      <c r="E684" s="270" t="str">
        <f t="shared" si="84"/>
        <v>00</v>
      </c>
      <c r="F684" s="270" t="str">
        <f t="shared" si="85"/>
        <v>0</v>
      </c>
      <c r="G684" s="270" t="str">
        <f t="shared" si="86"/>
        <v>0</v>
      </c>
      <c r="H684" s="21">
        <v>16200000</v>
      </c>
      <c r="I684" s="271">
        <v>1620000000</v>
      </c>
      <c r="J684" s="22" t="s">
        <v>640</v>
      </c>
      <c r="K684" s="271" t="s">
        <v>4541</v>
      </c>
      <c r="L684" s="22" t="s">
        <v>641</v>
      </c>
      <c r="M684" s="22"/>
      <c r="N684" s="75"/>
      <c r="O684" s="75" t="str">
        <f t="shared" si="87"/>
        <v>1620000000</v>
      </c>
    </row>
    <row r="685" spans="1:15" ht="60" x14ac:dyDescent="0.25">
      <c r="A685" s="74" t="str">
        <f t="shared" si="80"/>
        <v>1</v>
      </c>
      <c r="B685" s="270" t="str">
        <f t="shared" si="81"/>
        <v>6</v>
      </c>
      <c r="C685" s="270" t="str">
        <f t="shared" si="82"/>
        <v>2</v>
      </c>
      <c r="D685" s="270" t="str">
        <f t="shared" si="83"/>
        <v>1</v>
      </c>
      <c r="E685" s="270" t="str">
        <f t="shared" si="84"/>
        <v>00</v>
      </c>
      <c r="F685" s="270" t="str">
        <f t="shared" si="85"/>
        <v>0</v>
      </c>
      <c r="G685" s="270" t="str">
        <f t="shared" si="86"/>
        <v>0</v>
      </c>
      <c r="H685" s="21">
        <v>16210000</v>
      </c>
      <c r="I685" s="271">
        <v>1621000000</v>
      </c>
      <c r="J685" s="22" t="s">
        <v>640</v>
      </c>
      <c r="K685" s="271" t="s">
        <v>4541</v>
      </c>
      <c r="L685" s="22" t="s">
        <v>641</v>
      </c>
      <c r="M685" s="22"/>
      <c r="N685" s="75" t="s">
        <v>105</v>
      </c>
      <c r="O685" s="75" t="str">
        <f t="shared" si="87"/>
        <v>1621000000</v>
      </c>
    </row>
    <row r="686" spans="1:15" ht="45" x14ac:dyDescent="0.25">
      <c r="A686" s="74" t="str">
        <f t="shared" si="80"/>
        <v>1</v>
      </c>
      <c r="B686" s="270" t="str">
        <f t="shared" si="81"/>
        <v>6</v>
      </c>
      <c r="C686" s="270" t="str">
        <f t="shared" si="82"/>
        <v>2</v>
      </c>
      <c r="D686" s="270" t="str">
        <f t="shared" si="83"/>
        <v>1</v>
      </c>
      <c r="E686" s="270" t="str">
        <f t="shared" si="84"/>
        <v>01</v>
      </c>
      <c r="F686" s="270" t="str">
        <f t="shared" si="85"/>
        <v>0</v>
      </c>
      <c r="G686" s="270" t="str">
        <f t="shared" si="86"/>
        <v>0</v>
      </c>
      <c r="H686" s="21">
        <v>16210100</v>
      </c>
      <c r="I686" s="271">
        <v>1621010000</v>
      </c>
      <c r="J686" s="22" t="s">
        <v>3197</v>
      </c>
      <c r="K686" s="271" t="s">
        <v>4540</v>
      </c>
      <c r="L686" s="22" t="s">
        <v>3198</v>
      </c>
      <c r="M686" s="22"/>
      <c r="N686" s="75" t="s">
        <v>4374</v>
      </c>
      <c r="O686" s="75" t="str">
        <f t="shared" si="87"/>
        <v>1621010000</v>
      </c>
    </row>
    <row r="687" spans="1:15" ht="45" x14ac:dyDescent="0.25">
      <c r="A687" s="74" t="str">
        <f t="shared" si="80"/>
        <v>1</v>
      </c>
      <c r="B687" s="270" t="str">
        <f t="shared" si="81"/>
        <v>6</v>
      </c>
      <c r="C687" s="270" t="str">
        <f t="shared" si="82"/>
        <v>2</v>
      </c>
      <c r="D687" s="270" t="str">
        <f t="shared" si="83"/>
        <v>1</v>
      </c>
      <c r="E687" s="270" t="str">
        <f t="shared" si="84"/>
        <v>01</v>
      </c>
      <c r="F687" s="270" t="str">
        <f t="shared" si="85"/>
        <v>1</v>
      </c>
      <c r="G687" s="270" t="str">
        <f t="shared" si="86"/>
        <v>0</v>
      </c>
      <c r="H687" s="21">
        <v>16210110</v>
      </c>
      <c r="I687" s="271">
        <v>1621011000</v>
      </c>
      <c r="J687" s="22" t="s">
        <v>3199</v>
      </c>
      <c r="K687" s="271" t="s">
        <v>4540</v>
      </c>
      <c r="L687" s="22" t="s">
        <v>3200</v>
      </c>
      <c r="M687" s="22"/>
      <c r="N687" s="75" t="s">
        <v>105</v>
      </c>
      <c r="O687" s="75" t="str">
        <f t="shared" si="87"/>
        <v>1621011000</v>
      </c>
    </row>
    <row r="688" spans="1:15" ht="45" x14ac:dyDescent="0.25">
      <c r="A688" s="74" t="str">
        <f t="shared" si="80"/>
        <v>1</v>
      </c>
      <c r="B688" s="270" t="str">
        <f t="shared" si="81"/>
        <v>6</v>
      </c>
      <c r="C688" s="270" t="str">
        <f t="shared" si="82"/>
        <v>2</v>
      </c>
      <c r="D688" s="270" t="str">
        <f t="shared" si="83"/>
        <v>1</v>
      </c>
      <c r="E688" s="270" t="str">
        <f t="shared" si="84"/>
        <v>01</v>
      </c>
      <c r="F688" s="270" t="str">
        <f t="shared" si="85"/>
        <v>2</v>
      </c>
      <c r="G688" s="270" t="str">
        <f t="shared" si="86"/>
        <v>0</v>
      </c>
      <c r="H688" s="21">
        <v>16210120</v>
      </c>
      <c r="I688" s="271">
        <v>1621012000</v>
      </c>
      <c r="J688" s="22" t="s">
        <v>3201</v>
      </c>
      <c r="K688" s="271" t="s">
        <v>4540</v>
      </c>
      <c r="L688" s="22" t="s">
        <v>3202</v>
      </c>
      <c r="M688" s="22"/>
      <c r="N688" s="75" t="s">
        <v>215</v>
      </c>
      <c r="O688" s="75" t="str">
        <f t="shared" si="87"/>
        <v>1621012000</v>
      </c>
    </row>
    <row r="689" spans="1:15" ht="45" x14ac:dyDescent="0.25">
      <c r="A689" s="74" t="str">
        <f t="shared" si="80"/>
        <v>1</v>
      </c>
      <c r="B689" s="270" t="str">
        <f t="shared" si="81"/>
        <v>6</v>
      </c>
      <c r="C689" s="270" t="str">
        <f t="shared" si="82"/>
        <v>2</v>
      </c>
      <c r="D689" s="270" t="str">
        <f t="shared" si="83"/>
        <v>1</v>
      </c>
      <c r="E689" s="270" t="str">
        <f t="shared" si="84"/>
        <v>02</v>
      </c>
      <c r="F689" s="270" t="str">
        <f t="shared" si="85"/>
        <v>0</v>
      </c>
      <c r="G689" s="270" t="str">
        <f t="shared" si="86"/>
        <v>0</v>
      </c>
      <c r="H689" s="21">
        <v>16210200</v>
      </c>
      <c r="I689" s="271">
        <v>1621020000</v>
      </c>
      <c r="J689" s="22" t="s">
        <v>643</v>
      </c>
      <c r="K689" s="271" t="s">
        <v>4540</v>
      </c>
      <c r="L689" s="22" t="s">
        <v>644</v>
      </c>
      <c r="M689" s="22"/>
      <c r="N689" s="75" t="s">
        <v>4374</v>
      </c>
      <c r="O689" s="75" t="str">
        <f t="shared" si="87"/>
        <v>1621020000</v>
      </c>
    </row>
    <row r="690" spans="1:15" ht="30" x14ac:dyDescent="0.25">
      <c r="A690" s="74" t="str">
        <f t="shared" si="80"/>
        <v>1</v>
      </c>
      <c r="B690" s="270" t="str">
        <f t="shared" si="81"/>
        <v>6</v>
      </c>
      <c r="C690" s="270" t="str">
        <f t="shared" si="82"/>
        <v>2</v>
      </c>
      <c r="D690" s="270" t="str">
        <f t="shared" si="83"/>
        <v>1</v>
      </c>
      <c r="E690" s="270" t="str">
        <f t="shared" si="84"/>
        <v>03</v>
      </c>
      <c r="F690" s="270" t="str">
        <f t="shared" si="85"/>
        <v>0</v>
      </c>
      <c r="G690" s="270" t="str">
        <f t="shared" si="86"/>
        <v>0</v>
      </c>
      <c r="H690" s="21">
        <v>16210300</v>
      </c>
      <c r="I690" s="271">
        <v>1621030000</v>
      </c>
      <c r="J690" s="22" t="s">
        <v>3203</v>
      </c>
      <c r="K690" s="271" t="s">
        <v>4540</v>
      </c>
      <c r="L690" s="22" t="s">
        <v>3204</v>
      </c>
      <c r="M690" s="22"/>
      <c r="N690" s="75" t="s">
        <v>4374</v>
      </c>
      <c r="O690" s="75" t="str">
        <f t="shared" si="87"/>
        <v>1621030000</v>
      </c>
    </row>
    <row r="691" spans="1:15" ht="75" x14ac:dyDescent="0.25">
      <c r="A691" s="74" t="str">
        <f t="shared" si="80"/>
        <v>1</v>
      </c>
      <c r="B691" s="270" t="str">
        <f t="shared" si="81"/>
        <v>6</v>
      </c>
      <c r="C691" s="270" t="str">
        <f t="shared" si="82"/>
        <v>2</v>
      </c>
      <c r="D691" s="270" t="str">
        <f t="shared" si="83"/>
        <v>1</v>
      </c>
      <c r="E691" s="270" t="str">
        <f t="shared" si="84"/>
        <v>04</v>
      </c>
      <c r="F691" s="270" t="str">
        <f t="shared" si="85"/>
        <v>0</v>
      </c>
      <c r="G691" s="270" t="str">
        <f t="shared" si="86"/>
        <v>0</v>
      </c>
      <c r="H691" s="21">
        <v>16210400</v>
      </c>
      <c r="I691" s="271">
        <v>1621040000</v>
      </c>
      <c r="J691" s="22" t="s">
        <v>3205</v>
      </c>
      <c r="K691" s="271" t="s">
        <v>4540</v>
      </c>
      <c r="L691" s="22" t="s">
        <v>3206</v>
      </c>
      <c r="M691" s="22"/>
      <c r="N691" s="75" t="s">
        <v>4374</v>
      </c>
      <c r="O691" s="75" t="str">
        <f t="shared" si="87"/>
        <v>1621040000</v>
      </c>
    </row>
    <row r="692" spans="1:15" ht="75" x14ac:dyDescent="0.25">
      <c r="A692" s="74" t="str">
        <f t="shared" si="80"/>
        <v>1</v>
      </c>
      <c r="B692" s="270" t="str">
        <f t="shared" si="81"/>
        <v>6</v>
      </c>
      <c r="C692" s="270" t="str">
        <f t="shared" si="82"/>
        <v>2</v>
      </c>
      <c r="D692" s="270" t="str">
        <f t="shared" si="83"/>
        <v>1</v>
      </c>
      <c r="E692" s="270" t="str">
        <f t="shared" si="84"/>
        <v>04</v>
      </c>
      <c r="F692" s="270" t="str">
        <f t="shared" si="85"/>
        <v>1</v>
      </c>
      <c r="G692" s="270" t="str">
        <f t="shared" si="86"/>
        <v>0</v>
      </c>
      <c r="H692" s="21">
        <v>16210410</v>
      </c>
      <c r="I692" s="271">
        <v>1621041000</v>
      </c>
      <c r="J692" s="22" t="s">
        <v>3207</v>
      </c>
      <c r="K692" s="271" t="s">
        <v>4540</v>
      </c>
      <c r="L692" s="22" t="s">
        <v>3208</v>
      </c>
      <c r="M692" s="22"/>
      <c r="N692" s="75" t="s">
        <v>4374</v>
      </c>
      <c r="O692" s="75" t="str">
        <f t="shared" si="87"/>
        <v>1621041000</v>
      </c>
    </row>
    <row r="693" spans="1:15" ht="30" x14ac:dyDescent="0.25">
      <c r="A693" s="74" t="str">
        <f t="shared" si="80"/>
        <v>1</v>
      </c>
      <c r="B693" s="270" t="str">
        <f t="shared" si="81"/>
        <v>6</v>
      </c>
      <c r="C693" s="270" t="str">
        <f t="shared" si="82"/>
        <v>2</v>
      </c>
      <c r="D693" s="270" t="str">
        <f t="shared" si="83"/>
        <v>1</v>
      </c>
      <c r="E693" s="270" t="str">
        <f t="shared" si="84"/>
        <v>04</v>
      </c>
      <c r="F693" s="270" t="str">
        <f t="shared" si="85"/>
        <v>2</v>
      </c>
      <c r="G693" s="270" t="str">
        <f t="shared" si="86"/>
        <v>0</v>
      </c>
      <c r="H693" s="21">
        <v>16210420</v>
      </c>
      <c r="I693" s="271">
        <v>1621042000</v>
      </c>
      <c r="J693" s="22" t="s">
        <v>3209</v>
      </c>
      <c r="K693" s="271" t="s">
        <v>4540</v>
      </c>
      <c r="L693" s="22" t="s">
        <v>3210</v>
      </c>
      <c r="M693" s="22"/>
      <c r="N693" s="75" t="s">
        <v>4374</v>
      </c>
      <c r="O693" s="75" t="str">
        <f t="shared" si="87"/>
        <v>1621042000</v>
      </c>
    </row>
    <row r="694" spans="1:15" ht="60" x14ac:dyDescent="0.25">
      <c r="A694" s="74" t="str">
        <f t="shared" si="80"/>
        <v>1</v>
      </c>
      <c r="B694" s="270" t="str">
        <f t="shared" si="81"/>
        <v>6</v>
      </c>
      <c r="C694" s="270" t="str">
        <f t="shared" si="82"/>
        <v>2</v>
      </c>
      <c r="D694" s="270" t="str">
        <f t="shared" si="83"/>
        <v>1</v>
      </c>
      <c r="E694" s="270" t="str">
        <f t="shared" si="84"/>
        <v>04</v>
      </c>
      <c r="F694" s="270" t="str">
        <f t="shared" si="85"/>
        <v>3</v>
      </c>
      <c r="G694" s="270" t="str">
        <f t="shared" si="86"/>
        <v>0</v>
      </c>
      <c r="H694" s="21">
        <v>16210430</v>
      </c>
      <c r="I694" s="271">
        <v>1621043000</v>
      </c>
      <c r="J694" s="22" t="s">
        <v>3211</v>
      </c>
      <c r="K694" s="271" t="s">
        <v>4540</v>
      </c>
      <c r="L694" s="22" t="s">
        <v>3212</v>
      </c>
      <c r="M694" s="22"/>
      <c r="N694" s="75" t="s">
        <v>4374</v>
      </c>
      <c r="O694" s="75" t="str">
        <f t="shared" si="87"/>
        <v>1621043000</v>
      </c>
    </row>
    <row r="695" spans="1:15" ht="45" x14ac:dyDescent="0.25">
      <c r="A695" s="74" t="str">
        <f t="shared" si="80"/>
        <v>1</v>
      </c>
      <c r="B695" s="270" t="str">
        <f t="shared" si="81"/>
        <v>6</v>
      </c>
      <c r="C695" s="270" t="str">
        <f t="shared" si="82"/>
        <v>2</v>
      </c>
      <c r="D695" s="270" t="str">
        <f t="shared" si="83"/>
        <v>0</v>
      </c>
      <c r="E695" s="270" t="str">
        <f t="shared" si="84"/>
        <v>01</v>
      </c>
      <c r="F695" s="270" t="str">
        <f t="shared" si="85"/>
        <v>0</v>
      </c>
      <c r="G695" s="270" t="str">
        <f t="shared" si="86"/>
        <v>0</v>
      </c>
      <c r="H695" s="21">
        <v>16200100</v>
      </c>
      <c r="I695" s="271">
        <v>1620010000</v>
      </c>
      <c r="J695" s="22" t="s">
        <v>3197</v>
      </c>
      <c r="K695" s="271" t="s">
        <v>4540</v>
      </c>
      <c r="L695" s="22" t="s">
        <v>3198</v>
      </c>
      <c r="M695" s="22"/>
      <c r="N695" s="75" t="s">
        <v>3710</v>
      </c>
      <c r="O695" s="75" t="str">
        <f t="shared" si="87"/>
        <v>1620010000</v>
      </c>
    </row>
    <row r="696" spans="1:15" ht="45" x14ac:dyDescent="0.25">
      <c r="A696" s="74" t="str">
        <f t="shared" si="80"/>
        <v>1</v>
      </c>
      <c r="B696" s="270" t="str">
        <f t="shared" si="81"/>
        <v>6</v>
      </c>
      <c r="C696" s="270" t="str">
        <f t="shared" si="82"/>
        <v>2</v>
      </c>
      <c r="D696" s="270" t="str">
        <f t="shared" si="83"/>
        <v>0</v>
      </c>
      <c r="E696" s="270" t="str">
        <f t="shared" si="84"/>
        <v>01</v>
      </c>
      <c r="F696" s="270" t="str">
        <f t="shared" si="85"/>
        <v>1</v>
      </c>
      <c r="G696" s="270" t="str">
        <f t="shared" si="86"/>
        <v>0</v>
      </c>
      <c r="H696" s="21">
        <v>16200110</v>
      </c>
      <c r="I696" s="271">
        <v>1620011000</v>
      </c>
      <c r="J696" s="22" t="s">
        <v>3197</v>
      </c>
      <c r="K696" s="271" t="s">
        <v>4540</v>
      </c>
      <c r="L696" s="22" t="s">
        <v>4786</v>
      </c>
      <c r="M696" s="22"/>
      <c r="N696" s="75" t="s">
        <v>3710</v>
      </c>
      <c r="O696" s="75" t="str">
        <f t="shared" si="87"/>
        <v>1620011000</v>
      </c>
    </row>
    <row r="697" spans="1:15" ht="45" x14ac:dyDescent="0.25">
      <c r="A697" s="74" t="str">
        <f t="shared" ref="A697:A814" si="88">MID($H697,1,1)</f>
        <v>1</v>
      </c>
      <c r="B697" s="270" t="str">
        <f t="shared" ref="B697:B814" si="89">MID($H697,2,1)</f>
        <v>6</v>
      </c>
      <c r="C697" s="270" t="str">
        <f t="shared" ref="C697:C814" si="90">MID($H697,3,1)</f>
        <v>2</v>
      </c>
      <c r="D697" s="270" t="str">
        <f t="shared" ref="D697:D814" si="91">MID($H697,4,1)</f>
        <v>0</v>
      </c>
      <c r="E697" s="270" t="str">
        <f t="shared" ref="E697:E814" si="92">MID($H697,5,2)</f>
        <v>02</v>
      </c>
      <c r="F697" s="270" t="str">
        <f t="shared" ref="F697:F814" si="93">MID($H697,7,1)</f>
        <v>0</v>
      </c>
      <c r="G697" s="270" t="str">
        <f t="shared" ref="G697:G814" si="94">MID($H697,8,1)</f>
        <v>0</v>
      </c>
      <c r="H697" s="21">
        <v>16200200</v>
      </c>
      <c r="I697" s="271">
        <v>1620020000</v>
      </c>
      <c r="J697" s="22" t="s">
        <v>3874</v>
      </c>
      <c r="K697" s="271" t="s">
        <v>4540</v>
      </c>
      <c r="L697" s="22" t="s">
        <v>4787</v>
      </c>
      <c r="M697" s="22"/>
      <c r="N697" s="75" t="s">
        <v>3710</v>
      </c>
      <c r="O697" s="75" t="str">
        <f t="shared" si="87"/>
        <v>1620020000</v>
      </c>
    </row>
    <row r="698" spans="1:15" ht="45" x14ac:dyDescent="0.25">
      <c r="A698" s="74" t="str">
        <f t="shared" si="88"/>
        <v>1</v>
      </c>
      <c r="B698" s="270" t="str">
        <f t="shared" si="89"/>
        <v>6</v>
      </c>
      <c r="C698" s="270" t="str">
        <f t="shared" si="90"/>
        <v>2</v>
      </c>
      <c r="D698" s="270" t="str">
        <f t="shared" si="91"/>
        <v>0</v>
      </c>
      <c r="E698" s="270" t="str">
        <f t="shared" si="92"/>
        <v>02</v>
      </c>
      <c r="F698" s="270" t="str">
        <f t="shared" si="93"/>
        <v>1</v>
      </c>
      <c r="G698" s="270" t="str">
        <f t="shared" si="94"/>
        <v>0</v>
      </c>
      <c r="H698" s="21">
        <v>16200210</v>
      </c>
      <c r="I698" s="271">
        <v>1620021000</v>
      </c>
      <c r="J698" s="22" t="s">
        <v>3874</v>
      </c>
      <c r="K698" s="271" t="s">
        <v>4540</v>
      </c>
      <c r="L698" s="22" t="s">
        <v>4788</v>
      </c>
      <c r="M698" s="22"/>
      <c r="N698" s="75" t="s">
        <v>3710</v>
      </c>
      <c r="O698" s="75" t="str">
        <f t="shared" si="87"/>
        <v>1620021000</v>
      </c>
    </row>
    <row r="699" spans="1:15" ht="30" x14ac:dyDescent="0.25">
      <c r="A699" s="74" t="str">
        <f t="shared" si="88"/>
        <v>1</v>
      </c>
      <c r="B699" s="270" t="str">
        <f t="shared" si="89"/>
        <v>6</v>
      </c>
      <c r="C699" s="270" t="str">
        <f t="shared" si="90"/>
        <v>2</v>
      </c>
      <c r="D699" s="270" t="str">
        <f t="shared" si="91"/>
        <v>0</v>
      </c>
      <c r="E699" s="270" t="str">
        <f t="shared" si="92"/>
        <v>03</v>
      </c>
      <c r="F699" s="270" t="str">
        <f t="shared" si="93"/>
        <v>0</v>
      </c>
      <c r="G699" s="270" t="str">
        <f t="shared" si="94"/>
        <v>0</v>
      </c>
      <c r="H699" s="21">
        <v>16200300</v>
      </c>
      <c r="I699" s="271">
        <v>1620030000</v>
      </c>
      <c r="J699" s="22" t="s">
        <v>3203</v>
      </c>
      <c r="K699" s="271" t="s">
        <v>4540</v>
      </c>
      <c r="L699" s="22" t="s">
        <v>4789</v>
      </c>
      <c r="M699" s="22"/>
      <c r="N699" s="75" t="s">
        <v>3710</v>
      </c>
      <c r="O699" s="75" t="str">
        <f t="shared" si="87"/>
        <v>1620030000</v>
      </c>
    </row>
    <row r="700" spans="1:15" ht="30" x14ac:dyDescent="0.25">
      <c r="A700" s="74" t="str">
        <f t="shared" si="88"/>
        <v>1</v>
      </c>
      <c r="B700" s="270" t="str">
        <f t="shared" si="89"/>
        <v>6</v>
      </c>
      <c r="C700" s="270" t="str">
        <f t="shared" si="90"/>
        <v>2</v>
      </c>
      <c r="D700" s="270" t="str">
        <f t="shared" si="91"/>
        <v>0</v>
      </c>
      <c r="E700" s="270" t="str">
        <f t="shared" si="92"/>
        <v>03</v>
      </c>
      <c r="F700" s="270" t="str">
        <f t="shared" si="93"/>
        <v>1</v>
      </c>
      <c r="G700" s="270" t="str">
        <f t="shared" si="94"/>
        <v>0</v>
      </c>
      <c r="H700" s="21">
        <v>16200310</v>
      </c>
      <c r="I700" s="271">
        <v>1620031000</v>
      </c>
      <c r="J700" s="22" t="s">
        <v>3203</v>
      </c>
      <c r="K700" s="271" t="s">
        <v>4540</v>
      </c>
      <c r="L700" s="22" t="s">
        <v>4790</v>
      </c>
      <c r="M700" s="22"/>
      <c r="N700" s="75" t="s">
        <v>3710</v>
      </c>
      <c r="O700" s="75" t="str">
        <f t="shared" si="87"/>
        <v>1620031000</v>
      </c>
    </row>
    <row r="701" spans="1:15" ht="75" x14ac:dyDescent="0.25">
      <c r="A701" s="74" t="str">
        <f t="shared" si="88"/>
        <v>1</v>
      </c>
      <c r="B701" s="270" t="str">
        <f t="shared" si="89"/>
        <v>6</v>
      </c>
      <c r="C701" s="270" t="str">
        <f t="shared" si="90"/>
        <v>2</v>
      </c>
      <c r="D701" s="270" t="str">
        <f t="shared" si="91"/>
        <v>0</v>
      </c>
      <c r="E701" s="270" t="str">
        <f t="shared" si="92"/>
        <v>04</v>
      </c>
      <c r="F701" s="270" t="str">
        <f t="shared" si="93"/>
        <v>0</v>
      </c>
      <c r="G701" s="270" t="str">
        <f t="shared" si="94"/>
        <v>0</v>
      </c>
      <c r="H701" s="21">
        <v>16200400</v>
      </c>
      <c r="I701" s="271">
        <v>1620040000</v>
      </c>
      <c r="J701" s="22" t="s">
        <v>3205</v>
      </c>
      <c r="K701" s="271" t="s">
        <v>4540</v>
      </c>
      <c r="L701" s="22" t="s">
        <v>3206</v>
      </c>
      <c r="M701" s="22"/>
      <c r="N701" s="75" t="s">
        <v>3710</v>
      </c>
      <c r="O701" s="75" t="str">
        <f t="shared" si="87"/>
        <v>1620040000</v>
      </c>
    </row>
    <row r="702" spans="1:15" ht="75" x14ac:dyDescent="0.25">
      <c r="A702" s="74" t="str">
        <f t="shared" si="88"/>
        <v>1</v>
      </c>
      <c r="B702" s="270" t="str">
        <f t="shared" si="89"/>
        <v>6</v>
      </c>
      <c r="C702" s="270" t="str">
        <f t="shared" si="90"/>
        <v>2</v>
      </c>
      <c r="D702" s="270" t="str">
        <f t="shared" si="91"/>
        <v>0</v>
      </c>
      <c r="E702" s="270" t="str">
        <f t="shared" si="92"/>
        <v>04</v>
      </c>
      <c r="F702" s="270" t="str">
        <f t="shared" si="93"/>
        <v>1</v>
      </c>
      <c r="G702" s="270" t="str">
        <f t="shared" si="94"/>
        <v>0</v>
      </c>
      <c r="H702" s="21">
        <v>16200410</v>
      </c>
      <c r="I702" s="271">
        <v>1620041000</v>
      </c>
      <c r="J702" s="22" t="s">
        <v>3207</v>
      </c>
      <c r="K702" s="271" t="s">
        <v>4540</v>
      </c>
      <c r="L702" s="22" t="s">
        <v>4791</v>
      </c>
      <c r="M702" s="22"/>
      <c r="N702" s="75" t="s">
        <v>3710</v>
      </c>
      <c r="O702" s="75" t="str">
        <f t="shared" si="87"/>
        <v>1620041000</v>
      </c>
    </row>
    <row r="703" spans="1:15" ht="30" x14ac:dyDescent="0.25">
      <c r="A703" s="74" t="str">
        <f t="shared" si="88"/>
        <v>1</v>
      </c>
      <c r="B703" s="270" t="str">
        <f t="shared" si="89"/>
        <v>6</v>
      </c>
      <c r="C703" s="270" t="str">
        <f t="shared" si="90"/>
        <v>2</v>
      </c>
      <c r="D703" s="270" t="str">
        <f t="shared" si="91"/>
        <v>0</v>
      </c>
      <c r="E703" s="270" t="str">
        <f t="shared" si="92"/>
        <v>04</v>
      </c>
      <c r="F703" s="270" t="str">
        <f t="shared" si="93"/>
        <v>2</v>
      </c>
      <c r="G703" s="270" t="str">
        <f t="shared" si="94"/>
        <v>0</v>
      </c>
      <c r="H703" s="21">
        <v>16200420</v>
      </c>
      <c r="I703" s="271">
        <v>1620042000</v>
      </c>
      <c r="J703" s="22" t="s">
        <v>3209</v>
      </c>
      <c r="K703" s="271" t="s">
        <v>4540</v>
      </c>
      <c r="L703" s="22" t="s">
        <v>4792</v>
      </c>
      <c r="M703" s="22"/>
      <c r="N703" s="75" t="s">
        <v>3710</v>
      </c>
      <c r="O703" s="75" t="str">
        <f t="shared" si="87"/>
        <v>1620042000</v>
      </c>
    </row>
    <row r="704" spans="1:15" ht="60" x14ac:dyDescent="0.25">
      <c r="A704" s="74" t="str">
        <f t="shared" si="88"/>
        <v>1</v>
      </c>
      <c r="B704" s="270" t="str">
        <f t="shared" si="89"/>
        <v>6</v>
      </c>
      <c r="C704" s="270" t="str">
        <f t="shared" si="90"/>
        <v>2</v>
      </c>
      <c r="D704" s="270" t="str">
        <f t="shared" si="91"/>
        <v>0</v>
      </c>
      <c r="E704" s="270" t="str">
        <f t="shared" si="92"/>
        <v>04</v>
      </c>
      <c r="F704" s="270" t="str">
        <f t="shared" si="93"/>
        <v>3</v>
      </c>
      <c r="G704" s="270" t="str">
        <f t="shared" si="94"/>
        <v>0</v>
      </c>
      <c r="H704" s="21">
        <v>16200430</v>
      </c>
      <c r="I704" s="271">
        <v>1620043000</v>
      </c>
      <c r="J704" s="22" t="s">
        <v>3211</v>
      </c>
      <c r="K704" s="271" t="s">
        <v>4540</v>
      </c>
      <c r="L704" s="22" t="s">
        <v>4793</v>
      </c>
      <c r="M704" s="22"/>
      <c r="N704" s="75" t="s">
        <v>3710</v>
      </c>
      <c r="O704" s="75" t="str">
        <f t="shared" si="87"/>
        <v>1620043000</v>
      </c>
    </row>
    <row r="705" spans="1:15" ht="45" x14ac:dyDescent="0.25">
      <c r="A705" s="74" t="str">
        <f t="shared" si="88"/>
        <v>1</v>
      </c>
      <c r="B705" s="270" t="str">
        <f t="shared" si="89"/>
        <v>6</v>
      </c>
      <c r="C705" s="270" t="str">
        <f t="shared" si="90"/>
        <v>3</v>
      </c>
      <c r="D705" s="270" t="str">
        <f t="shared" si="91"/>
        <v>0</v>
      </c>
      <c r="E705" s="270" t="str">
        <f t="shared" si="92"/>
        <v>00</v>
      </c>
      <c r="F705" s="270" t="str">
        <f t="shared" si="93"/>
        <v>0</v>
      </c>
      <c r="G705" s="270" t="str">
        <f t="shared" si="94"/>
        <v>0</v>
      </c>
      <c r="H705" s="21">
        <v>16300000</v>
      </c>
      <c r="I705" s="271">
        <v>1630000000</v>
      </c>
      <c r="J705" s="22" t="s">
        <v>3213</v>
      </c>
      <c r="K705" s="271" t="s">
        <v>4541</v>
      </c>
      <c r="L705" s="22" t="s">
        <v>3214</v>
      </c>
      <c r="M705" s="22"/>
      <c r="N705" s="75"/>
      <c r="O705" s="75" t="str">
        <f t="shared" si="87"/>
        <v>1630000000</v>
      </c>
    </row>
    <row r="706" spans="1:15" ht="45" x14ac:dyDescent="0.25">
      <c r="A706" s="74" t="str">
        <f t="shared" si="88"/>
        <v>1</v>
      </c>
      <c r="B706" s="270" t="str">
        <f t="shared" si="89"/>
        <v>6</v>
      </c>
      <c r="C706" s="270" t="str">
        <f t="shared" si="90"/>
        <v>3</v>
      </c>
      <c r="D706" s="270" t="str">
        <f t="shared" si="91"/>
        <v>1</v>
      </c>
      <c r="E706" s="270" t="str">
        <f t="shared" si="92"/>
        <v>00</v>
      </c>
      <c r="F706" s="270" t="str">
        <f t="shared" si="93"/>
        <v>0</v>
      </c>
      <c r="G706" s="270" t="str">
        <f t="shared" si="94"/>
        <v>0</v>
      </c>
      <c r="H706" s="21">
        <v>16310000</v>
      </c>
      <c r="I706" s="271">
        <v>1631000000</v>
      </c>
      <c r="J706" s="22" t="s">
        <v>3215</v>
      </c>
      <c r="K706" s="271" t="s">
        <v>4541</v>
      </c>
      <c r="L706" s="22" t="s">
        <v>3214</v>
      </c>
      <c r="M706" s="22"/>
      <c r="N706" s="75" t="s">
        <v>105</v>
      </c>
      <c r="O706" s="75" t="str">
        <f t="shared" si="87"/>
        <v>1631000000</v>
      </c>
    </row>
    <row r="707" spans="1:15" ht="75" x14ac:dyDescent="0.25">
      <c r="A707" s="74" t="str">
        <f t="shared" si="88"/>
        <v>1</v>
      </c>
      <c r="B707" s="270" t="str">
        <f t="shared" si="89"/>
        <v>6</v>
      </c>
      <c r="C707" s="270" t="str">
        <f t="shared" si="90"/>
        <v>3</v>
      </c>
      <c r="D707" s="270" t="str">
        <f t="shared" si="91"/>
        <v>1</v>
      </c>
      <c r="E707" s="270" t="str">
        <f t="shared" si="92"/>
        <v>01</v>
      </c>
      <c r="F707" s="270" t="str">
        <f t="shared" si="93"/>
        <v>0</v>
      </c>
      <c r="G707" s="270" t="str">
        <f t="shared" si="94"/>
        <v>0</v>
      </c>
      <c r="H707" s="21">
        <v>16310100</v>
      </c>
      <c r="I707" s="271">
        <v>1631010000</v>
      </c>
      <c r="J707" s="22" t="s">
        <v>3216</v>
      </c>
      <c r="K707" s="271" t="s">
        <v>4540</v>
      </c>
      <c r="L707" s="22" t="s">
        <v>3217</v>
      </c>
      <c r="M707" s="22"/>
      <c r="N707" s="75" t="s">
        <v>4374</v>
      </c>
      <c r="O707" s="75" t="str">
        <f t="shared" ref="O707:O770" si="95">TRIM(I707)</f>
        <v>1631010000</v>
      </c>
    </row>
    <row r="708" spans="1:15" ht="45" x14ac:dyDescent="0.25">
      <c r="A708" s="74" t="str">
        <f t="shared" si="88"/>
        <v>1</v>
      </c>
      <c r="B708" s="270" t="str">
        <f t="shared" si="89"/>
        <v>6</v>
      </c>
      <c r="C708" s="270" t="str">
        <f t="shared" si="90"/>
        <v>3</v>
      </c>
      <c r="D708" s="270" t="str">
        <f t="shared" si="91"/>
        <v>1</v>
      </c>
      <c r="E708" s="270" t="str">
        <f t="shared" si="92"/>
        <v>50</v>
      </c>
      <c r="F708" s="270" t="str">
        <f t="shared" si="93"/>
        <v>0</v>
      </c>
      <c r="G708" s="270" t="str">
        <f t="shared" si="94"/>
        <v>0</v>
      </c>
      <c r="H708" s="21">
        <v>16315000</v>
      </c>
      <c r="I708" s="271">
        <v>1631500000</v>
      </c>
      <c r="J708" s="22" t="s">
        <v>655</v>
      </c>
      <c r="K708" s="271" t="s">
        <v>4539</v>
      </c>
      <c r="L708" s="22" t="s">
        <v>656</v>
      </c>
      <c r="M708" s="22"/>
      <c r="N708" s="75" t="s">
        <v>4374</v>
      </c>
      <c r="O708" s="75" t="str">
        <f t="shared" si="95"/>
        <v>1631500000</v>
      </c>
    </row>
    <row r="709" spans="1:15" ht="30" x14ac:dyDescent="0.25">
      <c r="A709" s="74" t="str">
        <f t="shared" si="88"/>
        <v>1</v>
      </c>
      <c r="B709" s="270" t="str">
        <f t="shared" si="89"/>
        <v>6</v>
      </c>
      <c r="C709" s="270" t="str">
        <f t="shared" si="90"/>
        <v>3</v>
      </c>
      <c r="D709" s="270" t="str">
        <f t="shared" si="91"/>
        <v>1</v>
      </c>
      <c r="E709" s="270" t="str">
        <f t="shared" si="92"/>
        <v>51</v>
      </c>
      <c r="F709" s="270" t="str">
        <f t="shared" si="93"/>
        <v>0</v>
      </c>
      <c r="G709" s="270" t="str">
        <f t="shared" si="94"/>
        <v>0</v>
      </c>
      <c r="H709" s="21">
        <v>16315100</v>
      </c>
      <c r="I709" s="271">
        <v>1631510000</v>
      </c>
      <c r="J709" s="22" t="s">
        <v>667</v>
      </c>
      <c r="K709" s="271" t="s">
        <v>4539</v>
      </c>
      <c r="L709" s="22" t="s">
        <v>668</v>
      </c>
      <c r="M709" s="22"/>
      <c r="N709" s="75" t="s">
        <v>4374</v>
      </c>
      <c r="O709" s="75" t="str">
        <f t="shared" si="95"/>
        <v>1631510000</v>
      </c>
    </row>
    <row r="710" spans="1:15" ht="45" x14ac:dyDescent="0.25">
      <c r="A710" s="74" t="str">
        <f t="shared" si="88"/>
        <v>1</v>
      </c>
      <c r="B710" s="270" t="str">
        <f t="shared" si="89"/>
        <v>6</v>
      </c>
      <c r="C710" s="270" t="str">
        <f t="shared" si="90"/>
        <v>3</v>
      </c>
      <c r="D710" s="270" t="str">
        <f t="shared" si="91"/>
        <v>1</v>
      </c>
      <c r="E710" s="270" t="str">
        <f t="shared" si="92"/>
        <v>52</v>
      </c>
      <c r="F710" s="270" t="str">
        <f t="shared" si="93"/>
        <v>0</v>
      </c>
      <c r="G710" s="270" t="str">
        <f t="shared" si="94"/>
        <v>0</v>
      </c>
      <c r="H710" s="21">
        <v>16315200</v>
      </c>
      <c r="I710" s="271">
        <v>1631520000</v>
      </c>
      <c r="J710" s="22" t="s">
        <v>678</v>
      </c>
      <c r="K710" s="271" t="s">
        <v>4539</v>
      </c>
      <c r="L710" s="22" t="s">
        <v>679</v>
      </c>
      <c r="M710" s="22"/>
      <c r="N710" s="75" t="s">
        <v>4374</v>
      </c>
      <c r="O710" s="75" t="str">
        <f t="shared" si="95"/>
        <v>1631520000</v>
      </c>
    </row>
    <row r="711" spans="1:15" ht="45" x14ac:dyDescent="0.25">
      <c r="A711" s="74" t="str">
        <f t="shared" si="88"/>
        <v>1</v>
      </c>
      <c r="B711" s="270" t="str">
        <f t="shared" si="89"/>
        <v>6</v>
      </c>
      <c r="C711" s="270" t="str">
        <f t="shared" si="90"/>
        <v>3</v>
      </c>
      <c r="D711" s="270" t="str">
        <f t="shared" si="91"/>
        <v>1</v>
      </c>
      <c r="E711" s="270" t="str">
        <f t="shared" si="92"/>
        <v>53</v>
      </c>
      <c r="F711" s="270" t="str">
        <f t="shared" si="93"/>
        <v>0</v>
      </c>
      <c r="G711" s="270" t="str">
        <f t="shared" si="94"/>
        <v>0</v>
      </c>
      <c r="H711" s="21">
        <v>16315300</v>
      </c>
      <c r="I711" s="271">
        <v>1631530000</v>
      </c>
      <c r="J711" s="22" t="s">
        <v>689</v>
      </c>
      <c r="K711" s="271" t="s">
        <v>4539</v>
      </c>
      <c r="L711" s="22" t="s">
        <v>690</v>
      </c>
      <c r="M711" s="22"/>
      <c r="N711" s="75" t="s">
        <v>4374</v>
      </c>
      <c r="O711" s="75" t="str">
        <f t="shared" si="95"/>
        <v>1631530000</v>
      </c>
    </row>
    <row r="712" spans="1:15" ht="30" x14ac:dyDescent="0.25">
      <c r="A712" s="74" t="str">
        <f t="shared" si="88"/>
        <v>1</v>
      </c>
      <c r="B712" s="270" t="str">
        <f t="shared" si="89"/>
        <v>6</v>
      </c>
      <c r="C712" s="270" t="str">
        <f t="shared" si="90"/>
        <v>3</v>
      </c>
      <c r="D712" s="270" t="str">
        <f t="shared" si="91"/>
        <v>1</v>
      </c>
      <c r="E712" s="270" t="str">
        <f t="shared" si="92"/>
        <v>98</v>
      </c>
      <c r="F712" s="270" t="str">
        <f t="shared" si="93"/>
        <v>0</v>
      </c>
      <c r="G712" s="270" t="str">
        <f t="shared" si="94"/>
        <v>0</v>
      </c>
      <c r="H712" s="21">
        <v>16319800</v>
      </c>
      <c r="I712" s="271">
        <v>1631980000</v>
      </c>
      <c r="J712" s="22" t="s">
        <v>700</v>
      </c>
      <c r="K712" s="271" t="s">
        <v>4539</v>
      </c>
      <c r="L712" s="22" t="s">
        <v>701</v>
      </c>
      <c r="M712" s="22"/>
      <c r="N712" s="75" t="s">
        <v>3710</v>
      </c>
      <c r="O712" s="75" t="str">
        <f t="shared" si="95"/>
        <v>1631980000</v>
      </c>
    </row>
    <row r="713" spans="1:15" ht="30" x14ac:dyDescent="0.25">
      <c r="A713" s="74" t="str">
        <f t="shared" si="88"/>
        <v>1</v>
      </c>
      <c r="B713" s="270" t="str">
        <f t="shared" si="89"/>
        <v>6</v>
      </c>
      <c r="C713" s="270" t="str">
        <f t="shared" si="90"/>
        <v>3</v>
      </c>
      <c r="D713" s="270" t="str">
        <f t="shared" si="91"/>
        <v>1</v>
      </c>
      <c r="E713" s="270" t="str">
        <f t="shared" si="92"/>
        <v>99</v>
      </c>
      <c r="F713" s="270" t="str">
        <f t="shared" si="93"/>
        <v>0</v>
      </c>
      <c r="G713" s="270" t="str">
        <f t="shared" si="94"/>
        <v>0</v>
      </c>
      <c r="H713" s="21">
        <v>16319900</v>
      </c>
      <c r="I713" s="271">
        <v>1631990000</v>
      </c>
      <c r="J713" s="22" t="s">
        <v>700</v>
      </c>
      <c r="K713" s="271" t="s">
        <v>4540</v>
      </c>
      <c r="L713" s="22" t="s">
        <v>701</v>
      </c>
      <c r="M713" s="22"/>
      <c r="N713" s="75" t="s">
        <v>4374</v>
      </c>
      <c r="O713" s="75" t="str">
        <f t="shared" si="95"/>
        <v>1631990000</v>
      </c>
    </row>
    <row r="714" spans="1:15" ht="90" x14ac:dyDescent="0.25">
      <c r="A714" s="74" t="str">
        <f t="shared" si="88"/>
        <v>1</v>
      </c>
      <c r="B714" s="270" t="str">
        <f t="shared" si="89"/>
        <v>6</v>
      </c>
      <c r="C714" s="270" t="str">
        <f t="shared" si="90"/>
        <v>3</v>
      </c>
      <c r="D714" s="270" t="str">
        <f t="shared" si="91"/>
        <v>2</v>
      </c>
      <c r="E714" s="270" t="str">
        <f t="shared" si="92"/>
        <v>00</v>
      </c>
      <c r="F714" s="270" t="str">
        <f t="shared" si="93"/>
        <v>0</v>
      </c>
      <c r="G714" s="270" t="str">
        <f t="shared" si="94"/>
        <v>0</v>
      </c>
      <c r="H714" s="21">
        <v>16320000</v>
      </c>
      <c r="I714" s="271">
        <v>1632000000</v>
      </c>
      <c r="J714" s="22" t="s">
        <v>3218</v>
      </c>
      <c r="K714" s="271" t="s">
        <v>4541</v>
      </c>
      <c r="L714" s="22" t="s">
        <v>3219</v>
      </c>
      <c r="M714" s="22"/>
      <c r="N714" s="75" t="s">
        <v>4374</v>
      </c>
      <c r="O714" s="75" t="str">
        <f t="shared" si="95"/>
        <v>1632000000</v>
      </c>
    </row>
    <row r="715" spans="1:15" ht="45" x14ac:dyDescent="0.25">
      <c r="A715" s="74" t="str">
        <f t="shared" si="88"/>
        <v>1</v>
      </c>
      <c r="B715" s="270" t="str">
        <f t="shared" si="89"/>
        <v>6</v>
      </c>
      <c r="C715" s="270" t="str">
        <f t="shared" si="90"/>
        <v>3</v>
      </c>
      <c r="D715" s="270" t="str">
        <f t="shared" si="91"/>
        <v>2</v>
      </c>
      <c r="E715" s="270" t="str">
        <f t="shared" si="92"/>
        <v>01</v>
      </c>
      <c r="F715" s="270" t="str">
        <f t="shared" si="93"/>
        <v>0</v>
      </c>
      <c r="G715" s="270" t="str">
        <f t="shared" si="94"/>
        <v>0</v>
      </c>
      <c r="H715" s="21">
        <v>16320100</v>
      </c>
      <c r="I715" s="271">
        <v>1632010000</v>
      </c>
      <c r="J715" s="22" t="s">
        <v>3220</v>
      </c>
      <c r="K715" s="271" t="s">
        <v>4540</v>
      </c>
      <c r="L715" s="22" t="s">
        <v>3221</v>
      </c>
      <c r="M715" s="22"/>
      <c r="N715" s="75" t="s">
        <v>4374</v>
      </c>
      <c r="O715" s="75" t="str">
        <f t="shared" si="95"/>
        <v>1632010000</v>
      </c>
    </row>
    <row r="716" spans="1:15" ht="75" x14ac:dyDescent="0.25">
      <c r="A716" s="74" t="str">
        <f t="shared" si="88"/>
        <v>1</v>
      </c>
      <c r="B716" s="270" t="str">
        <f t="shared" si="89"/>
        <v>6</v>
      </c>
      <c r="C716" s="270" t="str">
        <f t="shared" si="90"/>
        <v>3</v>
      </c>
      <c r="D716" s="270" t="str">
        <f t="shared" si="91"/>
        <v>0</v>
      </c>
      <c r="E716" s="270" t="str">
        <f t="shared" si="92"/>
        <v>01</v>
      </c>
      <c r="F716" s="270" t="str">
        <f t="shared" si="93"/>
        <v>0</v>
      </c>
      <c r="G716" s="270" t="str">
        <f t="shared" si="94"/>
        <v>0</v>
      </c>
      <c r="H716" s="21">
        <v>16300100</v>
      </c>
      <c r="I716" s="271">
        <v>1630010000</v>
      </c>
      <c r="J716" s="22" t="s">
        <v>3215</v>
      </c>
      <c r="K716" s="271" t="s">
        <v>4540</v>
      </c>
      <c r="L716" s="22" t="s">
        <v>4794</v>
      </c>
      <c r="M716" s="22"/>
      <c r="N716" s="75" t="s">
        <v>3710</v>
      </c>
      <c r="O716" s="75" t="str">
        <f t="shared" si="95"/>
        <v>1630010000</v>
      </c>
    </row>
    <row r="717" spans="1:15" ht="105" x14ac:dyDescent="0.25">
      <c r="A717" s="74" t="str">
        <f t="shared" si="88"/>
        <v>1</v>
      </c>
      <c r="B717" s="270" t="str">
        <f t="shared" si="89"/>
        <v>6</v>
      </c>
      <c r="C717" s="270" t="str">
        <f t="shared" si="90"/>
        <v>3</v>
      </c>
      <c r="D717" s="270" t="str">
        <f t="shared" si="91"/>
        <v>0</v>
      </c>
      <c r="E717" s="270" t="str">
        <f t="shared" si="92"/>
        <v>01</v>
      </c>
      <c r="F717" s="270" t="str">
        <f t="shared" si="93"/>
        <v>1</v>
      </c>
      <c r="G717" s="270" t="str">
        <f t="shared" si="94"/>
        <v>0</v>
      </c>
      <c r="H717" s="21">
        <v>16300110</v>
      </c>
      <c r="I717" s="271">
        <v>1630011000</v>
      </c>
      <c r="J717" s="22" t="s">
        <v>3215</v>
      </c>
      <c r="K717" s="271" t="s">
        <v>4540</v>
      </c>
      <c r="L717" s="22" t="s">
        <v>4795</v>
      </c>
      <c r="M717" s="22"/>
      <c r="N717" s="75" t="s">
        <v>3710</v>
      </c>
      <c r="O717" s="75" t="str">
        <f t="shared" si="95"/>
        <v>1630011000</v>
      </c>
    </row>
    <row r="718" spans="1:15" ht="115.5" customHeight="1" x14ac:dyDescent="0.25">
      <c r="A718" s="74" t="str">
        <f t="shared" si="88"/>
        <v>1</v>
      </c>
      <c r="B718" s="270" t="str">
        <f t="shared" si="89"/>
        <v>6</v>
      </c>
      <c r="C718" s="270" t="str">
        <f t="shared" si="90"/>
        <v>3</v>
      </c>
      <c r="D718" s="270" t="str">
        <f t="shared" si="91"/>
        <v>0</v>
      </c>
      <c r="E718" s="270" t="str">
        <f t="shared" si="92"/>
        <v>02</v>
      </c>
      <c r="F718" s="270" t="str">
        <f t="shared" si="93"/>
        <v>0</v>
      </c>
      <c r="G718" s="270" t="str">
        <f t="shared" si="94"/>
        <v>0</v>
      </c>
      <c r="H718" s="21">
        <v>16300200</v>
      </c>
      <c r="I718" s="271">
        <v>1630020000</v>
      </c>
      <c r="J718" s="22" t="s">
        <v>3218</v>
      </c>
      <c r="K718" s="271" t="s">
        <v>4540</v>
      </c>
      <c r="L718" s="22" t="s">
        <v>2799</v>
      </c>
      <c r="M718" s="22"/>
      <c r="N718" s="75" t="s">
        <v>3710</v>
      </c>
      <c r="O718" s="75" t="str">
        <f t="shared" si="95"/>
        <v>1630020000</v>
      </c>
    </row>
    <row r="719" spans="1:15" ht="104.25" customHeight="1" x14ac:dyDescent="0.25">
      <c r="A719" s="74" t="str">
        <f t="shared" si="88"/>
        <v>1</v>
      </c>
      <c r="B719" s="270" t="str">
        <f t="shared" si="89"/>
        <v>6</v>
      </c>
      <c r="C719" s="270" t="str">
        <f t="shared" si="90"/>
        <v>3</v>
      </c>
      <c r="D719" s="270" t="str">
        <f t="shared" si="91"/>
        <v>0</v>
      </c>
      <c r="E719" s="270" t="str">
        <f t="shared" si="92"/>
        <v>02</v>
      </c>
      <c r="F719" s="270" t="str">
        <f t="shared" si="93"/>
        <v>1</v>
      </c>
      <c r="G719" s="270" t="str">
        <f t="shared" si="94"/>
        <v>0</v>
      </c>
      <c r="H719" s="21">
        <v>16300210</v>
      </c>
      <c r="I719" s="271">
        <v>1630021000</v>
      </c>
      <c r="J719" s="22" t="s">
        <v>4456</v>
      </c>
      <c r="K719" s="271" t="s">
        <v>4540</v>
      </c>
      <c r="L719" s="22" t="s">
        <v>4796</v>
      </c>
      <c r="M719" s="22"/>
      <c r="N719" s="75" t="s">
        <v>3710</v>
      </c>
      <c r="O719" s="75" t="str">
        <f t="shared" si="95"/>
        <v>1630021000</v>
      </c>
    </row>
    <row r="720" spans="1:15" ht="112.5" customHeight="1" x14ac:dyDescent="0.25">
      <c r="A720" s="74" t="str">
        <f t="shared" si="88"/>
        <v>1</v>
      </c>
      <c r="B720" s="270" t="str">
        <f t="shared" si="89"/>
        <v>6</v>
      </c>
      <c r="C720" s="270" t="str">
        <f t="shared" si="90"/>
        <v>3</v>
      </c>
      <c r="D720" s="270" t="str">
        <f t="shared" si="91"/>
        <v>0</v>
      </c>
      <c r="E720" s="270" t="str">
        <f t="shared" si="92"/>
        <v>02</v>
      </c>
      <c r="F720" s="270" t="str">
        <f t="shared" si="93"/>
        <v>2</v>
      </c>
      <c r="G720" s="270" t="str">
        <f t="shared" si="94"/>
        <v>0</v>
      </c>
      <c r="H720" s="21">
        <v>16300220</v>
      </c>
      <c r="I720" s="271">
        <v>1630022000</v>
      </c>
      <c r="J720" s="22" t="s">
        <v>4457</v>
      </c>
      <c r="K720" s="271" t="s">
        <v>4540</v>
      </c>
      <c r="L720" s="22" t="s">
        <v>2799</v>
      </c>
      <c r="M720" s="22"/>
      <c r="N720" s="75" t="s">
        <v>3710</v>
      </c>
      <c r="O720" s="75" t="str">
        <f t="shared" si="95"/>
        <v>1630022000</v>
      </c>
    </row>
    <row r="721" spans="1:15" ht="45" x14ac:dyDescent="0.25">
      <c r="A721" s="74" t="str">
        <f t="shared" si="88"/>
        <v>1</v>
      </c>
      <c r="B721" s="270" t="str">
        <f t="shared" si="89"/>
        <v>6</v>
      </c>
      <c r="C721" s="270" t="str">
        <f t="shared" si="90"/>
        <v>3</v>
      </c>
      <c r="D721" s="270" t="str">
        <f t="shared" si="91"/>
        <v>8</v>
      </c>
      <c r="E721" s="270" t="str">
        <f t="shared" si="92"/>
        <v>00</v>
      </c>
      <c r="F721" s="270" t="str">
        <f t="shared" si="93"/>
        <v>0</v>
      </c>
      <c r="G721" s="270" t="str">
        <f t="shared" si="94"/>
        <v>0</v>
      </c>
      <c r="H721" s="21">
        <v>16380000</v>
      </c>
      <c r="I721" s="271">
        <v>1638000000</v>
      </c>
      <c r="J721" s="22" t="s">
        <v>3881</v>
      </c>
      <c r="K721" s="271" t="s">
        <v>4541</v>
      </c>
      <c r="L721" s="22" t="s">
        <v>4797</v>
      </c>
      <c r="M721" s="22"/>
      <c r="N721" s="75" t="s">
        <v>3710</v>
      </c>
      <c r="O721" s="75" t="str">
        <f t="shared" si="95"/>
        <v>1638000000</v>
      </c>
    </row>
    <row r="722" spans="1:15" ht="75" x14ac:dyDescent="0.25">
      <c r="A722" s="74" t="str">
        <f t="shared" si="88"/>
        <v>1</v>
      </c>
      <c r="B722" s="270" t="str">
        <f t="shared" si="89"/>
        <v>6</v>
      </c>
      <c r="C722" s="270" t="str">
        <f t="shared" si="90"/>
        <v>3</v>
      </c>
      <c r="D722" s="270" t="str">
        <f t="shared" si="91"/>
        <v>8</v>
      </c>
      <c r="E722" s="270" t="str">
        <f t="shared" si="92"/>
        <v>01</v>
      </c>
      <c r="F722" s="270" t="str">
        <f t="shared" si="93"/>
        <v>0</v>
      </c>
      <c r="G722" s="270" t="str">
        <f t="shared" si="94"/>
        <v>0</v>
      </c>
      <c r="H722" s="21">
        <v>16380100</v>
      </c>
      <c r="I722" s="271">
        <v>1638010000</v>
      </c>
      <c r="J722" s="22" t="s">
        <v>3883</v>
      </c>
      <c r="K722" s="271" t="s">
        <v>4539</v>
      </c>
      <c r="L722" s="22" t="s">
        <v>4798</v>
      </c>
      <c r="M722" s="22"/>
      <c r="N722" s="75" t="s">
        <v>3710</v>
      </c>
      <c r="O722" s="75" t="str">
        <f t="shared" si="95"/>
        <v>1638010000</v>
      </c>
    </row>
    <row r="723" spans="1:15" ht="45" x14ac:dyDescent="0.25">
      <c r="A723" s="74" t="str">
        <f t="shared" si="88"/>
        <v>1</v>
      </c>
      <c r="B723" s="270" t="str">
        <f t="shared" si="89"/>
        <v>6</v>
      </c>
      <c r="C723" s="270" t="str">
        <f t="shared" si="90"/>
        <v>3</v>
      </c>
      <c r="D723" s="270" t="str">
        <f t="shared" si="91"/>
        <v>8</v>
      </c>
      <c r="E723" s="270" t="str">
        <f t="shared" si="92"/>
        <v>01</v>
      </c>
      <c r="F723" s="270" t="str">
        <f t="shared" si="93"/>
        <v>1</v>
      </c>
      <c r="G723" s="270" t="str">
        <f t="shared" si="94"/>
        <v>0</v>
      </c>
      <c r="H723" s="21">
        <v>16380110</v>
      </c>
      <c r="I723" s="271">
        <v>1638011000</v>
      </c>
      <c r="J723" s="22" t="s">
        <v>655</v>
      </c>
      <c r="K723" s="271" t="s">
        <v>4539</v>
      </c>
      <c r="L723" s="22" t="s">
        <v>4799</v>
      </c>
      <c r="M723" s="22"/>
      <c r="N723" s="75" t="s">
        <v>3710</v>
      </c>
      <c r="O723" s="75" t="str">
        <f t="shared" si="95"/>
        <v>1638011000</v>
      </c>
    </row>
    <row r="724" spans="1:15" ht="30" x14ac:dyDescent="0.25">
      <c r="A724" s="74" t="str">
        <f t="shared" si="88"/>
        <v>1</v>
      </c>
      <c r="B724" s="270" t="str">
        <f t="shared" si="89"/>
        <v>6</v>
      </c>
      <c r="C724" s="270" t="str">
        <f t="shared" si="90"/>
        <v>3</v>
      </c>
      <c r="D724" s="270" t="str">
        <f t="shared" si="91"/>
        <v>8</v>
      </c>
      <c r="E724" s="270" t="str">
        <f t="shared" si="92"/>
        <v>01</v>
      </c>
      <c r="F724" s="270" t="str">
        <f t="shared" si="93"/>
        <v>2</v>
      </c>
      <c r="G724" s="270" t="str">
        <f t="shared" si="94"/>
        <v>0</v>
      </c>
      <c r="H724" s="21">
        <v>16380120</v>
      </c>
      <c r="I724" s="271">
        <v>1638012000</v>
      </c>
      <c r="J724" s="22" t="s">
        <v>3884</v>
      </c>
      <c r="K724" s="271" t="s">
        <v>4539</v>
      </c>
      <c r="L724" s="22" t="s">
        <v>4800</v>
      </c>
      <c r="M724" s="22"/>
      <c r="N724" s="75" t="s">
        <v>3710</v>
      </c>
      <c r="O724" s="75" t="str">
        <f t="shared" si="95"/>
        <v>1638012000</v>
      </c>
    </row>
    <row r="725" spans="1:15" ht="45" x14ac:dyDescent="0.25">
      <c r="A725" s="74" t="str">
        <f t="shared" si="88"/>
        <v>1</v>
      </c>
      <c r="B725" s="270" t="str">
        <f t="shared" si="89"/>
        <v>6</v>
      </c>
      <c r="C725" s="270" t="str">
        <f t="shared" si="90"/>
        <v>3</v>
      </c>
      <c r="D725" s="270" t="str">
        <f t="shared" si="91"/>
        <v>8</v>
      </c>
      <c r="E725" s="270" t="str">
        <f t="shared" si="92"/>
        <v>01</v>
      </c>
      <c r="F725" s="270" t="str">
        <f t="shared" si="93"/>
        <v>3</v>
      </c>
      <c r="G725" s="270" t="str">
        <f t="shared" si="94"/>
        <v>0</v>
      </c>
      <c r="H725" s="21">
        <v>16380130</v>
      </c>
      <c r="I725" s="271">
        <v>1638013000</v>
      </c>
      <c r="J725" s="22" t="s">
        <v>678</v>
      </c>
      <c r="K725" s="271" t="s">
        <v>4539</v>
      </c>
      <c r="L725" s="22" t="s">
        <v>4801</v>
      </c>
      <c r="M725" s="22"/>
      <c r="N725" s="75" t="s">
        <v>3710</v>
      </c>
      <c r="O725" s="75" t="str">
        <f t="shared" si="95"/>
        <v>1638013000</v>
      </c>
    </row>
    <row r="726" spans="1:15" ht="45" x14ac:dyDescent="0.25">
      <c r="A726" s="74" t="str">
        <f t="shared" si="88"/>
        <v>1</v>
      </c>
      <c r="B726" s="270" t="str">
        <f t="shared" si="89"/>
        <v>6</v>
      </c>
      <c r="C726" s="270" t="str">
        <f t="shared" si="90"/>
        <v>3</v>
      </c>
      <c r="D726" s="270" t="str">
        <f t="shared" si="91"/>
        <v>8</v>
      </c>
      <c r="E726" s="270" t="str">
        <f t="shared" si="92"/>
        <v>01</v>
      </c>
      <c r="F726" s="270" t="str">
        <f t="shared" si="93"/>
        <v>4</v>
      </c>
      <c r="G726" s="270" t="str">
        <f t="shared" si="94"/>
        <v>0</v>
      </c>
      <c r="H726" s="21">
        <v>16380140</v>
      </c>
      <c r="I726" s="271">
        <v>1638014000</v>
      </c>
      <c r="J726" s="22" t="s">
        <v>689</v>
      </c>
      <c r="K726" s="271" t="s">
        <v>4539</v>
      </c>
      <c r="L726" s="22" t="s">
        <v>4802</v>
      </c>
      <c r="M726" s="22"/>
      <c r="N726" s="75" t="s">
        <v>3710</v>
      </c>
      <c r="O726" s="75" t="str">
        <f t="shared" si="95"/>
        <v>1638014000</v>
      </c>
    </row>
    <row r="727" spans="1:15" ht="30" x14ac:dyDescent="0.25">
      <c r="A727" s="74" t="str">
        <f t="shared" si="88"/>
        <v>1</v>
      </c>
      <c r="B727" s="270" t="str">
        <f t="shared" si="89"/>
        <v>6</v>
      </c>
      <c r="C727" s="270" t="str">
        <f t="shared" si="90"/>
        <v>3</v>
      </c>
      <c r="D727" s="270" t="str">
        <f t="shared" si="91"/>
        <v>8</v>
      </c>
      <c r="E727" s="270" t="str">
        <f t="shared" si="92"/>
        <v>01</v>
      </c>
      <c r="F727" s="270" t="str">
        <f t="shared" si="93"/>
        <v>9</v>
      </c>
      <c r="G727" s="270" t="str">
        <f t="shared" si="94"/>
        <v>0</v>
      </c>
      <c r="H727" s="21">
        <v>16380190</v>
      </c>
      <c r="I727" s="271">
        <v>1638019000</v>
      </c>
      <c r="J727" s="22" t="s">
        <v>3890</v>
      </c>
      <c r="K727" s="271" t="s">
        <v>4539</v>
      </c>
      <c r="L727" s="22" t="s">
        <v>4803</v>
      </c>
      <c r="M727" s="22"/>
      <c r="N727" s="75" t="s">
        <v>3710</v>
      </c>
      <c r="O727" s="75" t="str">
        <f t="shared" si="95"/>
        <v>1638019000</v>
      </c>
    </row>
    <row r="728" spans="1:15" ht="45" x14ac:dyDescent="0.25">
      <c r="A728" s="74" t="str">
        <f t="shared" si="88"/>
        <v>1</v>
      </c>
      <c r="B728" s="270" t="str">
        <f t="shared" si="89"/>
        <v>6</v>
      </c>
      <c r="C728" s="270" t="str">
        <f t="shared" si="90"/>
        <v>4</v>
      </c>
      <c r="D728" s="270" t="str">
        <f t="shared" si="91"/>
        <v>0</v>
      </c>
      <c r="E728" s="270" t="str">
        <f t="shared" si="92"/>
        <v>00</v>
      </c>
      <c r="F728" s="270" t="str">
        <f t="shared" si="93"/>
        <v>0</v>
      </c>
      <c r="G728" s="270" t="str">
        <f t="shared" si="94"/>
        <v>0</v>
      </c>
      <c r="H728" s="21">
        <v>16400000</v>
      </c>
      <c r="I728" s="271">
        <v>1640000000</v>
      </c>
      <c r="J728" s="22" t="s">
        <v>703</v>
      </c>
      <c r="K728" s="271" t="s">
        <v>4541</v>
      </c>
      <c r="L728" s="22" t="s">
        <v>704</v>
      </c>
      <c r="M728" s="22"/>
      <c r="N728" s="75"/>
      <c r="O728" s="75" t="str">
        <f t="shared" si="95"/>
        <v>1640000000</v>
      </c>
    </row>
    <row r="729" spans="1:15" ht="45" x14ac:dyDescent="0.25">
      <c r="A729" s="74" t="str">
        <f t="shared" si="88"/>
        <v>1</v>
      </c>
      <c r="B729" s="270" t="str">
        <f t="shared" si="89"/>
        <v>6</v>
      </c>
      <c r="C729" s="270" t="str">
        <f t="shared" si="90"/>
        <v>4</v>
      </c>
      <c r="D729" s="270" t="str">
        <f t="shared" si="91"/>
        <v>1</v>
      </c>
      <c r="E729" s="270" t="str">
        <f t="shared" si="92"/>
        <v>00</v>
      </c>
      <c r="F729" s="270" t="str">
        <f t="shared" si="93"/>
        <v>0</v>
      </c>
      <c r="G729" s="270" t="str">
        <f t="shared" si="94"/>
        <v>0</v>
      </c>
      <c r="H729" s="21">
        <v>16410000</v>
      </c>
      <c r="I729" s="271">
        <v>1641000000</v>
      </c>
      <c r="J729" s="22" t="s">
        <v>703</v>
      </c>
      <c r="K729" s="271" t="s">
        <v>4541</v>
      </c>
      <c r="L729" s="22" t="s">
        <v>704</v>
      </c>
      <c r="M729" s="22"/>
      <c r="N729" s="75" t="s">
        <v>105</v>
      </c>
      <c r="O729" s="75" t="str">
        <f t="shared" si="95"/>
        <v>1641000000</v>
      </c>
    </row>
    <row r="730" spans="1:15" ht="90" x14ac:dyDescent="0.25">
      <c r="A730" s="74" t="str">
        <f t="shared" si="88"/>
        <v>1</v>
      </c>
      <c r="B730" s="270" t="str">
        <f t="shared" si="89"/>
        <v>6</v>
      </c>
      <c r="C730" s="270" t="str">
        <f t="shared" si="90"/>
        <v>4</v>
      </c>
      <c r="D730" s="270" t="str">
        <f t="shared" si="91"/>
        <v>1</v>
      </c>
      <c r="E730" s="270" t="str">
        <f t="shared" si="92"/>
        <v>01</v>
      </c>
      <c r="F730" s="270" t="str">
        <f t="shared" si="93"/>
        <v>0</v>
      </c>
      <c r="G730" s="270" t="str">
        <f t="shared" si="94"/>
        <v>0</v>
      </c>
      <c r="H730" s="21">
        <v>16410100</v>
      </c>
      <c r="I730" s="271">
        <v>1641010000</v>
      </c>
      <c r="J730" s="22" t="s">
        <v>706</v>
      </c>
      <c r="K730" s="271" t="s">
        <v>4540</v>
      </c>
      <c r="L730" s="22" t="s">
        <v>707</v>
      </c>
      <c r="M730" s="22"/>
      <c r="N730" s="75" t="s">
        <v>4374</v>
      </c>
      <c r="O730" s="75" t="str">
        <f t="shared" si="95"/>
        <v>1641010000</v>
      </c>
    </row>
    <row r="731" spans="1:15" ht="30" x14ac:dyDescent="0.25">
      <c r="A731" s="74" t="str">
        <f t="shared" si="88"/>
        <v>1</v>
      </c>
      <c r="B731" s="270" t="str">
        <f t="shared" si="89"/>
        <v>6</v>
      </c>
      <c r="C731" s="270" t="str">
        <f t="shared" si="90"/>
        <v>4</v>
      </c>
      <c r="D731" s="270" t="str">
        <f t="shared" si="91"/>
        <v>1</v>
      </c>
      <c r="E731" s="270" t="str">
        <f t="shared" si="92"/>
        <v>02</v>
      </c>
      <c r="F731" s="270" t="str">
        <f t="shared" si="93"/>
        <v>0</v>
      </c>
      <c r="G731" s="270" t="str">
        <f t="shared" si="94"/>
        <v>0</v>
      </c>
      <c r="H731" s="21">
        <v>16410200</v>
      </c>
      <c r="I731" s="271">
        <v>1641020000</v>
      </c>
      <c r="J731" s="22" t="s">
        <v>3222</v>
      </c>
      <c r="K731" s="271" t="s">
        <v>4540</v>
      </c>
      <c r="L731" s="22" t="s">
        <v>3223</v>
      </c>
      <c r="M731" s="22"/>
      <c r="N731" s="75" t="s">
        <v>4374</v>
      </c>
      <c r="O731" s="75" t="str">
        <f t="shared" si="95"/>
        <v>1641020000</v>
      </c>
    </row>
    <row r="732" spans="1:15" ht="60" x14ac:dyDescent="0.25">
      <c r="A732" s="74" t="str">
        <f t="shared" si="88"/>
        <v>1</v>
      </c>
      <c r="B732" s="270" t="str">
        <f t="shared" si="89"/>
        <v>6</v>
      </c>
      <c r="C732" s="270" t="str">
        <f t="shared" si="90"/>
        <v>4</v>
      </c>
      <c r="D732" s="270" t="str">
        <f t="shared" si="91"/>
        <v>1</v>
      </c>
      <c r="E732" s="270" t="str">
        <f t="shared" si="92"/>
        <v>03</v>
      </c>
      <c r="F732" s="270" t="str">
        <f t="shared" si="93"/>
        <v>0</v>
      </c>
      <c r="G732" s="270" t="str">
        <f t="shared" si="94"/>
        <v>0</v>
      </c>
      <c r="H732" s="21">
        <v>16410300</v>
      </c>
      <c r="I732" s="271">
        <v>1641030000</v>
      </c>
      <c r="J732" s="22" t="s">
        <v>3224</v>
      </c>
      <c r="K732" s="271" t="s">
        <v>4540</v>
      </c>
      <c r="L732" s="22" t="s">
        <v>3225</v>
      </c>
      <c r="M732" s="22"/>
      <c r="N732" s="75" t="s">
        <v>4374</v>
      </c>
      <c r="O732" s="75" t="str">
        <f t="shared" si="95"/>
        <v>1641030000</v>
      </c>
    </row>
    <row r="733" spans="1:15" ht="90" x14ac:dyDescent="0.25">
      <c r="A733" s="74" t="str">
        <f t="shared" si="88"/>
        <v>1</v>
      </c>
      <c r="B733" s="270" t="str">
        <f t="shared" si="89"/>
        <v>6</v>
      </c>
      <c r="C733" s="270" t="str">
        <f t="shared" si="90"/>
        <v>4</v>
      </c>
      <c r="D733" s="270" t="str">
        <f t="shared" si="91"/>
        <v>0</v>
      </c>
      <c r="E733" s="270" t="str">
        <f t="shared" si="92"/>
        <v>01</v>
      </c>
      <c r="F733" s="270" t="str">
        <f t="shared" si="93"/>
        <v>0</v>
      </c>
      <c r="G733" s="270" t="str">
        <f t="shared" si="94"/>
        <v>0</v>
      </c>
      <c r="H733" s="21">
        <v>16400100</v>
      </c>
      <c r="I733" s="271">
        <v>1640010000</v>
      </c>
      <c r="J733" s="22" t="s">
        <v>706</v>
      </c>
      <c r="K733" s="271" t="s">
        <v>4540</v>
      </c>
      <c r="L733" s="22" t="s">
        <v>4804</v>
      </c>
      <c r="M733" s="22"/>
      <c r="N733" s="75" t="s">
        <v>3710</v>
      </c>
      <c r="O733" s="75" t="str">
        <f t="shared" si="95"/>
        <v>1640010000</v>
      </c>
    </row>
    <row r="734" spans="1:15" ht="90" x14ac:dyDescent="0.25">
      <c r="A734" s="74" t="str">
        <f t="shared" si="88"/>
        <v>1</v>
      </c>
      <c r="B734" s="270" t="str">
        <f t="shared" si="89"/>
        <v>6</v>
      </c>
      <c r="C734" s="270" t="str">
        <f t="shared" si="90"/>
        <v>4</v>
      </c>
      <c r="D734" s="270" t="str">
        <f t="shared" si="91"/>
        <v>0</v>
      </c>
      <c r="E734" s="270" t="str">
        <f t="shared" si="92"/>
        <v>01</v>
      </c>
      <c r="F734" s="270" t="str">
        <f t="shared" si="93"/>
        <v>1</v>
      </c>
      <c r="G734" s="270" t="str">
        <f t="shared" si="94"/>
        <v>0</v>
      </c>
      <c r="H734" s="21">
        <v>16400110</v>
      </c>
      <c r="I734" s="271">
        <v>1640011000</v>
      </c>
      <c r="J734" s="22" t="s">
        <v>706</v>
      </c>
      <c r="K734" s="271" t="s">
        <v>4540</v>
      </c>
      <c r="L734" s="22" t="s">
        <v>4804</v>
      </c>
      <c r="M734" s="22"/>
      <c r="N734" s="75" t="s">
        <v>3710</v>
      </c>
      <c r="O734" s="75" t="str">
        <f t="shared" si="95"/>
        <v>1640011000</v>
      </c>
    </row>
    <row r="735" spans="1:15" ht="30" x14ac:dyDescent="0.25">
      <c r="A735" s="74" t="str">
        <f t="shared" si="88"/>
        <v>1</v>
      </c>
      <c r="B735" s="270" t="str">
        <f t="shared" si="89"/>
        <v>6</v>
      </c>
      <c r="C735" s="270" t="str">
        <f t="shared" si="90"/>
        <v>4</v>
      </c>
      <c r="D735" s="270" t="str">
        <f t="shared" si="91"/>
        <v>0</v>
      </c>
      <c r="E735" s="270" t="str">
        <f t="shared" si="92"/>
        <v>02</v>
      </c>
      <c r="F735" s="270" t="str">
        <f t="shared" si="93"/>
        <v>0</v>
      </c>
      <c r="G735" s="270" t="str">
        <f t="shared" si="94"/>
        <v>0</v>
      </c>
      <c r="H735" s="21">
        <v>16400200</v>
      </c>
      <c r="I735" s="271">
        <v>1640020000</v>
      </c>
      <c r="J735" s="22" t="s">
        <v>3222</v>
      </c>
      <c r="K735" s="271" t="s">
        <v>4540</v>
      </c>
      <c r="L735" s="22" t="s">
        <v>4805</v>
      </c>
      <c r="M735" s="22"/>
      <c r="N735" s="75" t="s">
        <v>3710</v>
      </c>
      <c r="O735" s="75" t="str">
        <f t="shared" si="95"/>
        <v>1640020000</v>
      </c>
    </row>
    <row r="736" spans="1:15" ht="30" x14ac:dyDescent="0.25">
      <c r="A736" s="74" t="str">
        <f t="shared" si="88"/>
        <v>1</v>
      </c>
      <c r="B736" s="270" t="str">
        <f t="shared" si="89"/>
        <v>6</v>
      </c>
      <c r="C736" s="270" t="str">
        <f t="shared" si="90"/>
        <v>4</v>
      </c>
      <c r="D736" s="270" t="str">
        <f t="shared" si="91"/>
        <v>0</v>
      </c>
      <c r="E736" s="270" t="str">
        <f t="shared" si="92"/>
        <v>02</v>
      </c>
      <c r="F736" s="270" t="str">
        <f t="shared" si="93"/>
        <v>1</v>
      </c>
      <c r="G736" s="270" t="str">
        <f t="shared" si="94"/>
        <v>0</v>
      </c>
      <c r="H736" s="21">
        <v>16400210</v>
      </c>
      <c r="I736" s="271">
        <v>1640021000</v>
      </c>
      <c r="J736" s="22" t="s">
        <v>3222</v>
      </c>
      <c r="K736" s="271" t="s">
        <v>4540</v>
      </c>
      <c r="L736" s="22" t="s">
        <v>4805</v>
      </c>
      <c r="M736" s="22"/>
      <c r="N736" s="75" t="s">
        <v>3710</v>
      </c>
      <c r="O736" s="75" t="str">
        <f t="shared" si="95"/>
        <v>1640021000</v>
      </c>
    </row>
    <row r="737" spans="1:15" ht="60" x14ac:dyDescent="0.25">
      <c r="A737" s="74" t="str">
        <f t="shared" si="88"/>
        <v>1</v>
      </c>
      <c r="B737" s="270" t="str">
        <f t="shared" si="89"/>
        <v>6</v>
      </c>
      <c r="C737" s="270" t="str">
        <f t="shared" si="90"/>
        <v>4</v>
      </c>
      <c r="D737" s="270" t="str">
        <f t="shared" si="91"/>
        <v>0</v>
      </c>
      <c r="E737" s="270" t="str">
        <f t="shared" si="92"/>
        <v>03</v>
      </c>
      <c r="F737" s="270" t="str">
        <f t="shared" si="93"/>
        <v>0</v>
      </c>
      <c r="G737" s="270" t="str">
        <f t="shared" si="94"/>
        <v>0</v>
      </c>
      <c r="H737" s="21">
        <v>16400300</v>
      </c>
      <c r="I737" s="271">
        <v>1640030000</v>
      </c>
      <c r="J737" s="22" t="s">
        <v>3224</v>
      </c>
      <c r="K737" s="271" t="s">
        <v>4540</v>
      </c>
      <c r="L737" s="22" t="s">
        <v>4806</v>
      </c>
      <c r="M737" s="22"/>
      <c r="N737" s="75" t="s">
        <v>3710</v>
      </c>
      <c r="O737" s="75" t="str">
        <f t="shared" si="95"/>
        <v>1640030000</v>
      </c>
    </row>
    <row r="738" spans="1:15" ht="60" x14ac:dyDescent="0.25">
      <c r="A738" s="74" t="str">
        <f t="shared" si="88"/>
        <v>1</v>
      </c>
      <c r="B738" s="270" t="str">
        <f t="shared" si="89"/>
        <v>6</v>
      </c>
      <c r="C738" s="270" t="str">
        <f t="shared" si="90"/>
        <v>4</v>
      </c>
      <c r="D738" s="270" t="str">
        <f t="shared" si="91"/>
        <v>0</v>
      </c>
      <c r="E738" s="270" t="str">
        <f t="shared" si="92"/>
        <v>03</v>
      </c>
      <c r="F738" s="270" t="str">
        <f t="shared" si="93"/>
        <v>1</v>
      </c>
      <c r="G738" s="270" t="str">
        <f t="shared" si="94"/>
        <v>0</v>
      </c>
      <c r="H738" s="21">
        <v>16400310</v>
      </c>
      <c r="I738" s="271">
        <v>1640031000</v>
      </c>
      <c r="J738" s="22" t="s">
        <v>3224</v>
      </c>
      <c r="K738" s="271" t="s">
        <v>4540</v>
      </c>
      <c r="L738" s="22" t="s">
        <v>4806</v>
      </c>
      <c r="M738" s="22"/>
      <c r="N738" s="75" t="s">
        <v>3710</v>
      </c>
      <c r="O738" s="75" t="str">
        <f t="shared" si="95"/>
        <v>1640031000</v>
      </c>
    </row>
    <row r="739" spans="1:15" ht="39" customHeight="1" x14ac:dyDescent="0.25">
      <c r="A739" s="74" t="str">
        <f t="shared" si="88"/>
        <v>1</v>
      </c>
      <c r="B739" s="270" t="str">
        <f t="shared" si="89"/>
        <v>6</v>
      </c>
      <c r="C739" s="270" t="str">
        <f t="shared" si="90"/>
        <v>9</v>
      </c>
      <c r="D739" s="270" t="str">
        <f t="shared" si="91"/>
        <v>0</v>
      </c>
      <c r="E739" s="270" t="str">
        <f t="shared" si="92"/>
        <v>00</v>
      </c>
      <c r="F739" s="270" t="str">
        <f t="shared" si="93"/>
        <v>0</v>
      </c>
      <c r="G739" s="270" t="str">
        <f t="shared" si="94"/>
        <v>0</v>
      </c>
      <c r="H739" s="21">
        <v>16900000</v>
      </c>
      <c r="I739" s="271">
        <v>1690000000</v>
      </c>
      <c r="J739" s="22" t="s">
        <v>718</v>
      </c>
      <c r="K739" s="271" t="s">
        <v>4541</v>
      </c>
      <c r="L739" s="22" t="s">
        <v>719</v>
      </c>
      <c r="M739" s="22"/>
      <c r="N739" s="75"/>
      <c r="O739" s="75" t="str">
        <f t="shared" si="95"/>
        <v>1690000000</v>
      </c>
    </row>
    <row r="740" spans="1:15" ht="28.5" customHeight="1" x14ac:dyDescent="0.25">
      <c r="A740" s="74" t="str">
        <f t="shared" si="88"/>
        <v>1</v>
      </c>
      <c r="B740" s="270" t="str">
        <f t="shared" si="89"/>
        <v>6</v>
      </c>
      <c r="C740" s="270" t="str">
        <f t="shared" si="90"/>
        <v>9</v>
      </c>
      <c r="D740" s="270" t="str">
        <f t="shared" si="91"/>
        <v>9</v>
      </c>
      <c r="E740" s="270" t="str">
        <f t="shared" si="92"/>
        <v>00</v>
      </c>
      <c r="F740" s="270" t="str">
        <f t="shared" si="93"/>
        <v>0</v>
      </c>
      <c r="G740" s="270" t="str">
        <f t="shared" si="94"/>
        <v>0</v>
      </c>
      <c r="H740" s="21">
        <v>16990000</v>
      </c>
      <c r="I740" s="271">
        <v>1699000000</v>
      </c>
      <c r="J740" s="22" t="s">
        <v>718</v>
      </c>
      <c r="K740" s="271" t="s">
        <v>4541</v>
      </c>
      <c r="L740" s="22" t="s">
        <v>719</v>
      </c>
      <c r="M740" s="22"/>
      <c r="N740" s="75" t="s">
        <v>105</v>
      </c>
      <c r="O740" s="75" t="str">
        <f t="shared" si="95"/>
        <v>1699000000</v>
      </c>
    </row>
    <row r="741" spans="1:15" ht="29.25" customHeight="1" x14ac:dyDescent="0.25">
      <c r="A741" s="74" t="str">
        <f t="shared" si="88"/>
        <v>1</v>
      </c>
      <c r="B741" s="270" t="str">
        <f t="shared" si="89"/>
        <v>6</v>
      </c>
      <c r="C741" s="270" t="str">
        <f t="shared" si="90"/>
        <v>9</v>
      </c>
      <c r="D741" s="270" t="str">
        <f t="shared" si="91"/>
        <v>9</v>
      </c>
      <c r="E741" s="270" t="str">
        <f t="shared" si="92"/>
        <v>99</v>
      </c>
      <c r="F741" s="270" t="str">
        <f t="shared" si="93"/>
        <v>0</v>
      </c>
      <c r="G741" s="270" t="str">
        <f t="shared" si="94"/>
        <v>0</v>
      </c>
      <c r="H741" s="21">
        <v>16999900</v>
      </c>
      <c r="I741" s="271">
        <v>1699990000</v>
      </c>
      <c r="J741" s="22" t="s">
        <v>718</v>
      </c>
      <c r="K741" s="271" t="s">
        <v>4540</v>
      </c>
      <c r="L741" s="22" t="s">
        <v>721</v>
      </c>
      <c r="M741" s="22"/>
      <c r="N741" s="75" t="s">
        <v>4374</v>
      </c>
      <c r="O741" s="75" t="str">
        <f t="shared" si="95"/>
        <v>1699990000</v>
      </c>
    </row>
    <row r="742" spans="1:15" ht="34.5" customHeight="1" x14ac:dyDescent="0.25">
      <c r="A742" s="74" t="str">
        <f t="shared" si="88"/>
        <v>1</v>
      </c>
      <c r="B742" s="270" t="str">
        <f t="shared" si="89"/>
        <v>6</v>
      </c>
      <c r="C742" s="270" t="str">
        <f t="shared" si="90"/>
        <v>9</v>
      </c>
      <c r="D742" s="270" t="str">
        <f t="shared" si="91"/>
        <v>0</v>
      </c>
      <c r="E742" s="270" t="str">
        <f t="shared" si="92"/>
        <v>99</v>
      </c>
      <c r="F742" s="270" t="str">
        <f t="shared" si="93"/>
        <v>0</v>
      </c>
      <c r="G742" s="270" t="str">
        <f t="shared" si="94"/>
        <v>0</v>
      </c>
      <c r="H742" s="21">
        <v>16909900</v>
      </c>
      <c r="I742" s="271">
        <v>1690990000</v>
      </c>
      <c r="J742" s="22" t="s">
        <v>718</v>
      </c>
      <c r="K742" s="271" t="s">
        <v>4540</v>
      </c>
      <c r="L742" s="22" t="s">
        <v>719</v>
      </c>
      <c r="M742" s="22"/>
      <c r="N742" s="75" t="s">
        <v>3710</v>
      </c>
      <c r="O742" s="75" t="str">
        <f t="shared" si="95"/>
        <v>1690990000</v>
      </c>
    </row>
    <row r="743" spans="1:15" ht="39" customHeight="1" x14ac:dyDescent="0.25">
      <c r="A743" s="74" t="str">
        <f t="shared" si="88"/>
        <v>1</v>
      </c>
      <c r="B743" s="270" t="str">
        <f t="shared" si="89"/>
        <v>6</v>
      </c>
      <c r="C743" s="270" t="str">
        <f t="shared" si="90"/>
        <v>9</v>
      </c>
      <c r="D743" s="270" t="str">
        <f t="shared" si="91"/>
        <v>0</v>
      </c>
      <c r="E743" s="270" t="str">
        <f t="shared" si="92"/>
        <v>99</v>
      </c>
      <c r="F743" s="270" t="str">
        <f t="shared" si="93"/>
        <v>1</v>
      </c>
      <c r="G743" s="270" t="str">
        <f t="shared" si="94"/>
        <v>0</v>
      </c>
      <c r="H743" s="21">
        <v>16909910</v>
      </c>
      <c r="I743" s="271">
        <v>1690991000</v>
      </c>
      <c r="J743" s="22" t="s">
        <v>718</v>
      </c>
      <c r="K743" s="271" t="s">
        <v>4540</v>
      </c>
      <c r="L743" s="22" t="s">
        <v>719</v>
      </c>
      <c r="M743" s="22"/>
      <c r="N743" s="75" t="s">
        <v>3710</v>
      </c>
      <c r="O743" s="75" t="str">
        <f t="shared" si="95"/>
        <v>1690991000</v>
      </c>
    </row>
    <row r="744" spans="1:15" ht="60" x14ac:dyDescent="0.25">
      <c r="A744" s="74" t="str">
        <f t="shared" si="88"/>
        <v>1</v>
      </c>
      <c r="B744" s="270" t="str">
        <f t="shared" si="89"/>
        <v>7</v>
      </c>
      <c r="C744" s="270" t="str">
        <f t="shared" si="90"/>
        <v>0</v>
      </c>
      <c r="D744" s="270" t="str">
        <f t="shared" si="91"/>
        <v>0</v>
      </c>
      <c r="E744" s="270" t="str">
        <f t="shared" si="92"/>
        <v>00</v>
      </c>
      <c r="F744" s="270" t="str">
        <f t="shared" si="93"/>
        <v>0</v>
      </c>
      <c r="G744" s="270" t="str">
        <f t="shared" si="94"/>
        <v>0</v>
      </c>
      <c r="H744" s="21">
        <v>17000000</v>
      </c>
      <c r="I744" s="271">
        <v>1700000000</v>
      </c>
      <c r="J744" s="22" t="s">
        <v>731</v>
      </c>
      <c r="K744" s="271" t="s">
        <v>4541</v>
      </c>
      <c r="L744" s="22" t="s">
        <v>732</v>
      </c>
      <c r="M744" s="22"/>
      <c r="N744" s="75"/>
      <c r="O744" s="75" t="str">
        <f t="shared" si="95"/>
        <v>1700000000</v>
      </c>
    </row>
    <row r="745" spans="1:15" ht="54" customHeight="1" x14ac:dyDescent="0.25">
      <c r="A745" s="74" t="str">
        <f t="shared" si="88"/>
        <v>1</v>
      </c>
      <c r="B745" s="270" t="str">
        <f t="shared" si="89"/>
        <v>7</v>
      </c>
      <c r="C745" s="270" t="str">
        <f t="shared" si="90"/>
        <v>1</v>
      </c>
      <c r="D745" s="270" t="str">
        <f t="shared" si="91"/>
        <v>0</v>
      </c>
      <c r="E745" s="270" t="str">
        <f t="shared" si="92"/>
        <v>00</v>
      </c>
      <c r="F745" s="270" t="str">
        <f t="shared" si="93"/>
        <v>0</v>
      </c>
      <c r="G745" s="270" t="str">
        <f t="shared" si="94"/>
        <v>0</v>
      </c>
      <c r="H745" s="21">
        <v>17100000</v>
      </c>
      <c r="I745" s="271">
        <v>1710000000</v>
      </c>
      <c r="J745" s="22" t="s">
        <v>734</v>
      </c>
      <c r="K745" s="271" t="s">
        <v>4541</v>
      </c>
      <c r="L745" s="22" t="s">
        <v>735</v>
      </c>
      <c r="M745" s="22"/>
      <c r="N745" s="75"/>
      <c r="O745" s="75" t="str">
        <f t="shared" si="95"/>
        <v>1710000000</v>
      </c>
    </row>
    <row r="746" spans="1:15" ht="55.5" customHeight="1" x14ac:dyDescent="0.25">
      <c r="A746" s="74" t="str">
        <f t="shared" si="88"/>
        <v>1</v>
      </c>
      <c r="B746" s="270" t="str">
        <f t="shared" si="89"/>
        <v>7</v>
      </c>
      <c r="C746" s="270" t="str">
        <f t="shared" si="90"/>
        <v>1</v>
      </c>
      <c r="D746" s="270" t="str">
        <f t="shared" si="91"/>
        <v>1</v>
      </c>
      <c r="E746" s="270" t="str">
        <f t="shared" si="92"/>
        <v>00</v>
      </c>
      <c r="F746" s="270" t="str">
        <f t="shared" si="93"/>
        <v>0</v>
      </c>
      <c r="G746" s="270" t="str">
        <f t="shared" si="94"/>
        <v>0</v>
      </c>
      <c r="H746" s="21">
        <v>17110000</v>
      </c>
      <c r="I746" s="271">
        <v>1711000000</v>
      </c>
      <c r="J746" s="22" t="s">
        <v>736</v>
      </c>
      <c r="K746" s="271" t="s">
        <v>4541</v>
      </c>
      <c r="L746" s="22" t="s">
        <v>737</v>
      </c>
      <c r="M746" s="22"/>
      <c r="N746" s="75" t="s">
        <v>105</v>
      </c>
      <c r="O746" s="75" t="str">
        <f t="shared" si="95"/>
        <v>1711000000</v>
      </c>
    </row>
    <row r="747" spans="1:15" ht="55.5" customHeight="1" x14ac:dyDescent="0.25">
      <c r="A747" s="74" t="str">
        <f t="shared" si="88"/>
        <v>1</v>
      </c>
      <c r="B747" s="270" t="str">
        <f t="shared" si="89"/>
        <v>7</v>
      </c>
      <c r="C747" s="270" t="str">
        <f t="shared" si="90"/>
        <v>1</v>
      </c>
      <c r="D747" s="270" t="str">
        <f t="shared" si="91"/>
        <v>1</v>
      </c>
      <c r="E747" s="270" t="str">
        <f t="shared" si="92"/>
        <v>50</v>
      </c>
      <c r="F747" s="270" t="str">
        <f t="shared" si="93"/>
        <v>0</v>
      </c>
      <c r="G747" s="270" t="str">
        <f t="shared" si="94"/>
        <v>0</v>
      </c>
      <c r="H747" s="21">
        <v>17115000</v>
      </c>
      <c r="I747" s="271">
        <v>1711500000</v>
      </c>
      <c r="J747" s="22" t="s">
        <v>739</v>
      </c>
      <c r="K747" s="271" t="s">
        <v>4539</v>
      </c>
      <c r="L747" s="22" t="s">
        <v>740</v>
      </c>
      <c r="M747" s="22"/>
      <c r="N747" s="75" t="s">
        <v>4374</v>
      </c>
      <c r="O747" s="75" t="str">
        <f t="shared" si="95"/>
        <v>1711500000</v>
      </c>
    </row>
    <row r="748" spans="1:15" ht="55.5" customHeight="1" x14ac:dyDescent="0.25">
      <c r="A748" s="74" t="str">
        <f t="shared" si="88"/>
        <v>1</v>
      </c>
      <c r="B748" s="270" t="str">
        <f t="shared" si="89"/>
        <v>7</v>
      </c>
      <c r="C748" s="270" t="str">
        <f t="shared" si="90"/>
        <v>1</v>
      </c>
      <c r="D748" s="270" t="str">
        <f t="shared" si="91"/>
        <v>1</v>
      </c>
      <c r="E748" s="270" t="str">
        <f t="shared" si="92"/>
        <v>51</v>
      </c>
      <c r="F748" s="270" t="str">
        <f t="shared" si="93"/>
        <v>0</v>
      </c>
      <c r="G748" s="270" t="str">
        <f t="shared" si="94"/>
        <v>0</v>
      </c>
      <c r="H748" s="21">
        <v>17115100</v>
      </c>
      <c r="I748" s="271">
        <v>1711510000</v>
      </c>
      <c r="J748" s="22" t="s">
        <v>3226</v>
      </c>
      <c r="K748" s="271" t="s">
        <v>4539</v>
      </c>
      <c r="L748" s="22" t="s">
        <v>3227</v>
      </c>
      <c r="M748" s="22"/>
      <c r="N748" s="75" t="s">
        <v>105</v>
      </c>
      <c r="O748" s="75" t="str">
        <f t="shared" si="95"/>
        <v>1711510000</v>
      </c>
    </row>
    <row r="749" spans="1:15" ht="55.5" customHeight="1" x14ac:dyDescent="0.25">
      <c r="A749" s="74" t="str">
        <f t="shared" si="88"/>
        <v>1</v>
      </c>
      <c r="B749" s="270" t="str">
        <f t="shared" si="89"/>
        <v>7</v>
      </c>
      <c r="C749" s="270" t="str">
        <f t="shared" si="90"/>
        <v>1</v>
      </c>
      <c r="D749" s="270" t="str">
        <f t="shared" si="91"/>
        <v>1</v>
      </c>
      <c r="E749" s="270" t="str">
        <f t="shared" si="92"/>
        <v>51</v>
      </c>
      <c r="F749" s="270" t="str">
        <f t="shared" si="93"/>
        <v>1</v>
      </c>
      <c r="G749" s="270" t="str">
        <f t="shared" si="94"/>
        <v>0</v>
      </c>
      <c r="H749" s="21">
        <v>17115110</v>
      </c>
      <c r="I749" s="271">
        <v>1711511000</v>
      </c>
      <c r="J749" s="22" t="s">
        <v>3228</v>
      </c>
      <c r="K749" s="271" t="s">
        <v>4539</v>
      </c>
      <c r="L749" s="22" t="s">
        <v>3229</v>
      </c>
      <c r="M749" s="22"/>
      <c r="N749" s="75" t="s">
        <v>4374</v>
      </c>
      <c r="O749" s="75" t="str">
        <f t="shared" si="95"/>
        <v>1711511000</v>
      </c>
    </row>
    <row r="750" spans="1:15" ht="55.5" customHeight="1" x14ac:dyDescent="0.25">
      <c r="A750" s="74" t="str">
        <f t="shared" si="88"/>
        <v>1</v>
      </c>
      <c r="B750" s="270" t="str">
        <f t="shared" si="89"/>
        <v>7</v>
      </c>
      <c r="C750" s="270" t="str">
        <f t="shared" si="90"/>
        <v>1</v>
      </c>
      <c r="D750" s="270" t="str">
        <f t="shared" si="91"/>
        <v>1</v>
      </c>
      <c r="E750" s="270" t="str">
        <f t="shared" si="92"/>
        <v>51</v>
      </c>
      <c r="F750" s="270" t="str">
        <f t="shared" si="93"/>
        <v>2</v>
      </c>
      <c r="G750" s="270" t="str">
        <f t="shared" si="94"/>
        <v>0</v>
      </c>
      <c r="H750" s="21">
        <v>17115120</v>
      </c>
      <c r="I750" s="271">
        <v>1711512000</v>
      </c>
      <c r="J750" s="22" t="s">
        <v>3230</v>
      </c>
      <c r="K750" s="271" t="s">
        <v>4539</v>
      </c>
      <c r="L750" s="22" t="s">
        <v>3231</v>
      </c>
      <c r="M750" s="22"/>
      <c r="N750" s="75" t="s">
        <v>4374</v>
      </c>
      <c r="O750" s="75" t="str">
        <f t="shared" si="95"/>
        <v>1711512000</v>
      </c>
    </row>
    <row r="751" spans="1:15" ht="55.5" customHeight="1" x14ac:dyDescent="0.25">
      <c r="A751" s="74" t="str">
        <f t="shared" si="88"/>
        <v>1</v>
      </c>
      <c r="B751" s="270" t="str">
        <f t="shared" si="89"/>
        <v>7</v>
      </c>
      <c r="C751" s="270" t="str">
        <f t="shared" si="90"/>
        <v>1</v>
      </c>
      <c r="D751" s="270" t="str">
        <f t="shared" si="91"/>
        <v>1</v>
      </c>
      <c r="E751" s="270" t="str">
        <f t="shared" si="92"/>
        <v>51</v>
      </c>
      <c r="F751" s="270" t="str">
        <f t="shared" si="93"/>
        <v>3</v>
      </c>
      <c r="G751" s="270" t="str">
        <f t="shared" si="94"/>
        <v>0</v>
      </c>
      <c r="H751" s="21">
        <v>17115130</v>
      </c>
      <c r="I751" s="271">
        <v>1711513000</v>
      </c>
      <c r="J751" s="22" t="s">
        <v>3232</v>
      </c>
      <c r="K751" s="271" t="s">
        <v>4539</v>
      </c>
      <c r="L751" s="22" t="s">
        <v>3233</v>
      </c>
      <c r="M751" s="22"/>
      <c r="N751" s="75" t="s">
        <v>4374</v>
      </c>
      <c r="O751" s="75" t="str">
        <f t="shared" si="95"/>
        <v>1711513000</v>
      </c>
    </row>
    <row r="752" spans="1:15" ht="55.5" customHeight="1" x14ac:dyDescent="0.25">
      <c r="A752" s="74" t="str">
        <f t="shared" si="88"/>
        <v>1</v>
      </c>
      <c r="B752" s="270" t="str">
        <f t="shared" si="89"/>
        <v>7</v>
      </c>
      <c r="C752" s="270" t="str">
        <f t="shared" si="90"/>
        <v>1</v>
      </c>
      <c r="D752" s="270" t="str">
        <f t="shared" si="91"/>
        <v>1</v>
      </c>
      <c r="E752" s="270" t="str">
        <f t="shared" si="92"/>
        <v>52</v>
      </c>
      <c r="F752" s="270" t="str">
        <f t="shared" si="93"/>
        <v>0</v>
      </c>
      <c r="G752" s="270" t="str">
        <f t="shared" si="94"/>
        <v>0</v>
      </c>
      <c r="H752" s="21">
        <v>17115200</v>
      </c>
      <c r="I752" s="271">
        <v>1711520000</v>
      </c>
      <c r="J752" s="22" t="s">
        <v>3234</v>
      </c>
      <c r="K752" s="271" t="s">
        <v>4539</v>
      </c>
      <c r="L752" s="22" t="s">
        <v>3235</v>
      </c>
      <c r="M752" s="22"/>
      <c r="N752" s="75" t="s">
        <v>4374</v>
      </c>
      <c r="O752" s="75" t="str">
        <f t="shared" si="95"/>
        <v>1711520000</v>
      </c>
    </row>
    <row r="753" spans="1:15" ht="55.5" customHeight="1" x14ac:dyDescent="0.25">
      <c r="A753" s="74" t="str">
        <f t="shared" si="88"/>
        <v>1</v>
      </c>
      <c r="B753" s="270" t="str">
        <f t="shared" si="89"/>
        <v>7</v>
      </c>
      <c r="C753" s="270" t="str">
        <f t="shared" si="90"/>
        <v>1</v>
      </c>
      <c r="D753" s="270" t="str">
        <f t="shared" si="91"/>
        <v>1</v>
      </c>
      <c r="E753" s="270" t="str">
        <f t="shared" si="92"/>
        <v>53</v>
      </c>
      <c r="F753" s="270" t="str">
        <f t="shared" si="93"/>
        <v>0</v>
      </c>
      <c r="G753" s="270" t="str">
        <f t="shared" si="94"/>
        <v>0</v>
      </c>
      <c r="H753" s="21">
        <v>17115300</v>
      </c>
      <c r="I753" s="271">
        <v>1711530000</v>
      </c>
      <c r="J753" s="22" t="s">
        <v>760</v>
      </c>
      <c r="K753" s="271" t="s">
        <v>4539</v>
      </c>
      <c r="L753" s="22" t="s">
        <v>761</v>
      </c>
      <c r="M753" s="22"/>
      <c r="N753" s="75" t="s">
        <v>4374</v>
      </c>
      <c r="O753" s="75" t="str">
        <f t="shared" si="95"/>
        <v>1711530000</v>
      </c>
    </row>
    <row r="754" spans="1:15" ht="55.5" customHeight="1" x14ac:dyDescent="0.25">
      <c r="A754" s="74" t="str">
        <f t="shared" si="88"/>
        <v>1</v>
      </c>
      <c r="B754" s="270" t="str">
        <f t="shared" si="89"/>
        <v>7</v>
      </c>
      <c r="C754" s="270" t="str">
        <f t="shared" si="90"/>
        <v>1</v>
      </c>
      <c r="D754" s="270" t="str">
        <f t="shared" si="91"/>
        <v>1</v>
      </c>
      <c r="E754" s="270" t="str">
        <f t="shared" si="92"/>
        <v>54</v>
      </c>
      <c r="F754" s="270" t="str">
        <f t="shared" si="93"/>
        <v>0</v>
      </c>
      <c r="G754" s="270" t="str">
        <f t="shared" si="94"/>
        <v>0</v>
      </c>
      <c r="H754" s="21">
        <v>17115400</v>
      </c>
      <c r="I754" s="271">
        <v>1711540000</v>
      </c>
      <c r="J754" s="22" t="s">
        <v>789</v>
      </c>
      <c r="K754" s="271" t="s">
        <v>4539</v>
      </c>
      <c r="L754" s="22" t="s">
        <v>790</v>
      </c>
      <c r="M754" s="22"/>
      <c r="N754" s="75" t="s">
        <v>4374</v>
      </c>
      <c r="O754" s="75" t="str">
        <f t="shared" si="95"/>
        <v>1711540000</v>
      </c>
    </row>
    <row r="755" spans="1:15" ht="55.5" customHeight="1" x14ac:dyDescent="0.25">
      <c r="A755" s="74" t="str">
        <f t="shared" si="88"/>
        <v>1</v>
      </c>
      <c r="B755" s="270" t="str">
        <f t="shared" si="89"/>
        <v>7</v>
      </c>
      <c r="C755" s="270" t="str">
        <f t="shared" si="90"/>
        <v>1</v>
      </c>
      <c r="D755" s="270" t="str">
        <f t="shared" si="91"/>
        <v>1</v>
      </c>
      <c r="E755" s="270" t="str">
        <f t="shared" si="92"/>
        <v>55</v>
      </c>
      <c r="F755" s="270" t="str">
        <f t="shared" si="93"/>
        <v>0</v>
      </c>
      <c r="G755" s="270" t="str">
        <f t="shared" si="94"/>
        <v>0</v>
      </c>
      <c r="H755" s="21">
        <v>17115500</v>
      </c>
      <c r="I755" s="271">
        <v>1711550000</v>
      </c>
      <c r="J755" s="22" t="s">
        <v>812</v>
      </c>
      <c r="K755" s="271" t="s">
        <v>4539</v>
      </c>
      <c r="L755" s="22" t="s">
        <v>813</v>
      </c>
      <c r="M755" s="22"/>
      <c r="N755" s="75" t="s">
        <v>4374</v>
      </c>
      <c r="O755" s="75" t="str">
        <f t="shared" si="95"/>
        <v>1711550000</v>
      </c>
    </row>
    <row r="756" spans="1:15" ht="55.5" customHeight="1" x14ac:dyDescent="0.25">
      <c r="A756" s="74" t="str">
        <f t="shared" si="88"/>
        <v>1</v>
      </c>
      <c r="B756" s="270" t="str">
        <f t="shared" si="89"/>
        <v>7</v>
      </c>
      <c r="C756" s="270" t="str">
        <f t="shared" si="90"/>
        <v>1</v>
      </c>
      <c r="D756" s="270" t="str">
        <f t="shared" si="91"/>
        <v>1</v>
      </c>
      <c r="E756" s="270" t="str">
        <f t="shared" si="92"/>
        <v>98</v>
      </c>
      <c r="F756" s="270" t="str">
        <f t="shared" si="93"/>
        <v>0</v>
      </c>
      <c r="G756" s="270" t="str">
        <f t="shared" si="94"/>
        <v>0</v>
      </c>
      <c r="H756" s="21">
        <v>17119800</v>
      </c>
      <c r="I756" s="271">
        <v>1711980000</v>
      </c>
      <c r="J756" s="22" t="s">
        <v>3236</v>
      </c>
      <c r="K756" s="271" t="s">
        <v>4539</v>
      </c>
      <c r="L756" s="22" t="s">
        <v>3237</v>
      </c>
      <c r="M756" s="22"/>
      <c r="N756" s="75" t="s">
        <v>105</v>
      </c>
      <c r="O756" s="75" t="str">
        <f t="shared" si="95"/>
        <v>1711980000</v>
      </c>
    </row>
    <row r="757" spans="1:15" ht="60" x14ac:dyDescent="0.25">
      <c r="A757" s="74" t="str">
        <f t="shared" si="88"/>
        <v>1</v>
      </c>
      <c r="B757" s="270" t="str">
        <f t="shared" si="89"/>
        <v>7</v>
      </c>
      <c r="C757" s="270" t="str">
        <f t="shared" si="90"/>
        <v>1</v>
      </c>
      <c r="D757" s="270" t="str">
        <f t="shared" si="91"/>
        <v>0</v>
      </c>
      <c r="E757" s="270" t="str">
        <f t="shared" si="92"/>
        <v>00</v>
      </c>
      <c r="F757" s="270" t="str">
        <f t="shared" si="93"/>
        <v>1</v>
      </c>
      <c r="G757" s="270" t="str">
        <f t="shared" si="94"/>
        <v>0</v>
      </c>
      <c r="H757" s="21">
        <v>17100010</v>
      </c>
      <c r="I757" s="271">
        <v>1710001000</v>
      </c>
      <c r="J757" s="22" t="s">
        <v>734</v>
      </c>
      <c r="K757" s="271" t="s">
        <v>4540</v>
      </c>
      <c r="L757" s="22" t="s">
        <v>735</v>
      </c>
      <c r="M757" s="22"/>
      <c r="N757" s="75" t="s">
        <v>3710</v>
      </c>
      <c r="O757" s="75" t="str">
        <f t="shared" si="95"/>
        <v>1710001000</v>
      </c>
    </row>
    <row r="758" spans="1:15" ht="30" x14ac:dyDescent="0.25">
      <c r="A758" s="74" t="str">
        <f t="shared" si="88"/>
        <v>1</v>
      </c>
      <c r="B758" s="270" t="str">
        <f t="shared" si="89"/>
        <v>7</v>
      </c>
      <c r="C758" s="270" t="str">
        <f t="shared" si="90"/>
        <v>1</v>
      </c>
      <c r="D758" s="270" t="str">
        <f t="shared" si="91"/>
        <v>8</v>
      </c>
      <c r="E758" s="270" t="str">
        <f t="shared" si="92"/>
        <v>00</v>
      </c>
      <c r="F758" s="270" t="str">
        <f t="shared" si="93"/>
        <v>0</v>
      </c>
      <c r="G758" s="270" t="str">
        <f t="shared" si="94"/>
        <v>0</v>
      </c>
      <c r="H758" s="21">
        <v>17180000</v>
      </c>
      <c r="I758" s="271">
        <v>1718000000</v>
      </c>
      <c r="J758" s="22" t="s">
        <v>3903</v>
      </c>
      <c r="K758" s="271" t="s">
        <v>4541</v>
      </c>
      <c r="L758" s="22" t="s">
        <v>4807</v>
      </c>
      <c r="M758" s="22"/>
      <c r="N758" s="75" t="s">
        <v>3710</v>
      </c>
      <c r="O758" s="75" t="str">
        <f t="shared" si="95"/>
        <v>1718000000</v>
      </c>
    </row>
    <row r="759" spans="1:15" ht="30" x14ac:dyDescent="0.25">
      <c r="A759" s="74" t="str">
        <f t="shared" si="88"/>
        <v>1</v>
      </c>
      <c r="B759" s="270" t="str">
        <f t="shared" si="89"/>
        <v>7</v>
      </c>
      <c r="C759" s="270" t="str">
        <f t="shared" si="90"/>
        <v>1</v>
      </c>
      <c r="D759" s="270" t="str">
        <f t="shared" si="91"/>
        <v>8</v>
      </c>
      <c r="E759" s="270" t="str">
        <f t="shared" si="92"/>
        <v>01</v>
      </c>
      <c r="F759" s="270" t="str">
        <f t="shared" si="93"/>
        <v>0</v>
      </c>
      <c r="G759" s="270" t="str">
        <f t="shared" si="94"/>
        <v>0</v>
      </c>
      <c r="H759" s="21">
        <v>17180100</v>
      </c>
      <c r="I759" s="271">
        <v>1718010000</v>
      </c>
      <c r="J759" s="22" t="s">
        <v>3905</v>
      </c>
      <c r="K759" s="271" t="s">
        <v>4539</v>
      </c>
      <c r="L759" s="22" t="s">
        <v>4808</v>
      </c>
      <c r="M759" s="22"/>
      <c r="N759" s="75" t="s">
        <v>3710</v>
      </c>
      <c r="O759" s="75" t="str">
        <f t="shared" si="95"/>
        <v>1718010000</v>
      </c>
    </row>
    <row r="760" spans="1:15" ht="30" x14ac:dyDescent="0.25">
      <c r="A760" s="74" t="str">
        <f t="shared" si="88"/>
        <v>1</v>
      </c>
      <c r="B760" s="270" t="str">
        <f t="shared" si="89"/>
        <v>7</v>
      </c>
      <c r="C760" s="270" t="str">
        <f t="shared" si="90"/>
        <v>1</v>
      </c>
      <c r="D760" s="270" t="str">
        <f t="shared" si="91"/>
        <v>8</v>
      </c>
      <c r="E760" s="270" t="str">
        <f t="shared" si="92"/>
        <v>01</v>
      </c>
      <c r="F760" s="270" t="str">
        <f t="shared" si="93"/>
        <v>1</v>
      </c>
      <c r="G760" s="270" t="str">
        <f t="shared" si="94"/>
        <v>0</v>
      </c>
      <c r="H760" s="21">
        <v>17180110</v>
      </c>
      <c r="I760" s="271">
        <v>1718011000</v>
      </c>
      <c r="J760" s="22" t="s">
        <v>4458</v>
      </c>
      <c r="K760" s="271" t="s">
        <v>4539</v>
      </c>
      <c r="L760" s="22" t="s">
        <v>4809</v>
      </c>
      <c r="M760" s="22"/>
      <c r="N760" s="75" t="s">
        <v>3710</v>
      </c>
      <c r="O760" s="75" t="str">
        <f t="shared" si="95"/>
        <v>1718011000</v>
      </c>
    </row>
    <row r="761" spans="1:15" ht="45" x14ac:dyDescent="0.25">
      <c r="A761" s="74" t="str">
        <f t="shared" si="88"/>
        <v>1</v>
      </c>
      <c r="B761" s="270" t="str">
        <f t="shared" si="89"/>
        <v>7</v>
      </c>
      <c r="C761" s="270" t="str">
        <f t="shared" si="90"/>
        <v>1</v>
      </c>
      <c r="D761" s="270" t="str">
        <f t="shared" si="91"/>
        <v>8</v>
      </c>
      <c r="E761" s="270" t="str">
        <f t="shared" si="92"/>
        <v>01</v>
      </c>
      <c r="F761" s="270" t="str">
        <f t="shared" si="93"/>
        <v>2</v>
      </c>
      <c r="G761" s="270" t="str">
        <f t="shared" si="94"/>
        <v>0</v>
      </c>
      <c r="H761" s="21">
        <v>17180120</v>
      </c>
      <c r="I761" s="271">
        <v>1718012000</v>
      </c>
      <c r="J761" s="22" t="s">
        <v>3228</v>
      </c>
      <c r="K761" s="271" t="s">
        <v>4539</v>
      </c>
      <c r="L761" s="22" t="s">
        <v>4810</v>
      </c>
      <c r="M761" s="22"/>
      <c r="N761" s="75" t="s">
        <v>3710</v>
      </c>
      <c r="O761" s="75" t="str">
        <f t="shared" si="95"/>
        <v>1718012000</v>
      </c>
    </row>
    <row r="762" spans="1:15" ht="45" x14ac:dyDescent="0.25">
      <c r="A762" s="74" t="str">
        <f t="shared" si="88"/>
        <v>1</v>
      </c>
      <c r="B762" s="270" t="str">
        <f t="shared" si="89"/>
        <v>7</v>
      </c>
      <c r="C762" s="270" t="str">
        <f t="shared" si="90"/>
        <v>1</v>
      </c>
      <c r="D762" s="270" t="str">
        <f t="shared" si="91"/>
        <v>8</v>
      </c>
      <c r="E762" s="270" t="str">
        <f t="shared" si="92"/>
        <v>01</v>
      </c>
      <c r="F762" s="270" t="str">
        <f t="shared" si="93"/>
        <v>3</v>
      </c>
      <c r="G762" s="270" t="str">
        <f t="shared" si="94"/>
        <v>0</v>
      </c>
      <c r="H762" s="21">
        <v>17180130</v>
      </c>
      <c r="I762" s="271">
        <v>1718013000</v>
      </c>
      <c r="J762" s="22" t="s">
        <v>3230</v>
      </c>
      <c r="K762" s="271" t="s">
        <v>4539</v>
      </c>
      <c r="L762" s="22" t="s">
        <v>4811</v>
      </c>
      <c r="M762" s="22"/>
      <c r="N762" s="75" t="s">
        <v>3710</v>
      </c>
      <c r="O762" s="75" t="str">
        <f t="shared" si="95"/>
        <v>1718013000</v>
      </c>
    </row>
    <row r="763" spans="1:15" ht="45" x14ac:dyDescent="0.25">
      <c r="A763" s="74" t="str">
        <f t="shared" si="88"/>
        <v>1</v>
      </c>
      <c r="B763" s="270" t="str">
        <f t="shared" si="89"/>
        <v>7</v>
      </c>
      <c r="C763" s="270" t="str">
        <f t="shared" si="90"/>
        <v>1</v>
      </c>
      <c r="D763" s="270" t="str">
        <f t="shared" si="91"/>
        <v>8</v>
      </c>
      <c r="E763" s="270" t="str">
        <f t="shared" si="92"/>
        <v>01</v>
      </c>
      <c r="F763" s="270" t="str">
        <f t="shared" si="93"/>
        <v>4</v>
      </c>
      <c r="G763" s="270" t="str">
        <f t="shared" si="94"/>
        <v>0</v>
      </c>
      <c r="H763" s="21">
        <v>17180140</v>
      </c>
      <c r="I763" s="271">
        <v>1718014000</v>
      </c>
      <c r="J763" s="22" t="s">
        <v>3232</v>
      </c>
      <c r="K763" s="271" t="s">
        <v>4539</v>
      </c>
      <c r="L763" s="22" t="s">
        <v>4812</v>
      </c>
      <c r="M763" s="22"/>
      <c r="N763" s="75" t="s">
        <v>3710</v>
      </c>
      <c r="O763" s="75" t="str">
        <f t="shared" si="95"/>
        <v>1718014000</v>
      </c>
    </row>
    <row r="764" spans="1:15" ht="30" x14ac:dyDescent="0.25">
      <c r="A764" s="74" t="str">
        <f t="shared" si="88"/>
        <v>1</v>
      </c>
      <c r="B764" s="270" t="str">
        <f t="shared" si="89"/>
        <v>7</v>
      </c>
      <c r="C764" s="270" t="str">
        <f t="shared" si="90"/>
        <v>1</v>
      </c>
      <c r="D764" s="270" t="str">
        <f t="shared" si="91"/>
        <v>8</v>
      </c>
      <c r="E764" s="270" t="str">
        <f t="shared" si="92"/>
        <v>01</v>
      </c>
      <c r="F764" s="270" t="str">
        <f t="shared" si="93"/>
        <v>5</v>
      </c>
      <c r="G764" s="270" t="str">
        <f t="shared" si="94"/>
        <v>0</v>
      </c>
      <c r="H764" s="21">
        <v>17180150</v>
      </c>
      <c r="I764" s="271">
        <v>1718015000</v>
      </c>
      <c r="J764" s="22" t="s">
        <v>3234</v>
      </c>
      <c r="K764" s="271" t="s">
        <v>4539</v>
      </c>
      <c r="L764" s="22" t="s">
        <v>4813</v>
      </c>
      <c r="M764" s="22"/>
      <c r="N764" s="75" t="s">
        <v>3710</v>
      </c>
      <c r="O764" s="75" t="str">
        <f t="shared" si="95"/>
        <v>1718015000</v>
      </c>
    </row>
    <row r="765" spans="1:15" ht="30" x14ac:dyDescent="0.25">
      <c r="A765" s="74" t="str">
        <f t="shared" si="88"/>
        <v>1</v>
      </c>
      <c r="B765" s="270" t="str">
        <f t="shared" si="89"/>
        <v>7</v>
      </c>
      <c r="C765" s="270" t="str">
        <f t="shared" si="90"/>
        <v>1</v>
      </c>
      <c r="D765" s="270" t="str">
        <f t="shared" si="91"/>
        <v>8</v>
      </c>
      <c r="E765" s="270" t="str">
        <f t="shared" si="92"/>
        <v>01</v>
      </c>
      <c r="F765" s="270" t="str">
        <f t="shared" si="93"/>
        <v>6</v>
      </c>
      <c r="G765" s="270" t="str">
        <f t="shared" si="94"/>
        <v>0</v>
      </c>
      <c r="H765" s="21">
        <v>17180160</v>
      </c>
      <c r="I765" s="271">
        <v>1718016000</v>
      </c>
      <c r="J765" s="22" t="s">
        <v>760</v>
      </c>
      <c r="K765" s="271" t="s">
        <v>4539</v>
      </c>
      <c r="L765" s="22" t="s">
        <v>4814</v>
      </c>
      <c r="M765" s="22"/>
      <c r="N765" s="75" t="s">
        <v>3710</v>
      </c>
      <c r="O765" s="75" t="str">
        <f t="shared" si="95"/>
        <v>1718016000</v>
      </c>
    </row>
    <row r="766" spans="1:15" ht="45" x14ac:dyDescent="0.25">
      <c r="A766" s="74" t="str">
        <f t="shared" si="88"/>
        <v>1</v>
      </c>
      <c r="B766" s="270" t="str">
        <f t="shared" si="89"/>
        <v>7</v>
      </c>
      <c r="C766" s="270" t="str">
        <f t="shared" si="90"/>
        <v>1</v>
      </c>
      <c r="D766" s="270" t="str">
        <f t="shared" si="91"/>
        <v>8</v>
      </c>
      <c r="E766" s="270" t="str">
        <f t="shared" si="92"/>
        <v>01</v>
      </c>
      <c r="F766" s="270" t="str">
        <f t="shared" si="93"/>
        <v>7</v>
      </c>
      <c r="G766" s="270" t="str">
        <f t="shared" si="94"/>
        <v>0</v>
      </c>
      <c r="H766" s="21">
        <v>17180170</v>
      </c>
      <c r="I766" s="271">
        <v>1718017000</v>
      </c>
      <c r="J766" s="22" t="s">
        <v>789</v>
      </c>
      <c r="K766" s="271" t="s">
        <v>4539</v>
      </c>
      <c r="L766" s="22" t="s">
        <v>4815</v>
      </c>
      <c r="M766" s="22"/>
      <c r="N766" s="75" t="s">
        <v>3710</v>
      </c>
      <c r="O766" s="75" t="str">
        <f t="shared" si="95"/>
        <v>1718017000</v>
      </c>
    </row>
    <row r="767" spans="1:15" ht="30" x14ac:dyDescent="0.25">
      <c r="A767" s="74" t="str">
        <f t="shared" si="88"/>
        <v>1</v>
      </c>
      <c r="B767" s="270" t="str">
        <f t="shared" si="89"/>
        <v>7</v>
      </c>
      <c r="C767" s="270" t="str">
        <f t="shared" si="90"/>
        <v>1</v>
      </c>
      <c r="D767" s="270" t="str">
        <f t="shared" si="91"/>
        <v>8</v>
      </c>
      <c r="E767" s="270" t="str">
        <f t="shared" si="92"/>
        <v>01</v>
      </c>
      <c r="F767" s="270" t="str">
        <f t="shared" si="93"/>
        <v>8</v>
      </c>
      <c r="G767" s="270" t="str">
        <f t="shared" si="94"/>
        <v>0</v>
      </c>
      <c r="H767" s="21">
        <v>17180180</v>
      </c>
      <c r="I767" s="271">
        <v>1718018000</v>
      </c>
      <c r="J767" s="22" t="s">
        <v>812</v>
      </c>
      <c r="K767" s="271" t="s">
        <v>4539</v>
      </c>
      <c r="L767" s="22" t="s">
        <v>4816</v>
      </c>
      <c r="M767" s="22"/>
      <c r="N767" s="75" t="s">
        <v>3710</v>
      </c>
      <c r="O767" s="75" t="str">
        <f t="shared" si="95"/>
        <v>1718018000</v>
      </c>
    </row>
    <row r="768" spans="1:15" ht="30" x14ac:dyDescent="0.25">
      <c r="A768" s="74" t="str">
        <f t="shared" si="88"/>
        <v>1</v>
      </c>
      <c r="B768" s="270" t="str">
        <f t="shared" si="89"/>
        <v>7</v>
      </c>
      <c r="C768" s="270" t="str">
        <f t="shared" si="90"/>
        <v>1</v>
      </c>
      <c r="D768" s="270" t="str">
        <f t="shared" si="91"/>
        <v>2</v>
      </c>
      <c r="E768" s="270" t="str">
        <f t="shared" si="92"/>
        <v>00</v>
      </c>
      <c r="F768" s="270" t="str">
        <f t="shared" si="93"/>
        <v>0</v>
      </c>
      <c r="G768" s="270" t="str">
        <f t="shared" si="94"/>
        <v>0</v>
      </c>
      <c r="H768" s="21">
        <v>17120000</v>
      </c>
      <c r="I768" s="271">
        <v>1712000000</v>
      </c>
      <c r="J768" s="22" t="s">
        <v>824</v>
      </c>
      <c r="K768" s="271" t="s">
        <v>4541</v>
      </c>
      <c r="L768" s="22" t="s">
        <v>825</v>
      </c>
      <c r="M768" s="22"/>
      <c r="N768" s="75" t="s">
        <v>105</v>
      </c>
      <c r="O768" s="75" t="str">
        <f t="shared" si="95"/>
        <v>1712000000</v>
      </c>
    </row>
    <row r="769" spans="1:15" ht="30" x14ac:dyDescent="0.25">
      <c r="A769" s="74" t="str">
        <f t="shared" si="88"/>
        <v>1</v>
      </c>
      <c r="B769" s="270" t="str">
        <f t="shared" si="89"/>
        <v>7</v>
      </c>
      <c r="C769" s="270" t="str">
        <f t="shared" si="90"/>
        <v>1</v>
      </c>
      <c r="D769" s="270" t="str">
        <f t="shared" si="91"/>
        <v>2</v>
      </c>
      <c r="E769" s="270" t="str">
        <f t="shared" si="92"/>
        <v>50</v>
      </c>
      <c r="F769" s="270" t="str">
        <f t="shared" si="93"/>
        <v>0</v>
      </c>
      <c r="G769" s="270" t="str">
        <f t="shared" si="94"/>
        <v>0</v>
      </c>
      <c r="H769" s="21">
        <v>17125000</v>
      </c>
      <c r="I769" s="271">
        <v>1712500000</v>
      </c>
      <c r="J769" s="22" t="s">
        <v>827</v>
      </c>
      <c r="K769" s="271" t="s">
        <v>4539</v>
      </c>
      <c r="L769" s="22" t="s">
        <v>828</v>
      </c>
      <c r="M769" s="22"/>
      <c r="N769" s="75" t="s">
        <v>4374</v>
      </c>
      <c r="O769" s="75" t="str">
        <f t="shared" si="95"/>
        <v>1712500000</v>
      </c>
    </row>
    <row r="770" spans="1:15" ht="30" x14ac:dyDescent="0.25">
      <c r="A770" s="74" t="str">
        <f t="shared" si="88"/>
        <v>1</v>
      </c>
      <c r="B770" s="270" t="str">
        <f t="shared" si="89"/>
        <v>7</v>
      </c>
      <c r="C770" s="270" t="str">
        <f t="shared" si="90"/>
        <v>1</v>
      </c>
      <c r="D770" s="270" t="str">
        <f t="shared" si="91"/>
        <v>2</v>
      </c>
      <c r="E770" s="270" t="str">
        <f t="shared" si="92"/>
        <v>51</v>
      </c>
      <c r="F770" s="270" t="str">
        <f t="shared" si="93"/>
        <v>0</v>
      </c>
      <c r="G770" s="270" t="str">
        <f t="shared" si="94"/>
        <v>0</v>
      </c>
      <c r="H770" s="21">
        <v>17125100</v>
      </c>
      <c r="I770" s="271">
        <v>1712510000</v>
      </c>
      <c r="J770" s="22" t="s">
        <v>839</v>
      </c>
      <c r="K770" s="271" t="s">
        <v>4539</v>
      </c>
      <c r="L770" s="22" t="s">
        <v>840</v>
      </c>
      <c r="M770" s="22"/>
      <c r="N770" s="75" t="s">
        <v>4374</v>
      </c>
      <c r="O770" s="75" t="str">
        <f t="shared" si="95"/>
        <v>1712510000</v>
      </c>
    </row>
    <row r="771" spans="1:15" ht="30" x14ac:dyDescent="0.25">
      <c r="A771" s="74" t="str">
        <f t="shared" si="88"/>
        <v>1</v>
      </c>
      <c r="B771" s="270" t="str">
        <f t="shared" si="89"/>
        <v>7</v>
      </c>
      <c r="C771" s="270" t="str">
        <f t="shared" si="90"/>
        <v>1</v>
      </c>
      <c r="D771" s="270" t="str">
        <f t="shared" si="91"/>
        <v>2</v>
      </c>
      <c r="E771" s="270" t="str">
        <f t="shared" si="92"/>
        <v>52</v>
      </c>
      <c r="F771" s="270" t="str">
        <f t="shared" si="93"/>
        <v>0</v>
      </c>
      <c r="G771" s="270" t="str">
        <f t="shared" si="94"/>
        <v>0</v>
      </c>
      <c r="H771" s="21">
        <v>17125200</v>
      </c>
      <c r="I771" s="271">
        <v>1712520000</v>
      </c>
      <c r="J771" s="22" t="s">
        <v>850</v>
      </c>
      <c r="K771" s="271" t="s">
        <v>4539</v>
      </c>
      <c r="L771" s="22" t="s">
        <v>851</v>
      </c>
      <c r="M771" s="22"/>
      <c r="N771" s="75" t="s">
        <v>105</v>
      </c>
      <c r="O771" s="75" t="str">
        <f t="shared" ref="O771:O834" si="96">TRIM(I771)</f>
        <v>1712520000</v>
      </c>
    </row>
    <row r="772" spans="1:15" ht="30" x14ac:dyDescent="0.25">
      <c r="A772" s="74" t="str">
        <f t="shared" si="88"/>
        <v>1</v>
      </c>
      <c r="B772" s="270" t="str">
        <f t="shared" si="89"/>
        <v>7</v>
      </c>
      <c r="C772" s="270" t="str">
        <f t="shared" si="90"/>
        <v>1</v>
      </c>
      <c r="D772" s="270" t="str">
        <f t="shared" si="91"/>
        <v>2</v>
      </c>
      <c r="E772" s="270" t="str">
        <f t="shared" si="92"/>
        <v>52</v>
      </c>
      <c r="F772" s="270" t="str">
        <f t="shared" si="93"/>
        <v>1</v>
      </c>
      <c r="G772" s="270" t="str">
        <f t="shared" si="94"/>
        <v>0</v>
      </c>
      <c r="H772" s="21">
        <v>17125210</v>
      </c>
      <c r="I772" s="271">
        <v>1712521000</v>
      </c>
      <c r="J772" s="22" t="s">
        <v>3238</v>
      </c>
      <c r="K772" s="271" t="s">
        <v>4539</v>
      </c>
      <c r="L772" s="22" t="s">
        <v>3239</v>
      </c>
      <c r="M772" s="22"/>
      <c r="N772" s="75" t="s">
        <v>4374</v>
      </c>
      <c r="O772" s="75" t="str">
        <f t="shared" si="96"/>
        <v>1712521000</v>
      </c>
    </row>
    <row r="773" spans="1:15" ht="30" x14ac:dyDescent="0.25">
      <c r="A773" s="74" t="str">
        <f t="shared" si="88"/>
        <v>1</v>
      </c>
      <c r="B773" s="270" t="str">
        <f t="shared" si="89"/>
        <v>7</v>
      </c>
      <c r="C773" s="270" t="str">
        <f t="shared" si="90"/>
        <v>1</v>
      </c>
      <c r="D773" s="270" t="str">
        <f t="shared" si="91"/>
        <v>2</v>
      </c>
      <c r="E773" s="270" t="str">
        <f t="shared" si="92"/>
        <v>52</v>
      </c>
      <c r="F773" s="270" t="str">
        <f t="shared" si="93"/>
        <v>2</v>
      </c>
      <c r="G773" s="270" t="str">
        <f t="shared" si="94"/>
        <v>0</v>
      </c>
      <c r="H773" s="21">
        <v>17125220</v>
      </c>
      <c r="I773" s="271">
        <v>1712522000</v>
      </c>
      <c r="J773" s="22" t="s">
        <v>3240</v>
      </c>
      <c r="K773" s="271" t="s">
        <v>4539</v>
      </c>
      <c r="L773" s="22" t="s">
        <v>3241</v>
      </c>
      <c r="M773" s="22"/>
      <c r="N773" s="75" t="s">
        <v>4374</v>
      </c>
      <c r="O773" s="75" t="str">
        <f t="shared" si="96"/>
        <v>1712522000</v>
      </c>
    </row>
    <row r="774" spans="1:15" ht="30" x14ac:dyDescent="0.25">
      <c r="A774" s="74" t="str">
        <f t="shared" si="88"/>
        <v>1</v>
      </c>
      <c r="B774" s="270" t="str">
        <f t="shared" si="89"/>
        <v>7</v>
      </c>
      <c r="C774" s="270" t="str">
        <f t="shared" si="90"/>
        <v>1</v>
      </c>
      <c r="D774" s="270" t="str">
        <f t="shared" si="91"/>
        <v>2</v>
      </c>
      <c r="E774" s="270" t="str">
        <f t="shared" si="92"/>
        <v>52</v>
      </c>
      <c r="F774" s="270" t="str">
        <f t="shared" si="93"/>
        <v>3</v>
      </c>
      <c r="G774" s="270" t="str">
        <f t="shared" si="94"/>
        <v>0</v>
      </c>
      <c r="H774" s="21">
        <v>17125230</v>
      </c>
      <c r="I774" s="271">
        <v>1712523000</v>
      </c>
      <c r="J774" s="22" t="s">
        <v>3242</v>
      </c>
      <c r="K774" s="271" t="s">
        <v>4539</v>
      </c>
      <c r="L774" s="22" t="s">
        <v>3243</v>
      </c>
      <c r="M774" s="22"/>
      <c r="N774" s="75" t="s">
        <v>4374</v>
      </c>
      <c r="O774" s="75" t="str">
        <f t="shared" si="96"/>
        <v>1712523000</v>
      </c>
    </row>
    <row r="775" spans="1:15" ht="30" x14ac:dyDescent="0.25">
      <c r="A775" s="74" t="str">
        <f t="shared" si="88"/>
        <v>1</v>
      </c>
      <c r="B775" s="270" t="str">
        <f t="shared" si="89"/>
        <v>7</v>
      </c>
      <c r="C775" s="270" t="str">
        <f t="shared" si="90"/>
        <v>1</v>
      </c>
      <c r="D775" s="270" t="str">
        <f t="shared" si="91"/>
        <v>2</v>
      </c>
      <c r="E775" s="270" t="str">
        <f t="shared" si="92"/>
        <v>52</v>
      </c>
      <c r="F775" s="270" t="str">
        <f t="shared" si="93"/>
        <v>4</v>
      </c>
      <c r="G775" s="270" t="str">
        <f t="shared" si="94"/>
        <v>0</v>
      </c>
      <c r="H775" s="21">
        <v>17125240</v>
      </c>
      <c r="I775" s="271">
        <v>1712524000</v>
      </c>
      <c r="J775" s="22" t="s">
        <v>853</v>
      </c>
      <c r="K775" s="271" t="s">
        <v>4539</v>
      </c>
      <c r="L775" s="22" t="s">
        <v>854</v>
      </c>
      <c r="M775" s="22"/>
      <c r="N775" s="75" t="s">
        <v>4374</v>
      </c>
      <c r="O775" s="75" t="str">
        <f t="shared" si="96"/>
        <v>1712524000</v>
      </c>
    </row>
    <row r="776" spans="1:15" ht="30" x14ac:dyDescent="0.25">
      <c r="A776" s="74" t="str">
        <f t="shared" si="88"/>
        <v>1</v>
      </c>
      <c r="B776" s="270" t="str">
        <f t="shared" si="89"/>
        <v>7</v>
      </c>
      <c r="C776" s="270" t="str">
        <f t="shared" si="90"/>
        <v>1</v>
      </c>
      <c r="D776" s="270" t="str">
        <f t="shared" si="91"/>
        <v>2</v>
      </c>
      <c r="E776" s="270" t="str">
        <f t="shared" si="92"/>
        <v>98</v>
      </c>
      <c r="F776" s="270" t="str">
        <f t="shared" si="93"/>
        <v>0</v>
      </c>
      <c r="G776" s="270" t="str">
        <f t="shared" si="94"/>
        <v>0</v>
      </c>
      <c r="H776" s="21">
        <v>17129800</v>
      </c>
      <c r="I776" s="271">
        <v>1712980000</v>
      </c>
      <c r="J776" s="22" t="s">
        <v>4459</v>
      </c>
      <c r="K776" s="271" t="s">
        <v>4539</v>
      </c>
      <c r="L776" s="22" t="s">
        <v>866</v>
      </c>
      <c r="M776" s="22"/>
      <c r="N776" s="75" t="s">
        <v>3710</v>
      </c>
      <c r="O776" s="75" t="str">
        <f t="shared" si="96"/>
        <v>1712980000</v>
      </c>
    </row>
    <row r="777" spans="1:15" ht="30" x14ac:dyDescent="0.25">
      <c r="A777" s="74" t="str">
        <f t="shared" si="88"/>
        <v>1</v>
      </c>
      <c r="B777" s="270" t="str">
        <f t="shared" si="89"/>
        <v>7</v>
      </c>
      <c r="C777" s="270" t="str">
        <f t="shared" si="90"/>
        <v>1</v>
      </c>
      <c r="D777" s="270" t="str">
        <f t="shared" si="91"/>
        <v>2</v>
      </c>
      <c r="E777" s="270" t="str">
        <f t="shared" si="92"/>
        <v>99</v>
      </c>
      <c r="F777" s="270" t="str">
        <f t="shared" si="93"/>
        <v>0</v>
      </c>
      <c r="G777" s="270" t="str">
        <f t="shared" si="94"/>
        <v>0</v>
      </c>
      <c r="H777" s="21">
        <v>17129900</v>
      </c>
      <c r="I777" s="271">
        <v>1712990000</v>
      </c>
      <c r="J777" s="22" t="s">
        <v>865</v>
      </c>
      <c r="K777" s="271" t="s">
        <v>4540</v>
      </c>
      <c r="L777" s="22" t="s">
        <v>866</v>
      </c>
      <c r="M777" s="22"/>
      <c r="N777" s="75" t="s">
        <v>4374</v>
      </c>
      <c r="O777" s="75" t="str">
        <f t="shared" si="96"/>
        <v>1712990000</v>
      </c>
    </row>
    <row r="778" spans="1:15" ht="30" x14ac:dyDescent="0.25">
      <c r="A778" s="74" t="str">
        <f t="shared" si="88"/>
        <v>1</v>
      </c>
      <c r="B778" s="270" t="str">
        <f t="shared" si="89"/>
        <v>7</v>
      </c>
      <c r="C778" s="270" t="str">
        <f t="shared" si="90"/>
        <v>1</v>
      </c>
      <c r="D778" s="270" t="str">
        <f t="shared" si="91"/>
        <v>8</v>
      </c>
      <c r="E778" s="270" t="str">
        <f t="shared" si="92"/>
        <v>02</v>
      </c>
      <c r="F778" s="270" t="str">
        <f t="shared" si="93"/>
        <v>0</v>
      </c>
      <c r="G778" s="270" t="str">
        <f t="shared" si="94"/>
        <v>0</v>
      </c>
      <c r="H778" s="21">
        <v>17180200</v>
      </c>
      <c r="I778" s="271">
        <v>1718020000</v>
      </c>
      <c r="J778" s="22" t="s">
        <v>4460</v>
      </c>
      <c r="K778" s="271" t="s">
        <v>4539</v>
      </c>
      <c r="L778" s="22" t="s">
        <v>825</v>
      </c>
      <c r="M778" s="22"/>
      <c r="N778" s="75" t="s">
        <v>3710</v>
      </c>
      <c r="O778" s="75" t="str">
        <f t="shared" si="96"/>
        <v>1718020000</v>
      </c>
    </row>
    <row r="779" spans="1:15" ht="30" x14ac:dyDescent="0.25">
      <c r="A779" s="74" t="str">
        <f t="shared" si="88"/>
        <v>1</v>
      </c>
      <c r="B779" s="270" t="str">
        <f t="shared" si="89"/>
        <v>7</v>
      </c>
      <c r="C779" s="270" t="str">
        <f t="shared" si="90"/>
        <v>1</v>
      </c>
      <c r="D779" s="270" t="str">
        <f t="shared" si="91"/>
        <v>8</v>
      </c>
      <c r="E779" s="270" t="str">
        <f t="shared" si="92"/>
        <v>02</v>
      </c>
      <c r="F779" s="270" t="str">
        <f t="shared" si="93"/>
        <v>1</v>
      </c>
      <c r="G779" s="270" t="str">
        <f t="shared" si="94"/>
        <v>0</v>
      </c>
      <c r="H779" s="21">
        <v>17180210</v>
      </c>
      <c r="I779" s="271">
        <v>1718021000</v>
      </c>
      <c r="J779" s="22" t="s">
        <v>3285</v>
      </c>
      <c r="K779" s="271" t="s">
        <v>4539</v>
      </c>
      <c r="L779" s="22" t="s">
        <v>4817</v>
      </c>
      <c r="M779" s="22"/>
      <c r="N779" s="75" t="s">
        <v>3710</v>
      </c>
      <c r="O779" s="75" t="str">
        <f t="shared" si="96"/>
        <v>1718021000</v>
      </c>
    </row>
    <row r="780" spans="1:15" ht="30" x14ac:dyDescent="0.25">
      <c r="A780" s="74" t="str">
        <f t="shared" si="88"/>
        <v>1</v>
      </c>
      <c r="B780" s="270" t="str">
        <f t="shared" si="89"/>
        <v>7</v>
      </c>
      <c r="C780" s="270" t="str">
        <f t="shared" si="90"/>
        <v>1</v>
      </c>
      <c r="D780" s="270" t="str">
        <f t="shared" si="91"/>
        <v>8</v>
      </c>
      <c r="E780" s="270" t="str">
        <f t="shared" si="92"/>
        <v>02</v>
      </c>
      <c r="F780" s="270" t="str">
        <f t="shared" si="93"/>
        <v>2</v>
      </c>
      <c r="G780" s="270" t="str">
        <f t="shared" si="94"/>
        <v>0</v>
      </c>
      <c r="H780" s="21">
        <v>17180220</v>
      </c>
      <c r="I780" s="271">
        <v>1718022000</v>
      </c>
      <c r="J780" s="22" t="s">
        <v>3290</v>
      </c>
      <c r="K780" s="271" t="s">
        <v>4539</v>
      </c>
      <c r="L780" s="22" t="s">
        <v>4818</v>
      </c>
      <c r="M780" s="22"/>
      <c r="N780" s="75" t="s">
        <v>3710</v>
      </c>
      <c r="O780" s="75" t="str">
        <f t="shared" si="96"/>
        <v>1718022000</v>
      </c>
    </row>
    <row r="781" spans="1:15" ht="30" x14ac:dyDescent="0.25">
      <c r="A781" s="74" t="str">
        <f t="shared" si="88"/>
        <v>1</v>
      </c>
      <c r="B781" s="270" t="str">
        <f t="shared" si="89"/>
        <v>7</v>
      </c>
      <c r="C781" s="270" t="str">
        <f t="shared" si="90"/>
        <v>1</v>
      </c>
      <c r="D781" s="270" t="str">
        <f t="shared" si="91"/>
        <v>8</v>
      </c>
      <c r="E781" s="270" t="str">
        <f t="shared" si="92"/>
        <v>02</v>
      </c>
      <c r="F781" s="270" t="str">
        <f t="shared" si="93"/>
        <v>3</v>
      </c>
      <c r="G781" s="270" t="str">
        <f t="shared" si="94"/>
        <v>0</v>
      </c>
      <c r="H781" s="21">
        <v>17180230</v>
      </c>
      <c r="I781" s="271">
        <v>1718023000</v>
      </c>
      <c r="J781" s="22" t="s">
        <v>4461</v>
      </c>
      <c r="K781" s="271" t="s">
        <v>4539</v>
      </c>
      <c r="L781" s="22" t="s">
        <v>4819</v>
      </c>
      <c r="M781" s="22"/>
      <c r="N781" s="75" t="s">
        <v>3710</v>
      </c>
      <c r="O781" s="75" t="str">
        <f t="shared" si="96"/>
        <v>1718023000</v>
      </c>
    </row>
    <row r="782" spans="1:15" ht="30" x14ac:dyDescent="0.25">
      <c r="A782" s="74" t="str">
        <f t="shared" si="88"/>
        <v>1</v>
      </c>
      <c r="B782" s="270" t="str">
        <f t="shared" si="89"/>
        <v>7</v>
      </c>
      <c r="C782" s="270" t="str">
        <f t="shared" si="90"/>
        <v>1</v>
      </c>
      <c r="D782" s="270" t="str">
        <f t="shared" si="91"/>
        <v>8</v>
      </c>
      <c r="E782" s="270" t="str">
        <f t="shared" si="92"/>
        <v>02</v>
      </c>
      <c r="F782" s="270" t="str">
        <f t="shared" si="93"/>
        <v>4</v>
      </c>
      <c r="G782" s="270" t="str">
        <f t="shared" si="94"/>
        <v>0</v>
      </c>
      <c r="H782" s="21">
        <v>17180240</v>
      </c>
      <c r="I782" s="271">
        <v>1718024000</v>
      </c>
      <c r="J782" s="22" t="s">
        <v>4462</v>
      </c>
      <c r="K782" s="271" t="s">
        <v>4539</v>
      </c>
      <c r="L782" s="22" t="s">
        <v>851</v>
      </c>
      <c r="M782" s="22"/>
      <c r="N782" s="75" t="s">
        <v>3710</v>
      </c>
      <c r="O782" s="75" t="str">
        <f t="shared" si="96"/>
        <v>1718024000</v>
      </c>
    </row>
    <row r="783" spans="1:15" ht="30" x14ac:dyDescent="0.25">
      <c r="A783" s="74" t="str">
        <f t="shared" si="88"/>
        <v>1</v>
      </c>
      <c r="B783" s="270" t="str">
        <f t="shared" si="89"/>
        <v>7</v>
      </c>
      <c r="C783" s="270" t="str">
        <f t="shared" si="90"/>
        <v>1</v>
      </c>
      <c r="D783" s="270" t="str">
        <f t="shared" si="91"/>
        <v>8</v>
      </c>
      <c r="E783" s="270" t="str">
        <f t="shared" si="92"/>
        <v>02</v>
      </c>
      <c r="F783" s="270" t="str">
        <f t="shared" si="93"/>
        <v>5</v>
      </c>
      <c r="G783" s="270" t="str">
        <f t="shared" si="94"/>
        <v>0</v>
      </c>
      <c r="H783" s="21">
        <v>17180250</v>
      </c>
      <c r="I783" s="271">
        <v>1718025000</v>
      </c>
      <c r="J783" s="22" t="s">
        <v>4463</v>
      </c>
      <c r="K783" s="271" t="s">
        <v>4539</v>
      </c>
      <c r="L783" s="22" t="s">
        <v>4820</v>
      </c>
      <c r="M783" s="22"/>
      <c r="N783" s="75" t="s">
        <v>3710</v>
      </c>
      <c r="O783" s="75" t="str">
        <f t="shared" si="96"/>
        <v>1718025000</v>
      </c>
    </row>
    <row r="784" spans="1:15" ht="30" x14ac:dyDescent="0.25">
      <c r="A784" s="74" t="str">
        <f t="shared" si="88"/>
        <v>1</v>
      </c>
      <c r="B784" s="270" t="str">
        <f t="shared" si="89"/>
        <v>7</v>
      </c>
      <c r="C784" s="270" t="str">
        <f t="shared" si="90"/>
        <v>1</v>
      </c>
      <c r="D784" s="270" t="str">
        <f t="shared" si="91"/>
        <v>8</v>
      </c>
      <c r="E784" s="270" t="str">
        <f t="shared" si="92"/>
        <v>02</v>
      </c>
      <c r="F784" s="270" t="str">
        <f t="shared" si="93"/>
        <v>6</v>
      </c>
      <c r="G784" s="270" t="str">
        <f t="shared" si="94"/>
        <v>0</v>
      </c>
      <c r="H784" s="21">
        <v>17180260</v>
      </c>
      <c r="I784" s="271">
        <v>1718026000</v>
      </c>
      <c r="J784" s="22" t="s">
        <v>853</v>
      </c>
      <c r="K784" s="271" t="s">
        <v>4539</v>
      </c>
      <c r="L784" s="22" t="s">
        <v>4821</v>
      </c>
      <c r="M784" s="22"/>
      <c r="N784" s="75" t="s">
        <v>3710</v>
      </c>
      <c r="O784" s="75" t="str">
        <f t="shared" si="96"/>
        <v>1718026000</v>
      </c>
    </row>
    <row r="785" spans="1:15" ht="30" x14ac:dyDescent="0.25">
      <c r="A785" s="74" t="str">
        <f t="shared" si="88"/>
        <v>1</v>
      </c>
      <c r="B785" s="270" t="str">
        <f t="shared" si="89"/>
        <v>7</v>
      </c>
      <c r="C785" s="270" t="str">
        <f t="shared" si="90"/>
        <v>1</v>
      </c>
      <c r="D785" s="270" t="str">
        <f t="shared" si="91"/>
        <v>8</v>
      </c>
      <c r="E785" s="270" t="str">
        <f t="shared" si="92"/>
        <v>02</v>
      </c>
      <c r="F785" s="270" t="str">
        <f t="shared" si="93"/>
        <v>9</v>
      </c>
      <c r="G785" s="270" t="str">
        <f t="shared" si="94"/>
        <v>0</v>
      </c>
      <c r="H785" s="21">
        <v>17180290</v>
      </c>
      <c r="I785" s="271">
        <v>1718029000</v>
      </c>
      <c r="J785" s="22" t="s">
        <v>4459</v>
      </c>
      <c r="K785" s="271" t="s">
        <v>4539</v>
      </c>
      <c r="L785" s="22" t="s">
        <v>4822</v>
      </c>
      <c r="M785" s="22"/>
      <c r="N785" s="75" t="s">
        <v>3710</v>
      </c>
      <c r="O785" s="75" t="str">
        <f t="shared" si="96"/>
        <v>1718029000</v>
      </c>
    </row>
    <row r="786" spans="1:15" ht="30" x14ac:dyDescent="0.25">
      <c r="A786" s="74" t="str">
        <f t="shared" si="88"/>
        <v>1</v>
      </c>
      <c r="B786" s="270" t="str">
        <f t="shared" si="89"/>
        <v>7</v>
      </c>
      <c r="C786" s="270" t="str">
        <f t="shared" si="90"/>
        <v>1</v>
      </c>
      <c r="D786" s="270" t="str">
        <f t="shared" si="91"/>
        <v>3</v>
      </c>
      <c r="E786" s="270" t="str">
        <f t="shared" si="92"/>
        <v>00</v>
      </c>
      <c r="F786" s="270" t="str">
        <f t="shared" si="93"/>
        <v>0</v>
      </c>
      <c r="G786" s="270" t="str">
        <f t="shared" si="94"/>
        <v>0</v>
      </c>
      <c r="H786" s="21">
        <v>17130000</v>
      </c>
      <c r="I786" s="271">
        <v>1713000000</v>
      </c>
      <c r="J786" s="22" t="s">
        <v>3244</v>
      </c>
      <c r="K786" s="271" t="s">
        <v>4541</v>
      </c>
      <c r="L786" s="22" t="s">
        <v>3245</v>
      </c>
      <c r="M786" s="169" t="s">
        <v>4823</v>
      </c>
      <c r="N786" s="75" t="s">
        <v>105</v>
      </c>
      <c r="O786" s="75" t="str">
        <f t="shared" si="96"/>
        <v>1713000000</v>
      </c>
    </row>
    <row r="787" spans="1:15" ht="60" x14ac:dyDescent="0.25">
      <c r="A787" s="74" t="str">
        <f t="shared" si="88"/>
        <v>1</v>
      </c>
      <c r="B787" s="270" t="str">
        <f t="shared" si="89"/>
        <v>7</v>
      </c>
      <c r="C787" s="270" t="str">
        <f t="shared" si="90"/>
        <v>1</v>
      </c>
      <c r="D787" s="270" t="str">
        <f t="shared" si="91"/>
        <v>3</v>
      </c>
      <c r="E787" s="270" t="str">
        <f t="shared" si="92"/>
        <v>50</v>
      </c>
      <c r="F787" s="270" t="str">
        <f t="shared" si="93"/>
        <v>0</v>
      </c>
      <c r="G787" s="270" t="str">
        <f t="shared" si="94"/>
        <v>0</v>
      </c>
      <c r="H787" s="21">
        <v>17135000</v>
      </c>
      <c r="I787" s="271">
        <v>1713500000</v>
      </c>
      <c r="J787" s="22" t="s">
        <v>868</v>
      </c>
      <c r="K787" s="271" t="s">
        <v>4539</v>
      </c>
      <c r="L787" s="22" t="s">
        <v>869</v>
      </c>
      <c r="M787" s="22"/>
      <c r="N787" s="75" t="s">
        <v>4374</v>
      </c>
      <c r="O787" s="75" t="str">
        <f t="shared" si="96"/>
        <v>1713500000</v>
      </c>
    </row>
    <row r="788" spans="1:15" ht="60" x14ac:dyDescent="0.25">
      <c r="A788" s="74" t="str">
        <f t="shared" si="88"/>
        <v>1</v>
      </c>
      <c r="B788" s="270" t="str">
        <f t="shared" si="89"/>
        <v>7</v>
      </c>
      <c r="C788" s="270" t="str">
        <f t="shared" si="90"/>
        <v>1</v>
      </c>
      <c r="D788" s="270" t="str">
        <f t="shared" si="91"/>
        <v>3</v>
      </c>
      <c r="E788" s="270" t="str">
        <f t="shared" si="92"/>
        <v>50</v>
      </c>
      <c r="F788" s="270" t="str">
        <f t="shared" si="93"/>
        <v>1</v>
      </c>
      <c r="G788" s="270" t="str">
        <f t="shared" si="94"/>
        <v>0</v>
      </c>
      <c r="H788" s="21">
        <v>17135010</v>
      </c>
      <c r="I788" s="271">
        <v>1713501000</v>
      </c>
      <c r="J788" s="22" t="s">
        <v>871</v>
      </c>
      <c r="K788" s="271" t="s">
        <v>4539</v>
      </c>
      <c r="L788" s="22" t="s">
        <v>872</v>
      </c>
      <c r="M788" s="22"/>
      <c r="N788" s="75" t="s">
        <v>4374</v>
      </c>
      <c r="O788" s="75" t="str">
        <f t="shared" si="96"/>
        <v>1713501000</v>
      </c>
    </row>
    <row r="789" spans="1:15" ht="60" x14ac:dyDescent="0.25">
      <c r="A789" s="74" t="str">
        <f t="shared" si="88"/>
        <v>1</v>
      </c>
      <c r="B789" s="270" t="str">
        <f t="shared" si="89"/>
        <v>7</v>
      </c>
      <c r="C789" s="270" t="str">
        <f t="shared" si="90"/>
        <v>1</v>
      </c>
      <c r="D789" s="270" t="str">
        <f t="shared" si="91"/>
        <v>3</v>
      </c>
      <c r="E789" s="270" t="str">
        <f t="shared" si="92"/>
        <v>50</v>
      </c>
      <c r="F789" s="270" t="str">
        <f t="shared" si="93"/>
        <v>2</v>
      </c>
      <c r="G789" s="270" t="str">
        <f t="shared" si="94"/>
        <v>0</v>
      </c>
      <c r="H789" s="21">
        <v>17135020</v>
      </c>
      <c r="I789" s="271">
        <v>1713502000</v>
      </c>
      <c r="J789" s="22" t="s">
        <v>883</v>
      </c>
      <c r="K789" s="271" t="s">
        <v>4539</v>
      </c>
      <c r="L789" s="22" t="s">
        <v>884</v>
      </c>
      <c r="M789" s="22"/>
      <c r="N789" s="75" t="s">
        <v>4374</v>
      </c>
      <c r="O789" s="75" t="str">
        <f t="shared" si="96"/>
        <v>1713502000</v>
      </c>
    </row>
    <row r="790" spans="1:15" ht="60" x14ac:dyDescent="0.25">
      <c r="A790" s="74" t="str">
        <f t="shared" si="88"/>
        <v>1</v>
      </c>
      <c r="B790" s="270" t="str">
        <f t="shared" si="89"/>
        <v>7</v>
      </c>
      <c r="C790" s="270" t="str">
        <f t="shared" si="90"/>
        <v>1</v>
      </c>
      <c r="D790" s="270" t="str">
        <f t="shared" si="91"/>
        <v>3</v>
      </c>
      <c r="E790" s="270" t="str">
        <f t="shared" si="92"/>
        <v>50</v>
      </c>
      <c r="F790" s="270" t="str">
        <f t="shared" si="93"/>
        <v>3</v>
      </c>
      <c r="G790" s="270" t="str">
        <f t="shared" si="94"/>
        <v>0</v>
      </c>
      <c r="H790" s="21">
        <v>17135030</v>
      </c>
      <c r="I790" s="271">
        <v>1713503000</v>
      </c>
      <c r="J790" s="22" t="s">
        <v>894</v>
      </c>
      <c r="K790" s="271" t="s">
        <v>4539</v>
      </c>
      <c r="L790" s="22" t="s">
        <v>895</v>
      </c>
      <c r="M790" s="22"/>
      <c r="N790" s="75" t="s">
        <v>4374</v>
      </c>
      <c r="O790" s="75" t="str">
        <f t="shared" si="96"/>
        <v>1713503000</v>
      </c>
    </row>
    <row r="791" spans="1:15" ht="60" x14ac:dyDescent="0.25">
      <c r="A791" s="74" t="str">
        <f t="shared" si="88"/>
        <v>1</v>
      </c>
      <c r="B791" s="270" t="str">
        <f t="shared" si="89"/>
        <v>7</v>
      </c>
      <c r="C791" s="270" t="str">
        <f t="shared" si="90"/>
        <v>1</v>
      </c>
      <c r="D791" s="270" t="str">
        <f t="shared" si="91"/>
        <v>3</v>
      </c>
      <c r="E791" s="270" t="str">
        <f t="shared" si="92"/>
        <v>50</v>
      </c>
      <c r="F791" s="270" t="str">
        <f t="shared" si="93"/>
        <v>4</v>
      </c>
      <c r="G791" s="270" t="str">
        <f t="shared" si="94"/>
        <v>0</v>
      </c>
      <c r="H791" s="21">
        <v>17135040</v>
      </c>
      <c r="I791" s="271">
        <v>1713504000</v>
      </c>
      <c r="J791" s="22" t="s">
        <v>905</v>
      </c>
      <c r="K791" s="271" t="s">
        <v>4539</v>
      </c>
      <c r="L791" s="22" t="s">
        <v>906</v>
      </c>
      <c r="M791" s="22"/>
      <c r="N791" s="75" t="s">
        <v>4374</v>
      </c>
      <c r="O791" s="75" t="str">
        <f t="shared" si="96"/>
        <v>1713504000</v>
      </c>
    </row>
    <row r="792" spans="1:15" ht="60" x14ac:dyDescent="0.25">
      <c r="A792" s="74" t="str">
        <f t="shared" si="88"/>
        <v>1</v>
      </c>
      <c r="B792" s="270" t="str">
        <f t="shared" si="89"/>
        <v>7</v>
      </c>
      <c r="C792" s="270" t="str">
        <f t="shared" si="90"/>
        <v>1</v>
      </c>
      <c r="D792" s="270" t="str">
        <f t="shared" si="91"/>
        <v>3</v>
      </c>
      <c r="E792" s="270" t="str">
        <f t="shared" si="92"/>
        <v>50</v>
      </c>
      <c r="F792" s="270" t="str">
        <f t="shared" si="93"/>
        <v>5</v>
      </c>
      <c r="G792" s="270" t="str">
        <f t="shared" si="94"/>
        <v>0</v>
      </c>
      <c r="H792" s="21">
        <v>17135050</v>
      </c>
      <c r="I792" s="271">
        <v>1713505000</v>
      </c>
      <c r="J792" s="22" t="s">
        <v>916</v>
      </c>
      <c r="K792" s="271" t="s">
        <v>4539</v>
      </c>
      <c r="L792" s="22" t="s">
        <v>917</v>
      </c>
      <c r="M792" s="22"/>
      <c r="N792" s="75" t="s">
        <v>4374</v>
      </c>
      <c r="O792" s="75" t="str">
        <f t="shared" si="96"/>
        <v>1713505000</v>
      </c>
    </row>
    <row r="793" spans="1:15" ht="60" x14ac:dyDescent="0.25">
      <c r="A793" s="74" t="str">
        <f t="shared" si="88"/>
        <v>1</v>
      </c>
      <c r="B793" s="270" t="str">
        <f t="shared" si="89"/>
        <v>7</v>
      </c>
      <c r="C793" s="270" t="str">
        <f t="shared" si="90"/>
        <v>1</v>
      </c>
      <c r="D793" s="270" t="str">
        <f t="shared" si="91"/>
        <v>3</v>
      </c>
      <c r="E793" s="270" t="str">
        <f t="shared" si="92"/>
        <v>50</v>
      </c>
      <c r="F793" s="270" t="str">
        <f t="shared" si="93"/>
        <v>9</v>
      </c>
      <c r="G793" s="270" t="str">
        <f t="shared" si="94"/>
        <v>0</v>
      </c>
      <c r="H793" s="21">
        <v>17135090</v>
      </c>
      <c r="I793" s="271">
        <v>1713509000</v>
      </c>
      <c r="J793" s="22" t="s">
        <v>927</v>
      </c>
      <c r="K793" s="271" t="s">
        <v>4539</v>
      </c>
      <c r="L793" s="22" t="s">
        <v>928</v>
      </c>
      <c r="M793" s="22"/>
      <c r="N793" s="75" t="s">
        <v>4374</v>
      </c>
      <c r="O793" s="75" t="str">
        <f t="shared" si="96"/>
        <v>1713509000</v>
      </c>
    </row>
    <row r="794" spans="1:15" ht="60" x14ac:dyDescent="0.25">
      <c r="A794" s="74" t="str">
        <f t="shared" si="88"/>
        <v>1</v>
      </c>
      <c r="B794" s="270" t="str">
        <f t="shared" si="89"/>
        <v>7</v>
      </c>
      <c r="C794" s="270" t="str">
        <f t="shared" si="90"/>
        <v>1</v>
      </c>
      <c r="D794" s="270" t="str">
        <f t="shared" si="91"/>
        <v>8</v>
      </c>
      <c r="E794" s="270" t="str">
        <f t="shared" si="92"/>
        <v>03</v>
      </c>
      <c r="F794" s="270" t="str">
        <f t="shared" si="93"/>
        <v>0</v>
      </c>
      <c r="G794" s="270" t="str">
        <f t="shared" si="94"/>
        <v>0</v>
      </c>
      <c r="H794" s="21">
        <v>17180300</v>
      </c>
      <c r="I794" s="271">
        <v>1718030000</v>
      </c>
      <c r="J794" s="22" t="s">
        <v>4464</v>
      </c>
      <c r="K794" s="271" t="s">
        <v>4539</v>
      </c>
      <c r="L794" s="22" t="s">
        <v>869</v>
      </c>
      <c r="M794" s="22"/>
      <c r="N794" s="75" t="s">
        <v>3710</v>
      </c>
      <c r="O794" s="75" t="str">
        <f t="shared" si="96"/>
        <v>1718030000</v>
      </c>
    </row>
    <row r="795" spans="1:15" ht="60" x14ac:dyDescent="0.25">
      <c r="A795" s="74" t="str">
        <f t="shared" si="88"/>
        <v>1</v>
      </c>
      <c r="B795" s="270" t="str">
        <f t="shared" si="89"/>
        <v>7</v>
      </c>
      <c r="C795" s="270" t="str">
        <f t="shared" si="90"/>
        <v>1</v>
      </c>
      <c r="D795" s="270" t="str">
        <f t="shared" si="91"/>
        <v>8</v>
      </c>
      <c r="E795" s="270" t="str">
        <f t="shared" si="92"/>
        <v>03</v>
      </c>
      <c r="F795" s="270" t="str">
        <f t="shared" si="93"/>
        <v>1</v>
      </c>
      <c r="G795" s="270" t="str">
        <f t="shared" si="94"/>
        <v>0</v>
      </c>
      <c r="H795" s="21">
        <v>17180310</v>
      </c>
      <c r="I795" s="271">
        <v>1718031000</v>
      </c>
      <c r="J795" s="22" t="s">
        <v>4465</v>
      </c>
      <c r="K795" s="271" t="s">
        <v>4539</v>
      </c>
      <c r="L795" s="22" t="s">
        <v>4824</v>
      </c>
      <c r="M795" s="22"/>
      <c r="N795" s="75" t="s">
        <v>3710</v>
      </c>
      <c r="O795" s="75" t="str">
        <f t="shared" si="96"/>
        <v>1718031000</v>
      </c>
    </row>
    <row r="796" spans="1:15" ht="60" x14ac:dyDescent="0.25">
      <c r="A796" s="74" t="str">
        <f t="shared" si="88"/>
        <v>1</v>
      </c>
      <c r="B796" s="270" t="str">
        <f t="shared" si="89"/>
        <v>7</v>
      </c>
      <c r="C796" s="270" t="str">
        <f t="shared" si="90"/>
        <v>1</v>
      </c>
      <c r="D796" s="270" t="str">
        <f t="shared" si="91"/>
        <v>8</v>
      </c>
      <c r="E796" s="270" t="str">
        <f t="shared" si="92"/>
        <v>03</v>
      </c>
      <c r="F796" s="270" t="str">
        <f t="shared" si="93"/>
        <v>2</v>
      </c>
      <c r="G796" s="270" t="str">
        <f t="shared" si="94"/>
        <v>0</v>
      </c>
      <c r="H796" s="21">
        <v>17180320</v>
      </c>
      <c r="I796" s="271">
        <v>1718032000</v>
      </c>
      <c r="J796" s="22" t="s">
        <v>4466</v>
      </c>
      <c r="K796" s="271" t="s">
        <v>4539</v>
      </c>
      <c r="L796" s="22" t="s">
        <v>4825</v>
      </c>
      <c r="M796" s="22"/>
      <c r="N796" s="75" t="s">
        <v>3710</v>
      </c>
      <c r="O796" s="75" t="str">
        <f t="shared" si="96"/>
        <v>1718032000</v>
      </c>
    </row>
    <row r="797" spans="1:15" ht="60" x14ac:dyDescent="0.25">
      <c r="A797" s="74" t="str">
        <f t="shared" si="88"/>
        <v>1</v>
      </c>
      <c r="B797" s="270" t="str">
        <f t="shared" si="89"/>
        <v>7</v>
      </c>
      <c r="C797" s="270" t="str">
        <f t="shared" si="90"/>
        <v>1</v>
      </c>
      <c r="D797" s="270" t="str">
        <f t="shared" si="91"/>
        <v>8</v>
      </c>
      <c r="E797" s="270" t="str">
        <f t="shared" si="92"/>
        <v>03</v>
      </c>
      <c r="F797" s="270" t="str">
        <f t="shared" si="93"/>
        <v>3</v>
      </c>
      <c r="G797" s="270" t="str">
        <f t="shared" si="94"/>
        <v>0</v>
      </c>
      <c r="H797" s="21">
        <v>17180330</v>
      </c>
      <c r="I797" s="271">
        <v>1718033000</v>
      </c>
      <c r="J797" s="22" t="s">
        <v>4467</v>
      </c>
      <c r="K797" s="271" t="s">
        <v>4539</v>
      </c>
      <c r="L797" s="22" t="s">
        <v>4826</v>
      </c>
      <c r="M797" s="22"/>
      <c r="N797" s="75" t="s">
        <v>3710</v>
      </c>
      <c r="O797" s="75" t="str">
        <f t="shared" si="96"/>
        <v>1718033000</v>
      </c>
    </row>
    <row r="798" spans="1:15" ht="60" x14ac:dyDescent="0.25">
      <c r="A798" s="74" t="str">
        <f t="shared" si="88"/>
        <v>1</v>
      </c>
      <c r="B798" s="270" t="str">
        <f t="shared" si="89"/>
        <v>7</v>
      </c>
      <c r="C798" s="270" t="str">
        <f t="shared" si="90"/>
        <v>1</v>
      </c>
      <c r="D798" s="270" t="str">
        <f t="shared" si="91"/>
        <v>8</v>
      </c>
      <c r="E798" s="270" t="str">
        <f t="shared" si="92"/>
        <v>03</v>
      </c>
      <c r="F798" s="270" t="str">
        <f t="shared" si="93"/>
        <v>4</v>
      </c>
      <c r="G798" s="270" t="str">
        <f t="shared" si="94"/>
        <v>0</v>
      </c>
      <c r="H798" s="21">
        <v>17180340</v>
      </c>
      <c r="I798" s="271">
        <v>1718034000</v>
      </c>
      <c r="J798" s="22" t="s">
        <v>4468</v>
      </c>
      <c r="K798" s="271" t="s">
        <v>4539</v>
      </c>
      <c r="L798" s="22" t="s">
        <v>4827</v>
      </c>
      <c r="M798" s="22"/>
      <c r="N798" s="75" t="s">
        <v>3710</v>
      </c>
      <c r="O798" s="75" t="str">
        <f t="shared" si="96"/>
        <v>1718034000</v>
      </c>
    </row>
    <row r="799" spans="1:15" ht="60" x14ac:dyDescent="0.25">
      <c r="A799" s="74" t="str">
        <f t="shared" si="88"/>
        <v>1</v>
      </c>
      <c r="B799" s="270" t="str">
        <f t="shared" si="89"/>
        <v>7</v>
      </c>
      <c r="C799" s="270" t="str">
        <f t="shared" si="90"/>
        <v>1</v>
      </c>
      <c r="D799" s="270" t="str">
        <f t="shared" si="91"/>
        <v>8</v>
      </c>
      <c r="E799" s="270" t="str">
        <f t="shared" si="92"/>
        <v>03</v>
      </c>
      <c r="F799" s="270" t="str">
        <f t="shared" si="93"/>
        <v>5</v>
      </c>
      <c r="G799" s="270" t="str">
        <f t="shared" si="94"/>
        <v>0</v>
      </c>
      <c r="H799" s="21">
        <v>17180350</v>
      </c>
      <c r="I799" s="271">
        <v>1718035000</v>
      </c>
      <c r="J799" s="22" t="s">
        <v>4469</v>
      </c>
      <c r="K799" s="271" t="s">
        <v>4539</v>
      </c>
      <c r="L799" s="22" t="s">
        <v>4828</v>
      </c>
      <c r="M799" s="22"/>
      <c r="N799" s="75" t="s">
        <v>3710</v>
      </c>
      <c r="O799" s="75" t="str">
        <f t="shared" si="96"/>
        <v>1718035000</v>
      </c>
    </row>
    <row r="800" spans="1:15" ht="60" x14ac:dyDescent="0.25">
      <c r="A800" s="74" t="str">
        <f>MID($H800,1,1)</f>
        <v>1</v>
      </c>
      <c r="B800" s="270" t="str">
        <f>MID($H800,2,1)</f>
        <v>7</v>
      </c>
      <c r="C800" s="270" t="str">
        <f>MID($H800,3,1)</f>
        <v>1</v>
      </c>
      <c r="D800" s="270" t="str">
        <f>MID($H800,4,1)</f>
        <v>8</v>
      </c>
      <c r="E800" s="270" t="str">
        <f>MID($H800,5,2)</f>
        <v>03</v>
      </c>
      <c r="F800" s="270" t="str">
        <f>MID($H800,7,1)</f>
        <v>9</v>
      </c>
      <c r="G800" s="270" t="str">
        <f>MID($H800,8,1)</f>
        <v>0</v>
      </c>
      <c r="H800" s="21">
        <v>17180390</v>
      </c>
      <c r="I800" s="271">
        <v>1718039000</v>
      </c>
      <c r="J800" s="22" t="s">
        <v>4470</v>
      </c>
      <c r="K800" s="271" t="s">
        <v>4539</v>
      </c>
      <c r="L800" s="22" t="s">
        <v>4829</v>
      </c>
      <c r="M800" s="22"/>
      <c r="N800" s="75" t="s">
        <v>3710</v>
      </c>
      <c r="O800" s="75" t="str">
        <f t="shared" si="96"/>
        <v>1718039000</v>
      </c>
    </row>
    <row r="801" spans="1:15" ht="60" x14ac:dyDescent="0.25">
      <c r="A801" s="74" t="str">
        <f t="shared" ref="A801:A809" si="97">MID($H801,1,1)</f>
        <v>1</v>
      </c>
      <c r="B801" s="270" t="str">
        <f t="shared" ref="B801:B809" si="98">MID($H801,2,1)</f>
        <v>7</v>
      </c>
      <c r="C801" s="270" t="str">
        <f t="shared" ref="C801:C809" si="99">MID($H801,3,1)</f>
        <v>1</v>
      </c>
      <c r="D801" s="270" t="str">
        <f t="shared" ref="D801:D809" si="100">MID($H801,4,1)</f>
        <v>3</v>
      </c>
      <c r="E801" s="270" t="str">
        <f t="shared" ref="E801:E809" si="101">MID($H801,5,2)</f>
        <v>51</v>
      </c>
      <c r="F801" s="270" t="str">
        <f t="shared" ref="F801:F809" si="102">MID($H801,7,1)</f>
        <v>0</v>
      </c>
      <c r="G801" s="270" t="str">
        <f t="shared" ref="G801:G809" si="103">MID($H801,8,1)</f>
        <v>0</v>
      </c>
      <c r="H801" s="21">
        <v>17135100</v>
      </c>
      <c r="I801" s="271">
        <v>1713510000</v>
      </c>
      <c r="J801" s="22" t="s">
        <v>938</v>
      </c>
      <c r="K801" s="271" t="s">
        <v>4539</v>
      </c>
      <c r="L801" s="22" t="s">
        <v>939</v>
      </c>
      <c r="M801" s="22"/>
      <c r="N801" s="75" t="s">
        <v>4374</v>
      </c>
      <c r="O801" s="75" t="str">
        <f t="shared" si="96"/>
        <v>1713510000</v>
      </c>
    </row>
    <row r="802" spans="1:15" ht="60" x14ac:dyDescent="0.25">
      <c r="A802" s="74" t="str">
        <f t="shared" si="97"/>
        <v>1</v>
      </c>
      <c r="B802" s="270" t="str">
        <f t="shared" si="98"/>
        <v>7</v>
      </c>
      <c r="C802" s="270" t="str">
        <f t="shared" si="99"/>
        <v>1</v>
      </c>
      <c r="D802" s="270" t="str">
        <f t="shared" si="100"/>
        <v>3</v>
      </c>
      <c r="E802" s="270" t="str">
        <f t="shared" si="101"/>
        <v>51</v>
      </c>
      <c r="F802" s="270" t="str">
        <f t="shared" si="102"/>
        <v>1</v>
      </c>
      <c r="G802" s="270" t="str">
        <f t="shared" si="103"/>
        <v>0</v>
      </c>
      <c r="H802" s="21">
        <v>17135110</v>
      </c>
      <c r="I802" s="271">
        <v>1713511000</v>
      </c>
      <c r="J802" s="22" t="s">
        <v>941</v>
      </c>
      <c r="K802" s="271" t="s">
        <v>4539</v>
      </c>
      <c r="L802" s="22" t="s">
        <v>942</v>
      </c>
      <c r="M802" s="22"/>
      <c r="N802" s="75" t="s">
        <v>4374</v>
      </c>
      <c r="O802" s="75" t="str">
        <f t="shared" si="96"/>
        <v>1713511000</v>
      </c>
    </row>
    <row r="803" spans="1:15" ht="60" x14ac:dyDescent="0.25">
      <c r="A803" s="74" t="str">
        <f t="shared" si="97"/>
        <v>1</v>
      </c>
      <c r="B803" s="270" t="str">
        <f t="shared" si="98"/>
        <v>7</v>
      </c>
      <c r="C803" s="270" t="str">
        <f t="shared" si="99"/>
        <v>1</v>
      </c>
      <c r="D803" s="270" t="str">
        <f t="shared" si="100"/>
        <v>3</v>
      </c>
      <c r="E803" s="270" t="str">
        <f t="shared" si="101"/>
        <v>51</v>
      </c>
      <c r="F803" s="270" t="str">
        <f t="shared" si="102"/>
        <v>2</v>
      </c>
      <c r="G803" s="270" t="str">
        <f t="shared" si="103"/>
        <v>0</v>
      </c>
      <c r="H803" s="21">
        <v>17135120</v>
      </c>
      <c r="I803" s="271">
        <v>1713512000</v>
      </c>
      <c r="J803" s="22" t="s">
        <v>953</v>
      </c>
      <c r="K803" s="271" t="s">
        <v>4539</v>
      </c>
      <c r="L803" s="22" t="s">
        <v>954</v>
      </c>
      <c r="M803" s="22"/>
      <c r="N803" s="75" t="s">
        <v>4374</v>
      </c>
      <c r="O803" s="75" t="str">
        <f t="shared" si="96"/>
        <v>1713512000</v>
      </c>
    </row>
    <row r="804" spans="1:15" ht="45" x14ac:dyDescent="0.25">
      <c r="A804" s="74" t="str">
        <f t="shared" si="97"/>
        <v>1</v>
      </c>
      <c r="B804" s="270" t="str">
        <f t="shared" si="98"/>
        <v>7</v>
      </c>
      <c r="C804" s="270" t="str">
        <f t="shared" si="99"/>
        <v>1</v>
      </c>
      <c r="D804" s="270" t="str">
        <f t="shared" si="100"/>
        <v>3</v>
      </c>
      <c r="E804" s="270" t="str">
        <f t="shared" si="101"/>
        <v>51</v>
      </c>
      <c r="F804" s="270" t="str">
        <f t="shared" si="102"/>
        <v>3</v>
      </c>
      <c r="G804" s="270" t="str">
        <f t="shared" si="103"/>
        <v>0</v>
      </c>
      <c r="H804" s="21">
        <v>17135130</v>
      </c>
      <c r="I804" s="271">
        <v>1713513000</v>
      </c>
      <c r="J804" s="22" t="s">
        <v>964</v>
      </c>
      <c r="K804" s="271" t="s">
        <v>4539</v>
      </c>
      <c r="L804" s="22" t="s">
        <v>965</v>
      </c>
      <c r="M804" s="22"/>
      <c r="N804" s="75" t="s">
        <v>4374</v>
      </c>
      <c r="O804" s="75" t="str">
        <f t="shared" si="96"/>
        <v>1713513000</v>
      </c>
    </row>
    <row r="805" spans="1:15" ht="69.75" customHeight="1" x14ac:dyDescent="0.25">
      <c r="A805" s="74" t="str">
        <f t="shared" si="97"/>
        <v>1</v>
      </c>
      <c r="B805" s="270" t="str">
        <f t="shared" si="98"/>
        <v>7</v>
      </c>
      <c r="C805" s="270" t="str">
        <f t="shared" si="99"/>
        <v>1</v>
      </c>
      <c r="D805" s="270" t="str">
        <f t="shared" si="100"/>
        <v>3</v>
      </c>
      <c r="E805" s="270" t="str">
        <f t="shared" si="101"/>
        <v>51</v>
      </c>
      <c r="F805" s="270" t="str">
        <f t="shared" si="102"/>
        <v>4</v>
      </c>
      <c r="G805" s="270" t="str">
        <f t="shared" si="103"/>
        <v>0</v>
      </c>
      <c r="H805" s="21">
        <v>17135140</v>
      </c>
      <c r="I805" s="271">
        <v>1713514000</v>
      </c>
      <c r="J805" s="22" t="s">
        <v>2153</v>
      </c>
      <c r="K805" s="271" t="s">
        <v>4539</v>
      </c>
      <c r="L805" s="45" t="s">
        <v>3246</v>
      </c>
      <c r="M805" s="22"/>
      <c r="N805" s="75" t="s">
        <v>105</v>
      </c>
      <c r="O805" s="75" t="str">
        <f t="shared" si="96"/>
        <v>1713514000</v>
      </c>
    </row>
    <row r="806" spans="1:15" ht="45" x14ac:dyDescent="0.25">
      <c r="A806" s="74" t="str">
        <f t="shared" si="97"/>
        <v>1</v>
      </c>
      <c r="B806" s="270" t="str">
        <f t="shared" si="98"/>
        <v>7</v>
      </c>
      <c r="C806" s="270" t="str">
        <f t="shared" si="99"/>
        <v>1</v>
      </c>
      <c r="D806" s="270" t="str">
        <f t="shared" si="100"/>
        <v>3</v>
      </c>
      <c r="E806" s="270" t="str">
        <f t="shared" si="101"/>
        <v>51</v>
      </c>
      <c r="F806" s="270" t="str">
        <f t="shared" si="102"/>
        <v>5</v>
      </c>
      <c r="G806" s="270" t="str">
        <f t="shared" si="103"/>
        <v>0</v>
      </c>
      <c r="H806" s="21">
        <v>17135150</v>
      </c>
      <c r="I806" s="271">
        <v>1713515000</v>
      </c>
      <c r="J806" s="22" t="s">
        <v>975</v>
      </c>
      <c r="K806" s="271" t="s">
        <v>4539</v>
      </c>
      <c r="L806" s="22" t="s">
        <v>976</v>
      </c>
      <c r="M806" s="22"/>
      <c r="N806" s="75" t="s">
        <v>4374</v>
      </c>
      <c r="O806" s="75" t="str">
        <f t="shared" si="96"/>
        <v>1713515000</v>
      </c>
    </row>
    <row r="807" spans="1:15" ht="60" x14ac:dyDescent="0.25">
      <c r="A807" s="74" t="str">
        <f t="shared" si="97"/>
        <v>1</v>
      </c>
      <c r="B807" s="270" t="str">
        <f t="shared" si="98"/>
        <v>7</v>
      </c>
      <c r="C807" s="270" t="str">
        <f t="shared" si="99"/>
        <v>1</v>
      </c>
      <c r="D807" s="270" t="str">
        <f t="shared" si="100"/>
        <v>3</v>
      </c>
      <c r="E807" s="270" t="str">
        <f t="shared" si="101"/>
        <v>51</v>
      </c>
      <c r="F807" s="270" t="str">
        <f t="shared" si="102"/>
        <v>9</v>
      </c>
      <c r="G807" s="270" t="str">
        <f t="shared" si="103"/>
        <v>0</v>
      </c>
      <c r="H807" s="21">
        <v>17135190</v>
      </c>
      <c r="I807" s="271">
        <v>1713519000</v>
      </c>
      <c r="J807" s="22" t="s">
        <v>2171</v>
      </c>
      <c r="K807" s="271" t="s">
        <v>4539</v>
      </c>
      <c r="L807" s="187" t="s">
        <v>3247</v>
      </c>
      <c r="M807" s="22"/>
      <c r="N807" s="75" t="s">
        <v>4374</v>
      </c>
      <c r="O807" s="75" t="str">
        <f t="shared" si="96"/>
        <v>1713519000</v>
      </c>
    </row>
    <row r="808" spans="1:15" ht="45" x14ac:dyDescent="0.25">
      <c r="A808" s="74" t="str">
        <f t="shared" si="97"/>
        <v>1</v>
      </c>
      <c r="B808" s="270" t="str">
        <f t="shared" si="98"/>
        <v>7</v>
      </c>
      <c r="C808" s="270" t="str">
        <f t="shared" si="99"/>
        <v>1</v>
      </c>
      <c r="D808" s="270" t="str">
        <f t="shared" si="100"/>
        <v>3</v>
      </c>
      <c r="E808" s="270" t="str">
        <f t="shared" si="101"/>
        <v>98</v>
      </c>
      <c r="F808" s="270" t="str">
        <f t="shared" si="102"/>
        <v>0</v>
      </c>
      <c r="G808" s="270" t="str">
        <f t="shared" si="103"/>
        <v>0</v>
      </c>
      <c r="H808" s="21">
        <v>17139800</v>
      </c>
      <c r="I808" s="271">
        <v>1713980000</v>
      </c>
      <c r="J808" s="22" t="s">
        <v>4471</v>
      </c>
      <c r="K808" s="271" t="s">
        <v>4539</v>
      </c>
      <c r="L808" s="22" t="s">
        <v>987</v>
      </c>
      <c r="M808" s="22"/>
      <c r="N808" s="75" t="s">
        <v>3710</v>
      </c>
      <c r="O808" s="75" t="str">
        <f t="shared" si="96"/>
        <v>1713980000</v>
      </c>
    </row>
    <row r="809" spans="1:15" ht="45" x14ac:dyDescent="0.25">
      <c r="A809" s="74" t="str">
        <f t="shared" si="97"/>
        <v>1</v>
      </c>
      <c r="B809" s="270" t="str">
        <f t="shared" si="98"/>
        <v>7</v>
      </c>
      <c r="C809" s="270" t="str">
        <f t="shared" si="99"/>
        <v>1</v>
      </c>
      <c r="D809" s="270" t="str">
        <f t="shared" si="100"/>
        <v>3</v>
      </c>
      <c r="E809" s="270" t="str">
        <f t="shared" si="101"/>
        <v>99</v>
      </c>
      <c r="F809" s="270" t="str">
        <f t="shared" si="102"/>
        <v>0</v>
      </c>
      <c r="G809" s="270" t="str">
        <f t="shared" si="103"/>
        <v>0</v>
      </c>
      <c r="H809" s="21">
        <v>17139900</v>
      </c>
      <c r="I809" s="271">
        <v>1713990000</v>
      </c>
      <c r="J809" s="22" t="s">
        <v>986</v>
      </c>
      <c r="K809" s="271" t="s">
        <v>4540</v>
      </c>
      <c r="L809" s="22" t="s">
        <v>987</v>
      </c>
      <c r="M809" s="22"/>
      <c r="N809" s="75" t="s">
        <v>4374</v>
      </c>
      <c r="O809" s="75" t="str">
        <f t="shared" si="96"/>
        <v>1713990000</v>
      </c>
    </row>
    <row r="810" spans="1:15" ht="60" x14ac:dyDescent="0.25">
      <c r="A810" s="74" t="str">
        <f t="shared" si="88"/>
        <v>1</v>
      </c>
      <c r="B810" s="270" t="str">
        <f t="shared" si="89"/>
        <v>7</v>
      </c>
      <c r="C810" s="270" t="str">
        <f t="shared" si="90"/>
        <v>1</v>
      </c>
      <c r="D810" s="270" t="str">
        <f t="shared" si="91"/>
        <v>8</v>
      </c>
      <c r="E810" s="270" t="str">
        <f t="shared" si="92"/>
        <v>04</v>
      </c>
      <c r="F810" s="270" t="str">
        <f t="shared" si="93"/>
        <v>0</v>
      </c>
      <c r="G810" s="270" t="str">
        <f t="shared" si="94"/>
        <v>0</v>
      </c>
      <c r="H810" s="21">
        <v>17180400</v>
      </c>
      <c r="I810" s="271">
        <v>1718040000</v>
      </c>
      <c r="J810" s="22" t="s">
        <v>938</v>
      </c>
      <c r="K810" s="271" t="s">
        <v>4539</v>
      </c>
      <c r="L810" s="22" t="s">
        <v>939</v>
      </c>
      <c r="M810" s="22"/>
      <c r="N810" s="75" t="s">
        <v>3710</v>
      </c>
      <c r="O810" s="75" t="str">
        <f t="shared" si="96"/>
        <v>1718040000</v>
      </c>
    </row>
    <row r="811" spans="1:15" ht="60" x14ac:dyDescent="0.25">
      <c r="A811" s="74" t="str">
        <f t="shared" si="88"/>
        <v>1</v>
      </c>
      <c r="B811" s="270" t="str">
        <f t="shared" si="89"/>
        <v>7</v>
      </c>
      <c r="C811" s="270" t="str">
        <f t="shared" si="90"/>
        <v>1</v>
      </c>
      <c r="D811" s="270" t="str">
        <f t="shared" si="91"/>
        <v>8</v>
      </c>
      <c r="E811" s="270" t="str">
        <f t="shared" si="92"/>
        <v>04</v>
      </c>
      <c r="F811" s="270" t="str">
        <f t="shared" si="93"/>
        <v>1</v>
      </c>
      <c r="G811" s="270" t="str">
        <f t="shared" si="94"/>
        <v>0</v>
      </c>
      <c r="H811" s="21">
        <v>17180410</v>
      </c>
      <c r="I811" s="271">
        <v>1718041000</v>
      </c>
      <c r="J811" s="22" t="s">
        <v>4472</v>
      </c>
      <c r="K811" s="271" t="s">
        <v>4539</v>
      </c>
      <c r="L811" s="22" t="s">
        <v>4830</v>
      </c>
      <c r="M811" s="22"/>
      <c r="N811" s="75" t="s">
        <v>3710</v>
      </c>
      <c r="O811" s="75" t="str">
        <f t="shared" si="96"/>
        <v>1718041000</v>
      </c>
    </row>
    <row r="812" spans="1:15" ht="60" x14ac:dyDescent="0.25">
      <c r="A812" s="74" t="str">
        <f t="shared" si="88"/>
        <v>1</v>
      </c>
      <c r="B812" s="270" t="str">
        <f t="shared" si="89"/>
        <v>7</v>
      </c>
      <c r="C812" s="270" t="str">
        <f t="shared" si="90"/>
        <v>1</v>
      </c>
      <c r="D812" s="270" t="str">
        <f t="shared" si="91"/>
        <v>8</v>
      </c>
      <c r="E812" s="270" t="str">
        <f t="shared" si="92"/>
        <v>04</v>
      </c>
      <c r="F812" s="270" t="str">
        <f t="shared" si="93"/>
        <v>2</v>
      </c>
      <c r="G812" s="270" t="str">
        <f t="shared" si="94"/>
        <v>0</v>
      </c>
      <c r="H812" s="21">
        <v>17180420</v>
      </c>
      <c r="I812" s="271">
        <v>1718042000</v>
      </c>
      <c r="J812" s="22" t="s">
        <v>4473</v>
      </c>
      <c r="K812" s="271" t="s">
        <v>4539</v>
      </c>
      <c r="L812" s="22" t="s">
        <v>4831</v>
      </c>
      <c r="M812" s="22"/>
      <c r="N812" s="75" t="s">
        <v>3710</v>
      </c>
      <c r="O812" s="75" t="str">
        <f t="shared" si="96"/>
        <v>1718042000</v>
      </c>
    </row>
    <row r="813" spans="1:15" ht="45" x14ac:dyDescent="0.25">
      <c r="A813" s="74" t="str">
        <f t="shared" si="88"/>
        <v>1</v>
      </c>
      <c r="B813" s="270" t="str">
        <f t="shared" si="89"/>
        <v>7</v>
      </c>
      <c r="C813" s="270" t="str">
        <f t="shared" si="90"/>
        <v>1</v>
      </c>
      <c r="D813" s="270" t="str">
        <f t="shared" si="91"/>
        <v>8</v>
      </c>
      <c r="E813" s="270" t="str">
        <f t="shared" si="92"/>
        <v>04</v>
      </c>
      <c r="F813" s="270" t="str">
        <f t="shared" si="93"/>
        <v>3</v>
      </c>
      <c r="G813" s="270" t="str">
        <f t="shared" si="94"/>
        <v>0</v>
      </c>
      <c r="H813" s="21">
        <v>17180430</v>
      </c>
      <c r="I813" s="271">
        <v>1718043000</v>
      </c>
      <c r="J813" s="22" t="s">
        <v>4474</v>
      </c>
      <c r="K813" s="271" t="s">
        <v>4539</v>
      </c>
      <c r="L813" s="22" t="s">
        <v>4832</v>
      </c>
      <c r="M813" s="22"/>
      <c r="N813" s="75" t="s">
        <v>3710</v>
      </c>
      <c r="O813" s="75" t="str">
        <f t="shared" si="96"/>
        <v>1718043000</v>
      </c>
    </row>
    <row r="814" spans="1:15" ht="60" x14ac:dyDescent="0.25">
      <c r="A814" s="74" t="str">
        <f t="shared" si="88"/>
        <v>1</v>
      </c>
      <c r="B814" s="270" t="str">
        <f t="shared" si="89"/>
        <v>7</v>
      </c>
      <c r="C814" s="270" t="str">
        <f t="shared" si="90"/>
        <v>1</v>
      </c>
      <c r="D814" s="270" t="str">
        <f t="shared" si="91"/>
        <v>8</v>
      </c>
      <c r="E814" s="270" t="str">
        <f t="shared" si="92"/>
        <v>04</v>
      </c>
      <c r="F814" s="270" t="str">
        <f t="shared" si="93"/>
        <v>4</v>
      </c>
      <c r="G814" s="270" t="str">
        <f t="shared" si="94"/>
        <v>0</v>
      </c>
      <c r="H814" s="21">
        <v>17180440</v>
      </c>
      <c r="I814" s="271">
        <v>1718044000</v>
      </c>
      <c r="J814" s="22" t="s">
        <v>4475</v>
      </c>
      <c r="K814" s="271" t="s">
        <v>4539</v>
      </c>
      <c r="L814" s="22" t="s">
        <v>4833</v>
      </c>
      <c r="M814" s="22"/>
      <c r="N814" s="75" t="s">
        <v>3710</v>
      </c>
      <c r="O814" s="75" t="str">
        <f t="shared" si="96"/>
        <v>1718044000</v>
      </c>
    </row>
    <row r="815" spans="1:15" ht="45" x14ac:dyDescent="0.25">
      <c r="A815" s="74" t="str">
        <f t="shared" ref="A815:A961" si="104">MID($H815,1,1)</f>
        <v>1</v>
      </c>
      <c r="B815" s="270" t="str">
        <f t="shared" ref="B815:B961" si="105">MID($H815,2,1)</f>
        <v>7</v>
      </c>
      <c r="C815" s="270" t="str">
        <f t="shared" ref="C815:C961" si="106">MID($H815,3,1)</f>
        <v>1</v>
      </c>
      <c r="D815" s="270" t="str">
        <f t="shared" ref="D815:D961" si="107">MID($H815,4,1)</f>
        <v>8</v>
      </c>
      <c r="E815" s="270" t="str">
        <f t="shared" ref="E815:E961" si="108">MID($H815,5,2)</f>
        <v>04</v>
      </c>
      <c r="F815" s="270" t="str">
        <f t="shared" ref="F815:F961" si="109">MID($H815,7,1)</f>
        <v>5</v>
      </c>
      <c r="G815" s="270" t="str">
        <f t="shared" ref="G815:G961" si="110">MID($H815,8,1)</f>
        <v>0</v>
      </c>
      <c r="H815" s="21">
        <v>17180450</v>
      </c>
      <c r="I815" s="271">
        <v>1718045000</v>
      </c>
      <c r="J815" s="22" t="s">
        <v>4476</v>
      </c>
      <c r="K815" s="271" t="s">
        <v>4539</v>
      </c>
      <c r="L815" s="22" t="s">
        <v>4834</v>
      </c>
      <c r="M815" s="22"/>
      <c r="N815" s="75" t="s">
        <v>3710</v>
      </c>
      <c r="O815" s="75" t="str">
        <f t="shared" si="96"/>
        <v>1718045000</v>
      </c>
    </row>
    <row r="816" spans="1:15" ht="45" x14ac:dyDescent="0.25">
      <c r="A816" s="74" t="str">
        <f t="shared" si="104"/>
        <v>1</v>
      </c>
      <c r="B816" s="270" t="str">
        <f t="shared" si="105"/>
        <v>7</v>
      </c>
      <c r="C816" s="270" t="str">
        <f t="shared" si="106"/>
        <v>1</v>
      </c>
      <c r="D816" s="270" t="str">
        <f t="shared" si="107"/>
        <v>8</v>
      </c>
      <c r="E816" s="270" t="str">
        <f t="shared" si="108"/>
        <v>04</v>
      </c>
      <c r="F816" s="270" t="str">
        <f t="shared" si="109"/>
        <v>6</v>
      </c>
      <c r="G816" s="270" t="str">
        <f t="shared" si="110"/>
        <v>0</v>
      </c>
      <c r="H816" s="21">
        <v>17180460</v>
      </c>
      <c r="I816" s="271">
        <v>1718046000</v>
      </c>
      <c r="J816" s="22" t="s">
        <v>4477</v>
      </c>
      <c r="K816" s="271" t="s">
        <v>4539</v>
      </c>
      <c r="L816" s="22" t="s">
        <v>4835</v>
      </c>
      <c r="M816" s="22"/>
      <c r="N816" s="75" t="s">
        <v>4389</v>
      </c>
      <c r="O816" s="75" t="str">
        <f t="shared" si="96"/>
        <v>1718046000</v>
      </c>
    </row>
    <row r="817" spans="1:15" ht="45" x14ac:dyDescent="0.25">
      <c r="A817" s="74" t="str">
        <f t="shared" si="104"/>
        <v>1</v>
      </c>
      <c r="B817" s="270" t="str">
        <f t="shared" si="105"/>
        <v>7</v>
      </c>
      <c r="C817" s="270" t="str">
        <f t="shared" si="106"/>
        <v>1</v>
      </c>
      <c r="D817" s="270" t="str">
        <f t="shared" si="107"/>
        <v>8</v>
      </c>
      <c r="E817" s="270" t="str">
        <f t="shared" si="108"/>
        <v>04</v>
      </c>
      <c r="F817" s="270" t="str">
        <f t="shared" si="109"/>
        <v>9</v>
      </c>
      <c r="G817" s="270" t="str">
        <f t="shared" si="110"/>
        <v>0</v>
      </c>
      <c r="H817" s="21">
        <v>17180490</v>
      </c>
      <c r="I817" s="271">
        <v>1718049000</v>
      </c>
      <c r="J817" s="22" t="s">
        <v>4477</v>
      </c>
      <c r="K817" s="271" t="s">
        <v>4539</v>
      </c>
      <c r="L817" s="22" t="s">
        <v>4836</v>
      </c>
      <c r="M817" s="22"/>
      <c r="N817" s="75" t="s">
        <v>3710</v>
      </c>
      <c r="O817" s="75" t="str">
        <f t="shared" si="96"/>
        <v>1718049000</v>
      </c>
    </row>
    <row r="818" spans="1:15" ht="60" x14ac:dyDescent="0.25">
      <c r="A818" s="74" t="str">
        <f t="shared" si="104"/>
        <v>1</v>
      </c>
      <c r="B818" s="270" t="str">
        <f t="shared" si="105"/>
        <v>7</v>
      </c>
      <c r="C818" s="270" t="str">
        <f t="shared" si="106"/>
        <v>1</v>
      </c>
      <c r="D818" s="270" t="str">
        <f t="shared" si="107"/>
        <v>4</v>
      </c>
      <c r="E818" s="270" t="str">
        <f t="shared" si="108"/>
        <v>00</v>
      </c>
      <c r="F818" s="270" t="str">
        <f t="shared" si="109"/>
        <v>0</v>
      </c>
      <c r="G818" s="270" t="str">
        <f t="shared" si="110"/>
        <v>0</v>
      </c>
      <c r="H818" s="21">
        <v>17140000</v>
      </c>
      <c r="I818" s="271">
        <v>1714000000</v>
      </c>
      <c r="J818" s="22" t="s">
        <v>989</v>
      </c>
      <c r="K818" s="271" t="s">
        <v>4541</v>
      </c>
      <c r="L818" s="22" t="s">
        <v>990</v>
      </c>
      <c r="M818" s="22"/>
      <c r="N818" s="75" t="s">
        <v>105</v>
      </c>
      <c r="O818" s="75" t="str">
        <f t="shared" si="96"/>
        <v>1714000000</v>
      </c>
    </row>
    <row r="819" spans="1:15" ht="30" x14ac:dyDescent="0.25">
      <c r="A819" s="74" t="str">
        <f t="shared" si="104"/>
        <v>1</v>
      </c>
      <c r="B819" s="270" t="str">
        <f t="shared" si="105"/>
        <v>7</v>
      </c>
      <c r="C819" s="270" t="str">
        <f t="shared" si="106"/>
        <v>1</v>
      </c>
      <c r="D819" s="270" t="str">
        <f t="shared" si="107"/>
        <v>4</v>
      </c>
      <c r="E819" s="270" t="str">
        <f t="shared" si="108"/>
        <v>50</v>
      </c>
      <c r="F819" s="270" t="str">
        <f t="shared" si="109"/>
        <v>0</v>
      </c>
      <c r="G819" s="270" t="str">
        <f t="shared" si="110"/>
        <v>0</v>
      </c>
      <c r="H819" s="21">
        <v>17145000</v>
      </c>
      <c r="I819" s="271">
        <v>1714500000</v>
      </c>
      <c r="J819" s="22" t="s">
        <v>992</v>
      </c>
      <c r="K819" s="271" t="s">
        <v>4539</v>
      </c>
      <c r="L819" s="22" t="s">
        <v>993</v>
      </c>
      <c r="M819" s="22"/>
      <c r="N819" s="75" t="s">
        <v>4374</v>
      </c>
      <c r="O819" s="75" t="str">
        <f t="shared" si="96"/>
        <v>1714500000</v>
      </c>
    </row>
    <row r="820" spans="1:15" ht="30" x14ac:dyDescent="0.25">
      <c r="A820" s="74" t="str">
        <f t="shared" si="104"/>
        <v>1</v>
      </c>
      <c r="B820" s="270" t="str">
        <f t="shared" si="105"/>
        <v>7</v>
      </c>
      <c r="C820" s="270" t="str">
        <f t="shared" si="106"/>
        <v>1</v>
      </c>
      <c r="D820" s="270" t="str">
        <f t="shared" si="107"/>
        <v>4</v>
      </c>
      <c r="E820" s="270" t="str">
        <f t="shared" si="108"/>
        <v>51</v>
      </c>
      <c r="F820" s="270" t="str">
        <f t="shared" si="109"/>
        <v>0</v>
      </c>
      <c r="G820" s="270" t="str">
        <f t="shared" si="110"/>
        <v>0</v>
      </c>
      <c r="H820" s="21">
        <v>17145100</v>
      </c>
      <c r="I820" s="271">
        <v>1714510000</v>
      </c>
      <c r="J820" s="22" t="s">
        <v>1004</v>
      </c>
      <c r="K820" s="271" t="s">
        <v>4539</v>
      </c>
      <c r="L820" s="22" t="s">
        <v>1005</v>
      </c>
      <c r="M820" s="22"/>
      <c r="N820" s="75" t="s">
        <v>4374</v>
      </c>
      <c r="O820" s="75" t="str">
        <f t="shared" si="96"/>
        <v>1714510000</v>
      </c>
    </row>
    <row r="821" spans="1:15" ht="45" x14ac:dyDescent="0.25">
      <c r="A821" s="74" t="str">
        <f t="shared" si="104"/>
        <v>1</v>
      </c>
      <c r="B821" s="270" t="str">
        <f t="shared" si="105"/>
        <v>7</v>
      </c>
      <c r="C821" s="270" t="str">
        <f t="shared" si="106"/>
        <v>1</v>
      </c>
      <c r="D821" s="270" t="str">
        <f t="shared" si="107"/>
        <v>4</v>
      </c>
      <c r="E821" s="270" t="str">
        <f t="shared" si="108"/>
        <v>52</v>
      </c>
      <c r="F821" s="270" t="str">
        <f t="shared" si="109"/>
        <v>0</v>
      </c>
      <c r="G821" s="270" t="str">
        <f t="shared" si="110"/>
        <v>0</v>
      </c>
      <c r="H821" s="21">
        <v>17145200</v>
      </c>
      <c r="I821" s="271">
        <v>1714520000</v>
      </c>
      <c r="J821" s="22" t="s">
        <v>1016</v>
      </c>
      <c r="K821" s="271" t="s">
        <v>4539</v>
      </c>
      <c r="L821" s="22" t="s">
        <v>1017</v>
      </c>
      <c r="M821" s="22"/>
      <c r="N821" s="75" t="s">
        <v>4374</v>
      </c>
      <c r="O821" s="75" t="str">
        <f t="shared" si="96"/>
        <v>1714520000</v>
      </c>
    </row>
    <row r="822" spans="1:15" ht="45" x14ac:dyDescent="0.25">
      <c r="A822" s="74" t="str">
        <f t="shared" si="104"/>
        <v>1</v>
      </c>
      <c r="B822" s="270" t="str">
        <f t="shared" si="105"/>
        <v>7</v>
      </c>
      <c r="C822" s="270" t="str">
        <f t="shared" si="106"/>
        <v>1</v>
      </c>
      <c r="D822" s="270" t="str">
        <f t="shared" si="107"/>
        <v>4</v>
      </c>
      <c r="E822" s="270" t="str">
        <f t="shared" si="108"/>
        <v>53</v>
      </c>
      <c r="F822" s="270" t="str">
        <f t="shared" si="109"/>
        <v>0</v>
      </c>
      <c r="G822" s="270" t="str">
        <f t="shared" si="110"/>
        <v>0</v>
      </c>
      <c r="H822" s="21">
        <v>17145300</v>
      </c>
      <c r="I822" s="271">
        <v>1714530000</v>
      </c>
      <c r="J822" s="22" t="s">
        <v>1028</v>
      </c>
      <c r="K822" s="271" t="s">
        <v>4539</v>
      </c>
      <c r="L822" s="22" t="s">
        <v>1029</v>
      </c>
      <c r="M822" s="22"/>
      <c r="N822" s="75" t="s">
        <v>4374</v>
      </c>
      <c r="O822" s="75" t="str">
        <f t="shared" si="96"/>
        <v>1714530000</v>
      </c>
    </row>
    <row r="823" spans="1:15" ht="45" x14ac:dyDescent="0.25">
      <c r="A823" s="74" t="str">
        <f t="shared" si="104"/>
        <v>1</v>
      </c>
      <c r="B823" s="270" t="str">
        <f t="shared" si="105"/>
        <v>7</v>
      </c>
      <c r="C823" s="270" t="str">
        <f t="shared" si="106"/>
        <v>1</v>
      </c>
      <c r="D823" s="270" t="str">
        <f t="shared" si="107"/>
        <v>4</v>
      </c>
      <c r="E823" s="270" t="str">
        <f t="shared" si="108"/>
        <v>54</v>
      </c>
      <c r="F823" s="270" t="str">
        <f t="shared" si="109"/>
        <v>0</v>
      </c>
      <c r="G823" s="270" t="str">
        <f t="shared" si="110"/>
        <v>0</v>
      </c>
      <c r="H823" s="21">
        <v>17145400</v>
      </c>
      <c r="I823" s="271">
        <v>1714540000</v>
      </c>
      <c r="J823" s="22" t="s">
        <v>3248</v>
      </c>
      <c r="K823" s="271" t="s">
        <v>4539</v>
      </c>
      <c r="L823" s="22" t="s">
        <v>3249</v>
      </c>
      <c r="M823" s="22"/>
      <c r="N823" s="75" t="s">
        <v>4374</v>
      </c>
      <c r="O823" s="75" t="str">
        <f t="shared" si="96"/>
        <v>1714540000</v>
      </c>
    </row>
    <row r="824" spans="1:15" ht="45" x14ac:dyDescent="0.25">
      <c r="A824" s="74" t="str">
        <f t="shared" si="104"/>
        <v>1</v>
      </c>
      <c r="B824" s="270" t="str">
        <f t="shared" si="105"/>
        <v>7</v>
      </c>
      <c r="C824" s="270" t="str">
        <f t="shared" si="106"/>
        <v>1</v>
      </c>
      <c r="D824" s="270" t="str">
        <f t="shared" si="107"/>
        <v>4</v>
      </c>
      <c r="E824" s="270" t="str">
        <f t="shared" si="108"/>
        <v>54</v>
      </c>
      <c r="F824" s="270" t="str">
        <f t="shared" si="109"/>
        <v>1</v>
      </c>
      <c r="G824" s="270" t="str">
        <f t="shared" si="110"/>
        <v>0</v>
      </c>
      <c r="H824" s="21">
        <v>17145410</v>
      </c>
      <c r="I824" s="271">
        <v>1714541000</v>
      </c>
      <c r="J824" s="22" t="s">
        <v>1040</v>
      </c>
      <c r="K824" s="271" t="s">
        <v>4539</v>
      </c>
      <c r="L824" s="22" t="s">
        <v>1041</v>
      </c>
      <c r="M824" s="22" t="s">
        <v>4615</v>
      </c>
      <c r="N824" s="75" t="s">
        <v>4374</v>
      </c>
      <c r="O824" s="75" t="str">
        <f t="shared" si="96"/>
        <v>1714541000</v>
      </c>
    </row>
    <row r="825" spans="1:15" ht="45" x14ac:dyDescent="0.25">
      <c r="A825" s="74" t="str">
        <f t="shared" si="104"/>
        <v>1</v>
      </c>
      <c r="B825" s="270" t="str">
        <f t="shared" si="105"/>
        <v>7</v>
      </c>
      <c r="C825" s="270" t="str">
        <f t="shared" si="106"/>
        <v>1</v>
      </c>
      <c r="D825" s="270" t="str">
        <f t="shared" si="107"/>
        <v>4</v>
      </c>
      <c r="E825" s="270" t="str">
        <f t="shared" si="108"/>
        <v>54</v>
      </c>
      <c r="F825" s="270" t="str">
        <f t="shared" si="109"/>
        <v>2</v>
      </c>
      <c r="G825" s="270" t="str">
        <f t="shared" si="110"/>
        <v>0</v>
      </c>
      <c r="H825" s="21">
        <v>17145420</v>
      </c>
      <c r="I825" s="271">
        <v>1714542000</v>
      </c>
      <c r="J825" s="22" t="s">
        <v>1052</v>
      </c>
      <c r="K825" s="271" t="s">
        <v>4539</v>
      </c>
      <c r="L825" s="22" t="s">
        <v>1053</v>
      </c>
      <c r="M825" s="22" t="s">
        <v>4615</v>
      </c>
      <c r="N825" s="75" t="s">
        <v>4374</v>
      </c>
      <c r="O825" s="75" t="str">
        <f t="shared" si="96"/>
        <v>1714542000</v>
      </c>
    </row>
    <row r="826" spans="1:15" ht="45" x14ac:dyDescent="0.25">
      <c r="A826" s="74" t="str">
        <f t="shared" si="104"/>
        <v>1</v>
      </c>
      <c r="B826" s="270" t="str">
        <f t="shared" si="105"/>
        <v>7</v>
      </c>
      <c r="C826" s="270" t="str">
        <f t="shared" si="106"/>
        <v>1</v>
      </c>
      <c r="D826" s="270" t="str">
        <f t="shared" si="107"/>
        <v>4</v>
      </c>
      <c r="E826" s="270" t="str">
        <f t="shared" si="108"/>
        <v>55</v>
      </c>
      <c r="F826" s="270" t="str">
        <f t="shared" si="109"/>
        <v>0</v>
      </c>
      <c r="G826" s="270" t="str">
        <f t="shared" si="110"/>
        <v>0</v>
      </c>
      <c r="H826" s="21">
        <v>17145500</v>
      </c>
      <c r="I826" s="271">
        <v>1714550000</v>
      </c>
      <c r="J826" s="22" t="s">
        <v>1063</v>
      </c>
      <c r="K826" s="271" t="s">
        <v>4539</v>
      </c>
      <c r="L826" s="22" t="s">
        <v>1064</v>
      </c>
      <c r="M826" s="22" t="s">
        <v>4615</v>
      </c>
      <c r="N826" s="75" t="s">
        <v>4374</v>
      </c>
      <c r="O826" s="75" t="str">
        <f t="shared" si="96"/>
        <v>1714550000</v>
      </c>
    </row>
    <row r="827" spans="1:15" ht="60" x14ac:dyDescent="0.25">
      <c r="A827" s="74" t="str">
        <f t="shared" si="104"/>
        <v>1</v>
      </c>
      <c r="B827" s="270" t="str">
        <f t="shared" si="105"/>
        <v>7</v>
      </c>
      <c r="C827" s="270" t="str">
        <f t="shared" si="106"/>
        <v>1</v>
      </c>
      <c r="D827" s="270" t="str">
        <f t="shared" si="107"/>
        <v>4</v>
      </c>
      <c r="E827" s="270" t="str">
        <f t="shared" si="108"/>
        <v>56</v>
      </c>
      <c r="F827" s="270" t="str">
        <f t="shared" si="109"/>
        <v>0</v>
      </c>
      <c r="G827" s="270" t="str">
        <f t="shared" si="110"/>
        <v>0</v>
      </c>
      <c r="H827" s="21">
        <v>17145600</v>
      </c>
      <c r="I827" s="271">
        <v>1714560000</v>
      </c>
      <c r="J827" s="22" t="s">
        <v>1074</v>
      </c>
      <c r="K827" s="271" t="s">
        <v>4539</v>
      </c>
      <c r="L827" s="22" t="s">
        <v>1075</v>
      </c>
      <c r="M827" s="22" t="s">
        <v>4615</v>
      </c>
      <c r="N827" s="75" t="s">
        <v>4374</v>
      </c>
      <c r="O827" s="75" t="str">
        <f t="shared" si="96"/>
        <v>1714560000</v>
      </c>
    </row>
    <row r="828" spans="1:15" ht="30" x14ac:dyDescent="0.25">
      <c r="A828" s="74" t="str">
        <f t="shared" si="104"/>
        <v>1</v>
      </c>
      <c r="B828" s="270" t="str">
        <f t="shared" si="105"/>
        <v>7</v>
      </c>
      <c r="C828" s="270" t="str">
        <f t="shared" si="106"/>
        <v>1</v>
      </c>
      <c r="D828" s="270" t="str">
        <f t="shared" si="107"/>
        <v>4</v>
      </c>
      <c r="E828" s="270" t="str">
        <f t="shared" si="108"/>
        <v>57</v>
      </c>
      <c r="F828" s="270" t="str">
        <f t="shared" si="109"/>
        <v>0</v>
      </c>
      <c r="G828" s="270" t="str">
        <f t="shared" si="110"/>
        <v>0</v>
      </c>
      <c r="H828" s="21">
        <v>17145700</v>
      </c>
      <c r="I828" s="271">
        <v>1714570000</v>
      </c>
      <c r="J828" s="22" t="s">
        <v>3250</v>
      </c>
      <c r="K828" s="271" t="s">
        <v>4539</v>
      </c>
      <c r="L828" s="22" t="s">
        <v>3251</v>
      </c>
      <c r="M828" s="22"/>
      <c r="N828" s="75" t="s">
        <v>105</v>
      </c>
      <c r="O828" s="75" t="str">
        <f t="shared" si="96"/>
        <v>1714570000</v>
      </c>
    </row>
    <row r="829" spans="1:15" ht="45" x14ac:dyDescent="0.25">
      <c r="A829" s="74" t="str">
        <f t="shared" si="104"/>
        <v>1</v>
      </c>
      <c r="B829" s="270" t="str">
        <f t="shared" si="105"/>
        <v>7</v>
      </c>
      <c r="C829" s="270" t="str">
        <f t="shared" si="106"/>
        <v>1</v>
      </c>
      <c r="D829" s="270" t="str">
        <f t="shared" si="107"/>
        <v>4</v>
      </c>
      <c r="E829" s="270" t="str">
        <f t="shared" si="108"/>
        <v>58</v>
      </c>
      <c r="F829" s="270" t="str">
        <f t="shared" si="109"/>
        <v>0</v>
      </c>
      <c r="G829" s="270" t="str">
        <f t="shared" si="110"/>
        <v>0</v>
      </c>
      <c r="H829" s="21">
        <v>17145800</v>
      </c>
      <c r="I829" s="271">
        <v>1714580000</v>
      </c>
      <c r="J829" s="22" t="s">
        <v>3252</v>
      </c>
      <c r="K829" s="271" t="s">
        <v>4539</v>
      </c>
      <c r="L829" s="22" t="s">
        <v>3253</v>
      </c>
      <c r="M829" s="22"/>
      <c r="N829" s="75" t="s">
        <v>105</v>
      </c>
      <c r="O829" s="75" t="str">
        <f t="shared" si="96"/>
        <v>1714580000</v>
      </c>
    </row>
    <row r="830" spans="1:15" ht="45" x14ac:dyDescent="0.25">
      <c r="A830" s="74" t="str">
        <f t="shared" si="104"/>
        <v>1</v>
      </c>
      <c r="B830" s="270" t="str">
        <f t="shared" si="105"/>
        <v>7</v>
      </c>
      <c r="C830" s="270" t="str">
        <f t="shared" si="106"/>
        <v>1</v>
      </c>
      <c r="D830" s="270" t="str">
        <f t="shared" si="107"/>
        <v>4</v>
      </c>
      <c r="E830" s="270" t="str">
        <f t="shared" si="108"/>
        <v>59</v>
      </c>
      <c r="F830" s="270" t="str">
        <f t="shared" si="109"/>
        <v>0</v>
      </c>
      <c r="G830" s="270" t="str">
        <f t="shared" si="110"/>
        <v>0</v>
      </c>
      <c r="H830" s="21">
        <v>17145900</v>
      </c>
      <c r="I830" s="271">
        <v>1714590000</v>
      </c>
      <c r="J830" s="22" t="s">
        <v>3254</v>
      </c>
      <c r="K830" s="271" t="s">
        <v>4539</v>
      </c>
      <c r="L830" s="22" t="s">
        <v>3255</v>
      </c>
      <c r="M830" s="22"/>
      <c r="N830" s="75" t="s">
        <v>105</v>
      </c>
      <c r="O830" s="75" t="str">
        <f t="shared" si="96"/>
        <v>1714590000</v>
      </c>
    </row>
    <row r="831" spans="1:15" ht="60" x14ac:dyDescent="0.25">
      <c r="A831" s="74" t="str">
        <f t="shared" si="104"/>
        <v>1</v>
      </c>
      <c r="B831" s="270" t="str">
        <f t="shared" si="105"/>
        <v>7</v>
      </c>
      <c r="C831" s="270" t="str">
        <f t="shared" si="106"/>
        <v>1</v>
      </c>
      <c r="D831" s="270" t="str">
        <f t="shared" si="107"/>
        <v>4</v>
      </c>
      <c r="E831" s="270" t="str">
        <f t="shared" si="108"/>
        <v>98</v>
      </c>
      <c r="F831" s="270" t="str">
        <f t="shared" si="109"/>
        <v>0</v>
      </c>
      <c r="G831" s="270" t="str">
        <f t="shared" si="110"/>
        <v>0</v>
      </c>
      <c r="H831" s="21">
        <v>17149800</v>
      </c>
      <c r="I831" s="271">
        <v>1714980000</v>
      </c>
      <c r="J831" s="22" t="s">
        <v>3655</v>
      </c>
      <c r="K831" s="271" t="s">
        <v>4539</v>
      </c>
      <c r="L831" s="22" t="s">
        <v>1086</v>
      </c>
      <c r="M831" s="22"/>
      <c r="N831" s="75" t="s">
        <v>3710</v>
      </c>
      <c r="O831" s="75" t="str">
        <f t="shared" si="96"/>
        <v>1714980000</v>
      </c>
    </row>
    <row r="832" spans="1:15" ht="60" x14ac:dyDescent="0.25">
      <c r="A832" s="74" t="str">
        <f t="shared" si="104"/>
        <v>1</v>
      </c>
      <c r="B832" s="270" t="str">
        <f t="shared" si="105"/>
        <v>7</v>
      </c>
      <c r="C832" s="270" t="str">
        <f t="shared" si="106"/>
        <v>1</v>
      </c>
      <c r="D832" s="270" t="str">
        <f t="shared" si="107"/>
        <v>4</v>
      </c>
      <c r="E832" s="270" t="str">
        <f t="shared" si="108"/>
        <v>99</v>
      </c>
      <c r="F832" s="270" t="str">
        <f t="shared" si="109"/>
        <v>0</v>
      </c>
      <c r="G832" s="270" t="str">
        <f t="shared" si="110"/>
        <v>0</v>
      </c>
      <c r="H832" s="21">
        <v>17149900</v>
      </c>
      <c r="I832" s="271">
        <v>1714990000</v>
      </c>
      <c r="J832" s="22" t="s">
        <v>1085</v>
      </c>
      <c r="K832" s="271" t="s">
        <v>4540</v>
      </c>
      <c r="L832" s="22" t="s">
        <v>1086</v>
      </c>
      <c r="M832" s="22"/>
      <c r="N832" s="75" t="s">
        <v>4374</v>
      </c>
      <c r="O832" s="75" t="str">
        <f t="shared" si="96"/>
        <v>1714990000</v>
      </c>
    </row>
    <row r="833" spans="1:15" ht="60" x14ac:dyDescent="0.25">
      <c r="A833" s="74" t="str">
        <f t="shared" si="104"/>
        <v>1</v>
      </c>
      <c r="B833" s="270" t="str">
        <f t="shared" si="105"/>
        <v>7</v>
      </c>
      <c r="C833" s="270" t="str">
        <f t="shared" si="106"/>
        <v>1</v>
      </c>
      <c r="D833" s="270" t="str">
        <f t="shared" si="107"/>
        <v>8</v>
      </c>
      <c r="E833" s="270" t="str">
        <f t="shared" si="108"/>
        <v>05</v>
      </c>
      <c r="F833" s="270" t="str">
        <f t="shared" si="109"/>
        <v>0</v>
      </c>
      <c r="G833" s="270" t="str">
        <f t="shared" si="110"/>
        <v>0</v>
      </c>
      <c r="H833" s="21">
        <v>17180500</v>
      </c>
      <c r="I833" s="271">
        <v>1718050000</v>
      </c>
      <c r="J833" s="22" t="s">
        <v>4478</v>
      </c>
      <c r="K833" s="271" t="s">
        <v>4539</v>
      </c>
      <c r="L833" s="22" t="s">
        <v>4837</v>
      </c>
      <c r="M833" s="22"/>
      <c r="N833" s="75" t="s">
        <v>3710</v>
      </c>
      <c r="O833" s="75" t="str">
        <f t="shared" si="96"/>
        <v>1718050000</v>
      </c>
    </row>
    <row r="834" spans="1:15" ht="30" x14ac:dyDescent="0.25">
      <c r="A834" s="74" t="str">
        <f t="shared" si="104"/>
        <v>1</v>
      </c>
      <c r="B834" s="270" t="str">
        <f t="shared" si="105"/>
        <v>7</v>
      </c>
      <c r="C834" s="270" t="str">
        <f t="shared" si="106"/>
        <v>1</v>
      </c>
      <c r="D834" s="270" t="str">
        <f t="shared" si="107"/>
        <v>8</v>
      </c>
      <c r="E834" s="270" t="str">
        <f t="shared" si="108"/>
        <v>05</v>
      </c>
      <c r="F834" s="270" t="str">
        <f t="shared" si="109"/>
        <v>1</v>
      </c>
      <c r="G834" s="270" t="str">
        <f t="shared" si="110"/>
        <v>0</v>
      </c>
      <c r="H834" s="21">
        <v>17180510</v>
      </c>
      <c r="I834" s="271">
        <v>1718051000</v>
      </c>
      <c r="J834" s="22" t="s">
        <v>3972</v>
      </c>
      <c r="K834" s="271" t="s">
        <v>4539</v>
      </c>
      <c r="L834" s="22" t="s">
        <v>993</v>
      </c>
      <c r="M834" s="22"/>
      <c r="N834" s="75" t="s">
        <v>3710</v>
      </c>
      <c r="O834" s="75" t="str">
        <f t="shared" si="96"/>
        <v>1718051000</v>
      </c>
    </row>
    <row r="835" spans="1:15" ht="30" x14ac:dyDescent="0.25">
      <c r="A835" s="74" t="str">
        <f t="shared" si="104"/>
        <v>1</v>
      </c>
      <c r="B835" s="270" t="str">
        <f t="shared" si="105"/>
        <v>7</v>
      </c>
      <c r="C835" s="270" t="str">
        <f t="shared" si="106"/>
        <v>1</v>
      </c>
      <c r="D835" s="270" t="str">
        <f t="shared" si="107"/>
        <v>8</v>
      </c>
      <c r="E835" s="270" t="str">
        <f t="shared" si="108"/>
        <v>05</v>
      </c>
      <c r="F835" s="270" t="str">
        <f t="shared" si="109"/>
        <v>2</v>
      </c>
      <c r="G835" s="270" t="str">
        <f t="shared" si="110"/>
        <v>0</v>
      </c>
      <c r="H835" s="21">
        <v>17180520</v>
      </c>
      <c r="I835" s="271">
        <v>1718052000</v>
      </c>
      <c r="J835" s="22" t="s">
        <v>1004</v>
      </c>
      <c r="K835" s="271" t="s">
        <v>4539</v>
      </c>
      <c r="L835" s="22" t="s">
        <v>1005</v>
      </c>
      <c r="M835" s="22"/>
      <c r="N835" s="75" t="s">
        <v>3710</v>
      </c>
      <c r="O835" s="75" t="str">
        <f t="shared" ref="O835:O898" si="111">TRIM(I835)</f>
        <v>1718052000</v>
      </c>
    </row>
    <row r="836" spans="1:15" ht="45" x14ac:dyDescent="0.25">
      <c r="A836" s="74" t="str">
        <f t="shared" si="104"/>
        <v>1</v>
      </c>
      <c r="B836" s="270" t="str">
        <f t="shared" si="105"/>
        <v>7</v>
      </c>
      <c r="C836" s="270" t="str">
        <f t="shared" si="106"/>
        <v>1</v>
      </c>
      <c r="D836" s="270" t="str">
        <f t="shared" si="107"/>
        <v>8</v>
      </c>
      <c r="E836" s="270" t="str">
        <f t="shared" si="108"/>
        <v>05</v>
      </c>
      <c r="F836" s="270" t="str">
        <f t="shared" si="109"/>
        <v>3</v>
      </c>
      <c r="G836" s="270" t="str">
        <f t="shared" si="110"/>
        <v>0</v>
      </c>
      <c r="H836" s="21">
        <v>17180530</v>
      </c>
      <c r="I836" s="271">
        <v>1718053000</v>
      </c>
      <c r="J836" s="22" t="s">
        <v>4479</v>
      </c>
      <c r="K836" s="271" t="s">
        <v>4539</v>
      </c>
      <c r="L836" s="22" t="s">
        <v>1017</v>
      </c>
      <c r="M836" s="22"/>
      <c r="N836" s="75" t="s">
        <v>3710</v>
      </c>
      <c r="O836" s="75" t="str">
        <f t="shared" si="111"/>
        <v>1718053000</v>
      </c>
    </row>
    <row r="837" spans="1:15" ht="45" x14ac:dyDescent="0.25">
      <c r="A837" s="74" t="str">
        <f t="shared" si="104"/>
        <v>1</v>
      </c>
      <c r="B837" s="270" t="str">
        <f t="shared" si="105"/>
        <v>7</v>
      </c>
      <c r="C837" s="270" t="str">
        <f t="shared" si="106"/>
        <v>1</v>
      </c>
      <c r="D837" s="270" t="str">
        <f t="shared" si="107"/>
        <v>8</v>
      </c>
      <c r="E837" s="270" t="str">
        <f t="shared" si="108"/>
        <v>05</v>
      </c>
      <c r="F837" s="270" t="str">
        <f t="shared" si="109"/>
        <v>4</v>
      </c>
      <c r="G837" s="270" t="str">
        <f t="shared" si="110"/>
        <v>0</v>
      </c>
      <c r="H837" s="21">
        <v>17180540</v>
      </c>
      <c r="I837" s="271">
        <v>1718054000</v>
      </c>
      <c r="J837" s="22" t="s">
        <v>4480</v>
      </c>
      <c r="K837" s="271" t="s">
        <v>4539</v>
      </c>
      <c r="L837" s="22" t="s">
        <v>1029</v>
      </c>
      <c r="M837" s="22"/>
      <c r="N837" s="75" t="s">
        <v>3710</v>
      </c>
      <c r="O837" s="75" t="str">
        <f t="shared" si="111"/>
        <v>1718054000</v>
      </c>
    </row>
    <row r="838" spans="1:15" ht="45" x14ac:dyDescent="0.25">
      <c r="A838" s="74" t="str">
        <f t="shared" si="104"/>
        <v>1</v>
      </c>
      <c r="B838" s="270" t="str">
        <f t="shared" si="105"/>
        <v>7</v>
      </c>
      <c r="C838" s="270" t="str">
        <f t="shared" si="106"/>
        <v>1</v>
      </c>
      <c r="D838" s="270" t="str">
        <f t="shared" si="107"/>
        <v>8</v>
      </c>
      <c r="E838" s="270" t="str">
        <f t="shared" si="108"/>
        <v>05</v>
      </c>
      <c r="F838" s="270" t="str">
        <f t="shared" si="109"/>
        <v>5</v>
      </c>
      <c r="G838" s="270" t="str">
        <f t="shared" si="110"/>
        <v>0</v>
      </c>
      <c r="H838" s="21">
        <v>17180550</v>
      </c>
      <c r="I838" s="271">
        <v>1718055000</v>
      </c>
      <c r="J838" s="22" t="s">
        <v>3982</v>
      </c>
      <c r="K838" s="271" t="s">
        <v>4539</v>
      </c>
      <c r="L838" s="22" t="s">
        <v>1041</v>
      </c>
      <c r="M838" s="22" t="s">
        <v>4615</v>
      </c>
      <c r="N838" s="75" t="s">
        <v>3710</v>
      </c>
      <c r="O838" s="75" t="str">
        <f t="shared" si="111"/>
        <v>1718055000</v>
      </c>
    </row>
    <row r="839" spans="1:15" ht="45" x14ac:dyDescent="0.25">
      <c r="A839" s="74" t="str">
        <f t="shared" si="104"/>
        <v>1</v>
      </c>
      <c r="B839" s="270" t="str">
        <f t="shared" si="105"/>
        <v>7</v>
      </c>
      <c r="C839" s="270" t="str">
        <f t="shared" si="106"/>
        <v>1</v>
      </c>
      <c r="D839" s="270" t="str">
        <f t="shared" si="107"/>
        <v>8</v>
      </c>
      <c r="E839" s="270" t="str">
        <f t="shared" si="108"/>
        <v>05</v>
      </c>
      <c r="F839" s="270" t="str">
        <f t="shared" si="109"/>
        <v>6</v>
      </c>
      <c r="G839" s="270" t="str">
        <f t="shared" si="110"/>
        <v>0</v>
      </c>
      <c r="H839" s="21">
        <v>17180560</v>
      </c>
      <c r="I839" s="271">
        <v>1718056000</v>
      </c>
      <c r="J839" s="22" t="s">
        <v>3987</v>
      </c>
      <c r="K839" s="271" t="s">
        <v>4539</v>
      </c>
      <c r="L839" s="22" t="s">
        <v>1053</v>
      </c>
      <c r="M839" s="22" t="s">
        <v>4615</v>
      </c>
      <c r="N839" s="75" t="s">
        <v>3710</v>
      </c>
      <c r="O839" s="75" t="str">
        <f t="shared" si="111"/>
        <v>1718056000</v>
      </c>
    </row>
    <row r="840" spans="1:15" ht="45" x14ac:dyDescent="0.25">
      <c r="A840" s="74" t="str">
        <f t="shared" si="104"/>
        <v>1</v>
      </c>
      <c r="B840" s="270" t="str">
        <f t="shared" si="105"/>
        <v>7</v>
      </c>
      <c r="C840" s="270" t="str">
        <f t="shared" si="106"/>
        <v>1</v>
      </c>
      <c r="D840" s="270" t="str">
        <f t="shared" si="107"/>
        <v>8</v>
      </c>
      <c r="E840" s="270" t="str">
        <f t="shared" si="108"/>
        <v>05</v>
      </c>
      <c r="F840" s="270" t="str">
        <f t="shared" si="109"/>
        <v>7</v>
      </c>
      <c r="G840" s="270" t="str">
        <f t="shared" si="110"/>
        <v>0</v>
      </c>
      <c r="H840" s="21">
        <v>17180570</v>
      </c>
      <c r="I840" s="271">
        <v>1718057000</v>
      </c>
      <c r="J840" s="22" t="s">
        <v>3992</v>
      </c>
      <c r="K840" s="271" t="s">
        <v>4539</v>
      </c>
      <c r="L840" s="22" t="s">
        <v>1064</v>
      </c>
      <c r="M840" s="22" t="s">
        <v>4615</v>
      </c>
      <c r="N840" s="75" t="s">
        <v>3710</v>
      </c>
      <c r="O840" s="75" t="str">
        <f t="shared" si="111"/>
        <v>1718057000</v>
      </c>
    </row>
    <row r="841" spans="1:15" ht="60" x14ac:dyDescent="0.25">
      <c r="A841" s="74" t="str">
        <f t="shared" si="104"/>
        <v>1</v>
      </c>
      <c r="B841" s="270" t="str">
        <f t="shared" si="105"/>
        <v>7</v>
      </c>
      <c r="C841" s="270" t="str">
        <f t="shared" si="106"/>
        <v>1</v>
      </c>
      <c r="D841" s="270" t="str">
        <f t="shared" si="107"/>
        <v>8</v>
      </c>
      <c r="E841" s="270" t="str">
        <f t="shared" si="108"/>
        <v>05</v>
      </c>
      <c r="F841" s="270" t="str">
        <f t="shared" si="109"/>
        <v>8</v>
      </c>
      <c r="G841" s="270" t="str">
        <f t="shared" si="110"/>
        <v>0</v>
      </c>
      <c r="H841" s="21">
        <v>17180580</v>
      </c>
      <c r="I841" s="271">
        <v>1718058000</v>
      </c>
      <c r="J841" s="22" t="s">
        <v>4481</v>
      </c>
      <c r="K841" s="271" t="s">
        <v>4539</v>
      </c>
      <c r="L841" s="22" t="s">
        <v>1075</v>
      </c>
      <c r="M841" s="22" t="s">
        <v>4615</v>
      </c>
      <c r="N841" s="75" t="s">
        <v>3710</v>
      </c>
      <c r="O841" s="75" t="str">
        <f t="shared" si="111"/>
        <v>1718058000</v>
      </c>
    </row>
    <row r="842" spans="1:15" ht="60" x14ac:dyDescent="0.25">
      <c r="A842" s="74" t="str">
        <f t="shared" si="104"/>
        <v>1</v>
      </c>
      <c r="B842" s="270" t="str">
        <f t="shared" si="105"/>
        <v>7</v>
      </c>
      <c r="C842" s="270" t="str">
        <f t="shared" si="106"/>
        <v>1</v>
      </c>
      <c r="D842" s="270" t="str">
        <f t="shared" si="107"/>
        <v>8</v>
      </c>
      <c r="E842" s="270" t="str">
        <f t="shared" si="108"/>
        <v>05</v>
      </c>
      <c r="F842" s="270" t="str">
        <f t="shared" si="109"/>
        <v>9</v>
      </c>
      <c r="G842" s="270" t="str">
        <f t="shared" si="110"/>
        <v>0</v>
      </c>
      <c r="H842" s="21">
        <v>17180590</v>
      </c>
      <c r="I842" s="271">
        <v>1718059000</v>
      </c>
      <c r="J842" s="22" t="s">
        <v>3655</v>
      </c>
      <c r="K842" s="271" t="s">
        <v>4539</v>
      </c>
      <c r="L842" s="22" t="s">
        <v>1086</v>
      </c>
      <c r="M842" s="22"/>
      <c r="N842" s="75" t="s">
        <v>3710</v>
      </c>
      <c r="O842" s="75" t="str">
        <f t="shared" si="111"/>
        <v>1718059000</v>
      </c>
    </row>
    <row r="843" spans="1:15" ht="60" x14ac:dyDescent="0.25">
      <c r="A843" s="74" t="str">
        <f t="shared" si="104"/>
        <v>1</v>
      </c>
      <c r="B843" s="270" t="str">
        <f t="shared" si="105"/>
        <v>7</v>
      </c>
      <c r="C843" s="270" t="str">
        <f t="shared" si="106"/>
        <v>1</v>
      </c>
      <c r="D843" s="270" t="str">
        <f t="shared" si="107"/>
        <v>5</v>
      </c>
      <c r="E843" s="270" t="str">
        <f t="shared" si="108"/>
        <v>00</v>
      </c>
      <c r="F843" s="270" t="str">
        <f t="shared" si="109"/>
        <v>0</v>
      </c>
      <c r="G843" s="270" t="str">
        <f t="shared" si="110"/>
        <v>0</v>
      </c>
      <c r="H843" s="21">
        <v>17150000</v>
      </c>
      <c r="I843" s="271">
        <v>1715000000</v>
      </c>
      <c r="J843" s="22" t="s">
        <v>1097</v>
      </c>
      <c r="K843" s="271" t="s">
        <v>4541</v>
      </c>
      <c r="L843" s="22" t="s">
        <v>1098</v>
      </c>
      <c r="M843" s="22"/>
      <c r="N843" s="75" t="s">
        <v>4374</v>
      </c>
      <c r="O843" s="75" t="str">
        <f t="shared" si="111"/>
        <v>1715000000</v>
      </c>
    </row>
    <row r="844" spans="1:15" ht="60" x14ac:dyDescent="0.25">
      <c r="A844" s="189" t="str">
        <f t="shared" si="104"/>
        <v>1</v>
      </c>
      <c r="B844" s="190" t="str">
        <f t="shared" si="105"/>
        <v>7</v>
      </c>
      <c r="C844" s="190" t="str">
        <f t="shared" si="106"/>
        <v>1</v>
      </c>
      <c r="D844" s="190" t="str">
        <f t="shared" si="107"/>
        <v>5</v>
      </c>
      <c r="E844" s="190" t="str">
        <f t="shared" si="108"/>
        <v>50</v>
      </c>
      <c r="F844" s="190" t="str">
        <f t="shared" si="109"/>
        <v>0</v>
      </c>
      <c r="G844" s="190" t="str">
        <f t="shared" si="110"/>
        <v>0</v>
      </c>
      <c r="H844" s="191">
        <v>17155000</v>
      </c>
      <c r="I844" s="193">
        <v>1715500000</v>
      </c>
      <c r="J844" s="192" t="s">
        <v>4482</v>
      </c>
      <c r="K844" s="193" t="s">
        <v>4539</v>
      </c>
      <c r="L844" s="192" t="s">
        <v>1098</v>
      </c>
      <c r="M844" s="22"/>
      <c r="N844" s="75" t="s">
        <v>3710</v>
      </c>
      <c r="O844" s="75" t="str">
        <f t="shared" si="111"/>
        <v>1715500000</v>
      </c>
    </row>
    <row r="845" spans="1:15" ht="30" x14ac:dyDescent="0.25">
      <c r="A845" s="189" t="str">
        <f t="shared" si="104"/>
        <v>1</v>
      </c>
      <c r="B845" s="190" t="str">
        <f t="shared" si="105"/>
        <v>7</v>
      </c>
      <c r="C845" s="190" t="str">
        <f t="shared" si="106"/>
        <v>1</v>
      </c>
      <c r="D845" s="190" t="str">
        <f t="shared" si="107"/>
        <v>5</v>
      </c>
      <c r="E845" s="190" t="str">
        <f t="shared" si="108"/>
        <v>50</v>
      </c>
      <c r="F845" s="190" t="str">
        <f t="shared" si="109"/>
        <v>1</v>
      </c>
      <c r="G845" s="190" t="str">
        <f t="shared" si="110"/>
        <v>0</v>
      </c>
      <c r="H845" s="191">
        <v>17155010</v>
      </c>
      <c r="I845" s="193">
        <v>1715501000</v>
      </c>
      <c r="J845" s="192" t="s">
        <v>3256</v>
      </c>
      <c r="K845" s="193" t="s">
        <v>4539</v>
      </c>
      <c r="L845" s="192" t="s">
        <v>4838</v>
      </c>
      <c r="M845" s="22"/>
      <c r="N845" s="75" t="s">
        <v>3710</v>
      </c>
      <c r="O845" s="75" t="str">
        <f t="shared" si="111"/>
        <v>1715501000</v>
      </c>
    </row>
    <row r="846" spans="1:15" ht="30" x14ac:dyDescent="0.25">
      <c r="A846" s="189" t="str">
        <f t="shared" si="104"/>
        <v>1</v>
      </c>
      <c r="B846" s="190" t="str">
        <f t="shared" si="105"/>
        <v>7</v>
      </c>
      <c r="C846" s="190" t="str">
        <f t="shared" si="106"/>
        <v>1</v>
      </c>
      <c r="D846" s="190" t="str">
        <f t="shared" si="107"/>
        <v>5</v>
      </c>
      <c r="E846" s="190" t="str">
        <f t="shared" si="108"/>
        <v>50</v>
      </c>
      <c r="F846" s="190" t="str">
        <f t="shared" si="109"/>
        <v>2</v>
      </c>
      <c r="G846" s="190" t="str">
        <f t="shared" si="110"/>
        <v>0</v>
      </c>
      <c r="H846" s="191">
        <v>17155020</v>
      </c>
      <c r="I846" s="193">
        <v>1715502000</v>
      </c>
      <c r="J846" s="192" t="s">
        <v>3258</v>
      </c>
      <c r="K846" s="193" t="s">
        <v>4539</v>
      </c>
      <c r="L846" s="192" t="s">
        <v>4839</v>
      </c>
      <c r="M846" s="22"/>
      <c r="N846" s="75" t="s">
        <v>3710</v>
      </c>
      <c r="O846" s="75" t="str">
        <f t="shared" si="111"/>
        <v>1715502000</v>
      </c>
    </row>
    <row r="847" spans="1:15" ht="30" x14ac:dyDescent="0.25">
      <c r="A847" s="189" t="str">
        <f t="shared" si="104"/>
        <v>1</v>
      </c>
      <c r="B847" s="190" t="str">
        <f t="shared" si="105"/>
        <v>7</v>
      </c>
      <c r="C847" s="190" t="str">
        <f t="shared" si="106"/>
        <v>1</v>
      </c>
      <c r="D847" s="190" t="str">
        <f t="shared" si="107"/>
        <v>5</v>
      </c>
      <c r="E847" s="190" t="str">
        <f t="shared" si="108"/>
        <v>50</v>
      </c>
      <c r="F847" s="190" t="str">
        <f t="shared" si="109"/>
        <v>3</v>
      </c>
      <c r="G847" s="190" t="str">
        <f t="shared" si="110"/>
        <v>0</v>
      </c>
      <c r="H847" s="191">
        <v>17155030</v>
      </c>
      <c r="I847" s="193">
        <v>1715503000</v>
      </c>
      <c r="J847" s="192" t="s">
        <v>3260</v>
      </c>
      <c r="K847" s="193" t="s">
        <v>4539</v>
      </c>
      <c r="L847" s="192" t="s">
        <v>4840</v>
      </c>
      <c r="M847" s="22"/>
      <c r="N847" s="75" t="s">
        <v>3710</v>
      </c>
      <c r="O847" s="75" t="str">
        <f t="shared" si="111"/>
        <v>1715503000</v>
      </c>
    </row>
    <row r="848" spans="1:15" ht="45" x14ac:dyDescent="0.25">
      <c r="A848" s="74" t="str">
        <f t="shared" si="104"/>
        <v>1</v>
      </c>
      <c r="B848" s="270" t="str">
        <f t="shared" si="105"/>
        <v>7</v>
      </c>
      <c r="C848" s="270" t="str">
        <f t="shared" si="106"/>
        <v>1</v>
      </c>
      <c r="D848" s="270" t="str">
        <f t="shared" si="107"/>
        <v>5</v>
      </c>
      <c r="E848" s="270" t="str">
        <f t="shared" si="108"/>
        <v>50</v>
      </c>
      <c r="F848" s="270" t="str">
        <f t="shared" si="109"/>
        <v>0</v>
      </c>
      <c r="G848" s="270" t="str">
        <f t="shared" si="110"/>
        <v>0</v>
      </c>
      <c r="H848" s="21">
        <v>17155000</v>
      </c>
      <c r="I848" s="271">
        <v>1715500000</v>
      </c>
      <c r="J848" s="21" t="s">
        <v>3256</v>
      </c>
      <c r="K848" s="271" t="s">
        <v>4539</v>
      </c>
      <c r="L848" s="21" t="s">
        <v>3257</v>
      </c>
      <c r="M848" s="22"/>
      <c r="N848" s="75" t="s">
        <v>4374</v>
      </c>
      <c r="O848" s="75" t="str">
        <f t="shared" si="111"/>
        <v>1715500000</v>
      </c>
    </row>
    <row r="849" spans="1:15" ht="45" x14ac:dyDescent="0.25">
      <c r="A849" s="74" t="str">
        <f t="shared" si="104"/>
        <v>1</v>
      </c>
      <c r="B849" s="270" t="str">
        <f t="shared" si="105"/>
        <v>7</v>
      </c>
      <c r="C849" s="270" t="str">
        <f t="shared" si="106"/>
        <v>1</v>
      </c>
      <c r="D849" s="270" t="str">
        <f t="shared" si="107"/>
        <v>5</v>
      </c>
      <c r="E849" s="270" t="str">
        <f t="shared" si="108"/>
        <v>51</v>
      </c>
      <c r="F849" s="270" t="str">
        <f t="shared" si="109"/>
        <v>0</v>
      </c>
      <c r="G849" s="270" t="str">
        <f t="shared" si="110"/>
        <v>0</v>
      </c>
      <c r="H849" s="21">
        <v>17155100</v>
      </c>
      <c r="I849" s="271">
        <v>1715510000</v>
      </c>
      <c r="J849" s="21" t="s">
        <v>3258</v>
      </c>
      <c r="K849" s="271" t="s">
        <v>4539</v>
      </c>
      <c r="L849" s="21" t="s">
        <v>3259</v>
      </c>
      <c r="M849" s="22"/>
      <c r="N849" s="75" t="s">
        <v>4374</v>
      </c>
      <c r="O849" s="75" t="str">
        <f t="shared" si="111"/>
        <v>1715510000</v>
      </c>
    </row>
    <row r="850" spans="1:15" ht="45" x14ac:dyDescent="0.25">
      <c r="A850" s="74" t="str">
        <f t="shared" si="104"/>
        <v>1</v>
      </c>
      <c r="B850" s="270" t="str">
        <f t="shared" si="105"/>
        <v>7</v>
      </c>
      <c r="C850" s="270" t="str">
        <f t="shared" si="106"/>
        <v>1</v>
      </c>
      <c r="D850" s="270" t="str">
        <f t="shared" si="107"/>
        <v>5</v>
      </c>
      <c r="E850" s="270" t="str">
        <f t="shared" si="108"/>
        <v>52</v>
      </c>
      <c r="F850" s="270" t="str">
        <f t="shared" si="109"/>
        <v>0</v>
      </c>
      <c r="G850" s="270" t="str">
        <f t="shared" si="110"/>
        <v>0</v>
      </c>
      <c r="H850" s="21">
        <v>17155200</v>
      </c>
      <c r="I850" s="271">
        <v>1715520000</v>
      </c>
      <c r="J850" s="21" t="s">
        <v>3260</v>
      </c>
      <c r="K850" s="271" t="s">
        <v>4539</v>
      </c>
      <c r="L850" s="21" t="s">
        <v>3261</v>
      </c>
      <c r="M850" s="22"/>
      <c r="N850" s="75" t="s">
        <v>4374</v>
      </c>
      <c r="O850" s="75" t="str">
        <f t="shared" si="111"/>
        <v>1715520000</v>
      </c>
    </row>
    <row r="851" spans="1:15" ht="45" x14ac:dyDescent="0.25">
      <c r="A851" s="74" t="str">
        <f t="shared" si="104"/>
        <v>1</v>
      </c>
      <c r="B851" s="270" t="str">
        <f t="shared" si="105"/>
        <v>7</v>
      </c>
      <c r="C851" s="270" t="str">
        <f t="shared" si="106"/>
        <v>1</v>
      </c>
      <c r="D851" s="270" t="str">
        <f t="shared" si="107"/>
        <v>6</v>
      </c>
      <c r="E851" s="270" t="str">
        <f t="shared" si="108"/>
        <v>00</v>
      </c>
      <c r="F851" s="270" t="str">
        <f t="shared" si="109"/>
        <v>0</v>
      </c>
      <c r="G851" s="270" t="str">
        <f t="shared" si="110"/>
        <v>0</v>
      </c>
      <c r="H851" s="21">
        <v>17160000</v>
      </c>
      <c r="I851" s="271">
        <v>1716000000</v>
      </c>
      <c r="J851" s="22" t="s">
        <v>2185</v>
      </c>
      <c r="K851" s="271" t="s">
        <v>4541</v>
      </c>
      <c r="L851" s="22" t="s">
        <v>3262</v>
      </c>
      <c r="M851" s="169" t="s">
        <v>4823</v>
      </c>
      <c r="N851" s="75" t="s">
        <v>105</v>
      </c>
      <c r="O851" s="75" t="str">
        <f t="shared" si="111"/>
        <v>1716000000</v>
      </c>
    </row>
    <row r="852" spans="1:15" ht="45" x14ac:dyDescent="0.25">
      <c r="A852" s="74" t="str">
        <f t="shared" si="104"/>
        <v>1</v>
      </c>
      <c r="B852" s="270" t="str">
        <f t="shared" si="105"/>
        <v>7</v>
      </c>
      <c r="C852" s="270" t="str">
        <f t="shared" si="106"/>
        <v>1</v>
      </c>
      <c r="D852" s="270" t="str">
        <f t="shared" si="107"/>
        <v>6</v>
      </c>
      <c r="E852" s="270" t="str">
        <f t="shared" si="108"/>
        <v>50</v>
      </c>
      <c r="F852" s="270" t="str">
        <f t="shared" si="109"/>
        <v>0</v>
      </c>
      <c r="G852" s="270" t="str">
        <f t="shared" si="110"/>
        <v>0</v>
      </c>
      <c r="H852" s="21">
        <v>17165000</v>
      </c>
      <c r="I852" s="271">
        <v>1716500000</v>
      </c>
      <c r="J852" s="22" t="s">
        <v>1110</v>
      </c>
      <c r="K852" s="271" t="s">
        <v>4539</v>
      </c>
      <c r="L852" s="22" t="s">
        <v>1111</v>
      </c>
      <c r="M852" s="22"/>
      <c r="N852" s="75" t="s">
        <v>4374</v>
      </c>
      <c r="O852" s="75" t="str">
        <f t="shared" si="111"/>
        <v>1716500000</v>
      </c>
    </row>
    <row r="853" spans="1:15" ht="75" x14ac:dyDescent="0.25">
      <c r="A853" s="74" t="str">
        <f t="shared" si="104"/>
        <v>1</v>
      </c>
      <c r="B853" s="270" t="str">
        <f t="shared" si="105"/>
        <v>7</v>
      </c>
      <c r="C853" s="270" t="str">
        <f t="shared" si="106"/>
        <v>1</v>
      </c>
      <c r="D853" s="270" t="str">
        <f t="shared" si="107"/>
        <v>7</v>
      </c>
      <c r="E853" s="270" t="str">
        <f t="shared" si="108"/>
        <v>00</v>
      </c>
      <c r="F853" s="270" t="str">
        <f t="shared" si="109"/>
        <v>0</v>
      </c>
      <c r="G853" s="270" t="str">
        <f t="shared" si="110"/>
        <v>0</v>
      </c>
      <c r="H853" s="21">
        <v>17170000</v>
      </c>
      <c r="I853" s="271">
        <v>1717000000</v>
      </c>
      <c r="J853" s="22" t="s">
        <v>3263</v>
      </c>
      <c r="K853" s="271" t="s">
        <v>4541</v>
      </c>
      <c r="L853" s="22" t="s">
        <v>3264</v>
      </c>
      <c r="M853" s="22"/>
      <c r="N853" s="75" t="s">
        <v>105</v>
      </c>
      <c r="O853" s="75" t="str">
        <f t="shared" si="111"/>
        <v>1717000000</v>
      </c>
    </row>
    <row r="854" spans="1:15" ht="75" x14ac:dyDescent="0.25">
      <c r="A854" s="74" t="str">
        <f t="shared" si="104"/>
        <v>1</v>
      </c>
      <c r="B854" s="270" t="str">
        <f t="shared" si="105"/>
        <v>7</v>
      </c>
      <c r="C854" s="270" t="str">
        <f t="shared" si="106"/>
        <v>1</v>
      </c>
      <c r="D854" s="270" t="str">
        <f t="shared" si="107"/>
        <v>7</v>
      </c>
      <c r="E854" s="270" t="str">
        <f t="shared" si="108"/>
        <v>01</v>
      </c>
      <c r="F854" s="270" t="str">
        <f t="shared" si="109"/>
        <v>0</v>
      </c>
      <c r="G854" s="270" t="str">
        <f t="shared" si="110"/>
        <v>0</v>
      </c>
      <c r="H854" s="21">
        <v>17170100</v>
      </c>
      <c r="I854" s="271">
        <v>1717010000</v>
      </c>
      <c r="J854" s="22" t="s">
        <v>3263</v>
      </c>
      <c r="K854" s="271" t="s">
        <v>4540</v>
      </c>
      <c r="L854" s="22" t="s">
        <v>4841</v>
      </c>
      <c r="M854" s="22"/>
      <c r="N854" s="75" t="s">
        <v>3710</v>
      </c>
      <c r="O854" s="75" t="str">
        <f t="shared" si="111"/>
        <v>1717010000</v>
      </c>
    </row>
    <row r="855" spans="1:15" ht="75" x14ac:dyDescent="0.25">
      <c r="A855" s="74" t="str">
        <f t="shared" si="104"/>
        <v>1</v>
      </c>
      <c r="B855" s="270" t="str">
        <f t="shared" si="105"/>
        <v>7</v>
      </c>
      <c r="C855" s="270" t="str">
        <f t="shared" si="106"/>
        <v>1</v>
      </c>
      <c r="D855" s="270" t="str">
        <f t="shared" si="107"/>
        <v>7</v>
      </c>
      <c r="E855" s="270" t="str">
        <f t="shared" si="108"/>
        <v>50</v>
      </c>
      <c r="F855" s="270" t="str">
        <f t="shared" si="109"/>
        <v>0</v>
      </c>
      <c r="G855" s="270" t="str">
        <f t="shared" si="110"/>
        <v>0</v>
      </c>
      <c r="H855" s="21">
        <v>17175000</v>
      </c>
      <c r="I855" s="271">
        <v>1717500000</v>
      </c>
      <c r="J855" s="22" t="s">
        <v>1122</v>
      </c>
      <c r="K855" s="271" t="s">
        <v>4539</v>
      </c>
      <c r="L855" s="22" t="s">
        <v>1123</v>
      </c>
      <c r="M855" s="22"/>
      <c r="N855" s="75" t="s">
        <v>4374</v>
      </c>
      <c r="O855" s="75" t="str">
        <f t="shared" si="111"/>
        <v>1717500000</v>
      </c>
    </row>
    <row r="856" spans="1:15" ht="30" x14ac:dyDescent="0.25">
      <c r="A856" s="74" t="str">
        <f t="shared" si="104"/>
        <v>1</v>
      </c>
      <c r="B856" s="270" t="str">
        <f t="shared" si="105"/>
        <v>7</v>
      </c>
      <c r="C856" s="270" t="str">
        <f t="shared" si="106"/>
        <v>1</v>
      </c>
      <c r="D856" s="270" t="str">
        <f t="shared" si="107"/>
        <v>7</v>
      </c>
      <c r="E856" s="270" t="str">
        <f t="shared" si="108"/>
        <v>51</v>
      </c>
      <c r="F856" s="270" t="str">
        <f t="shared" si="109"/>
        <v>0</v>
      </c>
      <c r="G856" s="270" t="str">
        <f t="shared" si="110"/>
        <v>0</v>
      </c>
      <c r="H856" s="21">
        <v>17175100</v>
      </c>
      <c r="I856" s="271">
        <v>1717510000</v>
      </c>
      <c r="J856" s="22" t="s">
        <v>1134</v>
      </c>
      <c r="K856" s="271" t="s">
        <v>4539</v>
      </c>
      <c r="L856" s="22" t="s">
        <v>1135</v>
      </c>
      <c r="M856" s="22"/>
      <c r="N856" s="75" t="s">
        <v>4374</v>
      </c>
      <c r="O856" s="75" t="str">
        <f t="shared" si="111"/>
        <v>1717510000</v>
      </c>
    </row>
    <row r="857" spans="1:15" ht="60" x14ac:dyDescent="0.25">
      <c r="A857" s="74" t="str">
        <f t="shared" si="104"/>
        <v>1</v>
      </c>
      <c r="B857" s="270" t="str">
        <f t="shared" si="105"/>
        <v>7</v>
      </c>
      <c r="C857" s="270" t="str">
        <f t="shared" si="106"/>
        <v>1</v>
      </c>
      <c r="D857" s="270" t="str">
        <f t="shared" si="107"/>
        <v>7</v>
      </c>
      <c r="E857" s="270" t="str">
        <f t="shared" si="108"/>
        <v>52</v>
      </c>
      <c r="F857" s="270" t="str">
        <f t="shared" si="109"/>
        <v>0</v>
      </c>
      <c r="G857" s="270" t="str">
        <f t="shared" si="110"/>
        <v>0</v>
      </c>
      <c r="H857" s="21">
        <v>17175200</v>
      </c>
      <c r="I857" s="271">
        <v>1717520000</v>
      </c>
      <c r="J857" s="22" t="s">
        <v>1145</v>
      </c>
      <c r="K857" s="271" t="s">
        <v>4539</v>
      </c>
      <c r="L857" s="22" t="s">
        <v>1146</v>
      </c>
      <c r="M857" s="22"/>
      <c r="N857" s="75" t="s">
        <v>4374</v>
      </c>
      <c r="O857" s="75" t="str">
        <f t="shared" si="111"/>
        <v>1717520000</v>
      </c>
    </row>
    <row r="858" spans="1:15" ht="30" x14ac:dyDescent="0.25">
      <c r="A858" s="74" t="str">
        <f t="shared" si="104"/>
        <v>1</v>
      </c>
      <c r="B858" s="270" t="str">
        <f t="shared" si="105"/>
        <v>7</v>
      </c>
      <c r="C858" s="270" t="str">
        <f t="shared" si="106"/>
        <v>1</v>
      </c>
      <c r="D858" s="270" t="str">
        <f t="shared" si="107"/>
        <v>7</v>
      </c>
      <c r="E858" s="270" t="str">
        <f t="shared" si="108"/>
        <v>53</v>
      </c>
      <c r="F858" s="270" t="str">
        <f t="shared" si="109"/>
        <v>0</v>
      </c>
      <c r="G858" s="270" t="str">
        <f t="shared" si="110"/>
        <v>0</v>
      </c>
      <c r="H858" s="21">
        <v>17175300</v>
      </c>
      <c r="I858" s="271">
        <v>1717530000</v>
      </c>
      <c r="J858" s="22" t="s">
        <v>1156</v>
      </c>
      <c r="K858" s="271" t="s">
        <v>4539</v>
      </c>
      <c r="L858" s="22" t="s">
        <v>1157</v>
      </c>
      <c r="M858" s="22"/>
      <c r="N858" s="75" t="s">
        <v>4374</v>
      </c>
      <c r="O858" s="75" t="str">
        <f t="shared" si="111"/>
        <v>1717530000</v>
      </c>
    </row>
    <row r="859" spans="1:15" ht="30" x14ac:dyDescent="0.25">
      <c r="A859" s="74" t="str">
        <f t="shared" si="104"/>
        <v>1</v>
      </c>
      <c r="B859" s="270" t="str">
        <f t="shared" si="105"/>
        <v>7</v>
      </c>
      <c r="C859" s="270" t="str">
        <f t="shared" si="106"/>
        <v>1</v>
      </c>
      <c r="D859" s="270" t="str">
        <f t="shared" si="107"/>
        <v>7</v>
      </c>
      <c r="E859" s="270" t="str">
        <f t="shared" si="108"/>
        <v>54</v>
      </c>
      <c r="F859" s="270" t="str">
        <f t="shared" si="109"/>
        <v>0</v>
      </c>
      <c r="G859" s="270" t="str">
        <f t="shared" si="110"/>
        <v>0</v>
      </c>
      <c r="H859" s="21">
        <v>17175400</v>
      </c>
      <c r="I859" s="271">
        <v>1717540000</v>
      </c>
      <c r="J859" s="22" t="s">
        <v>1166</v>
      </c>
      <c r="K859" s="271" t="s">
        <v>4539</v>
      </c>
      <c r="L859" s="22" t="s">
        <v>1167</v>
      </c>
      <c r="M859" s="22"/>
      <c r="N859" s="75" t="s">
        <v>4374</v>
      </c>
      <c r="O859" s="75" t="str">
        <f t="shared" si="111"/>
        <v>1717540000</v>
      </c>
    </row>
    <row r="860" spans="1:15" ht="30" x14ac:dyDescent="0.25">
      <c r="A860" s="74" t="str">
        <f t="shared" si="104"/>
        <v>1</v>
      </c>
      <c r="B860" s="270" t="str">
        <f t="shared" si="105"/>
        <v>7</v>
      </c>
      <c r="C860" s="270" t="str">
        <f t="shared" si="106"/>
        <v>1</v>
      </c>
      <c r="D860" s="270" t="str">
        <f t="shared" si="107"/>
        <v>7</v>
      </c>
      <c r="E860" s="270" t="str">
        <f t="shared" si="108"/>
        <v>99</v>
      </c>
      <c r="F860" s="270" t="str">
        <f t="shared" si="109"/>
        <v>0</v>
      </c>
      <c r="G860" s="270" t="str">
        <f t="shared" si="110"/>
        <v>0</v>
      </c>
      <c r="H860" s="21">
        <v>17179900</v>
      </c>
      <c r="I860" s="271">
        <v>1717990000</v>
      </c>
      <c r="J860" s="22" t="s">
        <v>1177</v>
      </c>
      <c r="K860" s="271" t="s">
        <v>4540</v>
      </c>
      <c r="L860" s="22" t="s">
        <v>1178</v>
      </c>
      <c r="M860" s="22" t="s">
        <v>4842</v>
      </c>
      <c r="N860" s="75" t="s">
        <v>105</v>
      </c>
      <c r="O860" s="75" t="str">
        <f t="shared" si="111"/>
        <v>1717990000</v>
      </c>
    </row>
    <row r="861" spans="1:15" ht="30" x14ac:dyDescent="0.25">
      <c r="A861" s="74" t="str">
        <f t="shared" si="104"/>
        <v>1</v>
      </c>
      <c r="B861" s="270" t="str">
        <f t="shared" si="105"/>
        <v>7</v>
      </c>
      <c r="C861" s="270" t="str">
        <f t="shared" si="106"/>
        <v>1</v>
      </c>
      <c r="D861" s="270" t="str">
        <f t="shared" si="107"/>
        <v>9</v>
      </c>
      <c r="E861" s="270" t="str">
        <f t="shared" si="108"/>
        <v>00</v>
      </c>
      <c r="F861" s="270" t="str">
        <f t="shared" si="109"/>
        <v>0</v>
      </c>
      <c r="G861" s="270" t="str">
        <f t="shared" si="110"/>
        <v>0</v>
      </c>
      <c r="H861" s="21">
        <v>17190000</v>
      </c>
      <c r="I861" s="271">
        <v>1719000000</v>
      </c>
      <c r="J861" s="22" t="s">
        <v>1180</v>
      </c>
      <c r="K861" s="271" t="s">
        <v>4541</v>
      </c>
      <c r="L861" s="22" t="s">
        <v>1181</v>
      </c>
      <c r="M861" s="169" t="s">
        <v>4823</v>
      </c>
      <c r="N861" s="75" t="s">
        <v>105</v>
      </c>
      <c r="O861" s="75" t="str">
        <f t="shared" si="111"/>
        <v>1719000000</v>
      </c>
    </row>
    <row r="862" spans="1:15" ht="30" x14ac:dyDescent="0.25">
      <c r="A862" s="74" t="str">
        <f t="shared" si="104"/>
        <v>1</v>
      </c>
      <c r="B862" s="270" t="str">
        <f t="shared" si="105"/>
        <v>7</v>
      </c>
      <c r="C862" s="270" t="str">
        <f t="shared" si="106"/>
        <v>1</v>
      </c>
      <c r="D862" s="270" t="str">
        <f t="shared" si="107"/>
        <v>9</v>
      </c>
      <c r="E862" s="270" t="str">
        <f t="shared" si="108"/>
        <v>50</v>
      </c>
      <c r="F862" s="270" t="str">
        <f t="shared" si="109"/>
        <v>0</v>
      </c>
      <c r="G862" s="270" t="str">
        <f t="shared" si="110"/>
        <v>0</v>
      </c>
      <c r="H862" s="21">
        <v>17195000</v>
      </c>
      <c r="I862" s="271">
        <v>1719500000</v>
      </c>
      <c r="J862" s="22" t="s">
        <v>4483</v>
      </c>
      <c r="K862" s="271" t="s">
        <v>4539</v>
      </c>
      <c r="L862" s="22" t="s">
        <v>1243</v>
      </c>
      <c r="M862" s="22"/>
      <c r="N862" s="75" t="s">
        <v>3710</v>
      </c>
      <c r="O862" s="75" t="str">
        <f t="shared" si="111"/>
        <v>1719500000</v>
      </c>
    </row>
    <row r="863" spans="1:15" ht="90" x14ac:dyDescent="0.25">
      <c r="A863" s="74" t="str">
        <f t="shared" si="104"/>
        <v>1</v>
      </c>
      <c r="B863" s="270" t="str">
        <f t="shared" si="105"/>
        <v>7</v>
      </c>
      <c r="C863" s="270" t="str">
        <f t="shared" si="106"/>
        <v>1</v>
      </c>
      <c r="D863" s="270" t="str">
        <f t="shared" si="107"/>
        <v>9</v>
      </c>
      <c r="E863" s="270" t="str">
        <f t="shared" si="108"/>
        <v>51</v>
      </c>
      <c r="F863" s="270" t="str">
        <f t="shared" si="109"/>
        <v>0</v>
      </c>
      <c r="G863" s="270" t="str">
        <f t="shared" si="110"/>
        <v>0</v>
      </c>
      <c r="H863" s="21">
        <v>17195100</v>
      </c>
      <c r="I863" s="271">
        <v>1719510000</v>
      </c>
      <c r="J863" s="22" t="s">
        <v>1183</v>
      </c>
      <c r="K863" s="271" t="s">
        <v>4539</v>
      </c>
      <c r="L863" s="22" t="s">
        <v>1184</v>
      </c>
      <c r="M863" s="22"/>
      <c r="N863" s="75" t="s">
        <v>4374</v>
      </c>
      <c r="O863" s="75" t="str">
        <f t="shared" si="111"/>
        <v>1719510000</v>
      </c>
    </row>
    <row r="864" spans="1:15" ht="30" x14ac:dyDescent="0.25">
      <c r="A864" s="74" t="str">
        <f t="shared" si="104"/>
        <v>1</v>
      </c>
      <c r="B864" s="270" t="str">
        <f t="shared" si="105"/>
        <v>7</v>
      </c>
      <c r="C864" s="270" t="str">
        <f t="shared" si="106"/>
        <v>1</v>
      </c>
      <c r="D864" s="270" t="str">
        <f t="shared" si="107"/>
        <v>9</v>
      </c>
      <c r="E864" s="270" t="str">
        <f t="shared" si="108"/>
        <v>52</v>
      </c>
      <c r="F864" s="270" t="str">
        <f t="shared" si="109"/>
        <v>0</v>
      </c>
      <c r="G864" s="270" t="str">
        <f t="shared" si="110"/>
        <v>0</v>
      </c>
      <c r="H864" s="21">
        <v>17195200</v>
      </c>
      <c r="I864" s="271">
        <v>1719520000</v>
      </c>
      <c r="J864" s="22" t="s">
        <v>1202</v>
      </c>
      <c r="K864" s="271" t="s">
        <v>4539</v>
      </c>
      <c r="L864" s="22" t="s">
        <v>1203</v>
      </c>
      <c r="M864" s="22"/>
      <c r="N864" s="75" t="s">
        <v>4374</v>
      </c>
      <c r="O864" s="75" t="str">
        <f t="shared" si="111"/>
        <v>1719520000</v>
      </c>
    </row>
    <row r="865" spans="1:15" ht="45" x14ac:dyDescent="0.25">
      <c r="A865" s="74" t="str">
        <f t="shared" si="104"/>
        <v>1</v>
      </c>
      <c r="B865" s="270" t="str">
        <f t="shared" si="105"/>
        <v>7</v>
      </c>
      <c r="C865" s="270" t="str">
        <f t="shared" si="106"/>
        <v>1</v>
      </c>
      <c r="D865" s="270" t="str">
        <f t="shared" si="107"/>
        <v>9</v>
      </c>
      <c r="E865" s="270" t="str">
        <f t="shared" si="108"/>
        <v>53</v>
      </c>
      <c r="F865" s="270" t="str">
        <f t="shared" si="109"/>
        <v>0</v>
      </c>
      <c r="G865" s="270" t="str">
        <f t="shared" si="110"/>
        <v>0</v>
      </c>
      <c r="H865" s="21">
        <v>17195300</v>
      </c>
      <c r="I865" s="271">
        <v>1719530000</v>
      </c>
      <c r="J865" s="22" t="s">
        <v>1214</v>
      </c>
      <c r="K865" s="271" t="s">
        <v>4539</v>
      </c>
      <c r="L865" s="22" t="s">
        <v>1215</v>
      </c>
      <c r="M865" s="22"/>
      <c r="N865" s="75" t="s">
        <v>4374</v>
      </c>
      <c r="O865" s="75" t="str">
        <f t="shared" si="111"/>
        <v>1719530000</v>
      </c>
    </row>
    <row r="866" spans="1:15" ht="45" x14ac:dyDescent="0.25">
      <c r="A866" s="74" t="str">
        <f t="shared" si="104"/>
        <v>1</v>
      </c>
      <c r="B866" s="270" t="str">
        <f t="shared" si="105"/>
        <v>7</v>
      </c>
      <c r="C866" s="270" t="str">
        <f t="shared" si="106"/>
        <v>1</v>
      </c>
      <c r="D866" s="270" t="str">
        <f t="shared" si="107"/>
        <v>9</v>
      </c>
      <c r="E866" s="270" t="str">
        <f t="shared" si="108"/>
        <v>54</v>
      </c>
      <c r="F866" s="270" t="str">
        <f t="shared" si="109"/>
        <v>0</v>
      </c>
      <c r="G866" s="270" t="str">
        <f t="shared" si="110"/>
        <v>0</v>
      </c>
      <c r="H866" s="21">
        <v>17195400</v>
      </c>
      <c r="I866" s="271">
        <v>1719540000</v>
      </c>
      <c r="J866" s="22" t="s">
        <v>1225</v>
      </c>
      <c r="K866" s="271" t="s">
        <v>4539</v>
      </c>
      <c r="L866" s="22" t="s">
        <v>1226</v>
      </c>
      <c r="M866" s="22"/>
      <c r="N866" s="75" t="s">
        <v>4374</v>
      </c>
      <c r="O866" s="75" t="str">
        <f t="shared" si="111"/>
        <v>1719540000</v>
      </c>
    </row>
    <row r="867" spans="1:15" ht="105" x14ac:dyDescent="0.25">
      <c r="A867" s="74" t="str">
        <f t="shared" si="104"/>
        <v>1</v>
      </c>
      <c r="B867" s="270" t="str">
        <f t="shared" si="105"/>
        <v>7</v>
      </c>
      <c r="C867" s="270" t="str">
        <f t="shared" si="106"/>
        <v>1</v>
      </c>
      <c r="D867" s="270" t="str">
        <f t="shared" si="107"/>
        <v>9</v>
      </c>
      <c r="E867" s="270" t="str">
        <f t="shared" si="108"/>
        <v>54</v>
      </c>
      <c r="F867" s="270" t="str">
        <f t="shared" si="109"/>
        <v>1</v>
      </c>
      <c r="G867" s="270" t="str">
        <f t="shared" si="110"/>
        <v>0</v>
      </c>
      <c r="H867" s="21">
        <v>17195410</v>
      </c>
      <c r="I867" s="271">
        <v>1719541000</v>
      </c>
      <c r="J867" s="22" t="s">
        <v>1227</v>
      </c>
      <c r="K867" s="271" t="s">
        <v>4539</v>
      </c>
      <c r="L867" s="22" t="s">
        <v>1228</v>
      </c>
      <c r="M867" s="22" t="s">
        <v>4843</v>
      </c>
      <c r="N867" s="75" t="s">
        <v>4374</v>
      </c>
      <c r="O867" s="75" t="str">
        <f t="shared" si="111"/>
        <v>1719541000</v>
      </c>
    </row>
    <row r="868" spans="1:15" ht="105" x14ac:dyDescent="0.25">
      <c r="A868" s="74" t="str">
        <f t="shared" si="104"/>
        <v>1</v>
      </c>
      <c r="B868" s="270" t="str">
        <f t="shared" si="105"/>
        <v>7</v>
      </c>
      <c r="C868" s="270" t="str">
        <f t="shared" si="106"/>
        <v>1</v>
      </c>
      <c r="D868" s="270" t="str">
        <f t="shared" si="107"/>
        <v>9</v>
      </c>
      <c r="E868" s="270" t="str">
        <f t="shared" si="108"/>
        <v>54</v>
      </c>
      <c r="F868" s="270" t="str">
        <f t="shared" si="109"/>
        <v>2</v>
      </c>
      <c r="G868" s="270" t="str">
        <f t="shared" si="110"/>
        <v>0</v>
      </c>
      <c r="H868" s="21">
        <v>17195420</v>
      </c>
      <c r="I868" s="271">
        <v>1719542000</v>
      </c>
      <c r="J868" s="22" t="s">
        <v>1229</v>
      </c>
      <c r="K868" s="271" t="s">
        <v>4539</v>
      </c>
      <c r="L868" s="22" t="s">
        <v>1230</v>
      </c>
      <c r="M868" s="22" t="s">
        <v>4843</v>
      </c>
      <c r="N868" s="75" t="s">
        <v>4374</v>
      </c>
      <c r="O868" s="75" t="str">
        <f t="shared" si="111"/>
        <v>1719542000</v>
      </c>
    </row>
    <row r="869" spans="1:15" ht="30" x14ac:dyDescent="0.25">
      <c r="A869" s="74" t="str">
        <f t="shared" si="104"/>
        <v>1</v>
      </c>
      <c r="B869" s="270" t="str">
        <f t="shared" si="105"/>
        <v>7</v>
      </c>
      <c r="C869" s="270" t="str">
        <f t="shared" si="106"/>
        <v>1</v>
      </c>
      <c r="D869" s="270" t="str">
        <f t="shared" si="107"/>
        <v>9</v>
      </c>
      <c r="E869" s="270" t="str">
        <f t="shared" si="108"/>
        <v>55</v>
      </c>
      <c r="F869" s="270" t="str">
        <f t="shared" si="109"/>
        <v>0</v>
      </c>
      <c r="G869" s="270" t="str">
        <f t="shared" si="110"/>
        <v>0</v>
      </c>
      <c r="H869" s="21">
        <v>17195500</v>
      </c>
      <c r="I869" s="271">
        <v>1719550000</v>
      </c>
      <c r="J869" s="22" t="s">
        <v>1232</v>
      </c>
      <c r="K869" s="271" t="s">
        <v>4539</v>
      </c>
      <c r="L869" s="22" t="s">
        <v>1233</v>
      </c>
      <c r="M869" s="22"/>
      <c r="N869" s="75" t="s">
        <v>4374</v>
      </c>
      <c r="O869" s="75" t="str">
        <f t="shared" si="111"/>
        <v>1719550000</v>
      </c>
    </row>
    <row r="870" spans="1:15" ht="105" x14ac:dyDescent="0.25">
      <c r="A870" s="74" t="str">
        <f t="shared" si="104"/>
        <v>1</v>
      </c>
      <c r="B870" s="270" t="str">
        <f t="shared" si="105"/>
        <v>7</v>
      </c>
      <c r="C870" s="270" t="str">
        <f t="shared" si="106"/>
        <v>1</v>
      </c>
      <c r="D870" s="270" t="str">
        <f t="shared" si="107"/>
        <v>9</v>
      </c>
      <c r="E870" s="270" t="str">
        <f t="shared" si="108"/>
        <v>56</v>
      </c>
      <c r="F870" s="270" t="str">
        <f t="shared" si="109"/>
        <v>0</v>
      </c>
      <c r="G870" s="270" t="str">
        <f t="shared" si="110"/>
        <v>0</v>
      </c>
      <c r="H870" s="21">
        <v>17195600</v>
      </c>
      <c r="I870" s="271">
        <v>1719560000</v>
      </c>
      <c r="J870" s="22" t="s">
        <v>3266</v>
      </c>
      <c r="K870" s="271" t="s">
        <v>4539</v>
      </c>
      <c r="L870" s="22" t="s">
        <v>3267</v>
      </c>
      <c r="M870" s="22" t="s">
        <v>4615</v>
      </c>
      <c r="N870" s="75" t="s">
        <v>4374</v>
      </c>
      <c r="O870" s="75" t="str">
        <f t="shared" si="111"/>
        <v>1719560000</v>
      </c>
    </row>
    <row r="871" spans="1:15" ht="45" x14ac:dyDescent="0.25">
      <c r="A871" s="74" t="str">
        <f t="shared" si="104"/>
        <v>1</v>
      </c>
      <c r="B871" s="270" t="str">
        <f t="shared" si="105"/>
        <v>7</v>
      </c>
      <c r="C871" s="270" t="str">
        <f t="shared" si="106"/>
        <v>1</v>
      </c>
      <c r="D871" s="270" t="str">
        <f t="shared" si="107"/>
        <v>9</v>
      </c>
      <c r="E871" s="270" t="str">
        <f t="shared" si="108"/>
        <v>57</v>
      </c>
      <c r="F871" s="270" t="str">
        <f t="shared" si="109"/>
        <v>0</v>
      </c>
      <c r="G871" s="270" t="str">
        <f t="shared" si="110"/>
        <v>0</v>
      </c>
      <c r="H871" s="21">
        <v>17195700</v>
      </c>
      <c r="I871" s="271">
        <v>1719570000</v>
      </c>
      <c r="J871" s="22" t="s">
        <v>3268</v>
      </c>
      <c r="K871" s="271" t="s">
        <v>4539</v>
      </c>
      <c r="L871" s="22" t="s">
        <v>3269</v>
      </c>
      <c r="M871" s="22"/>
      <c r="N871" s="75" t="s">
        <v>105</v>
      </c>
      <c r="O871" s="75" t="str">
        <f t="shared" si="111"/>
        <v>1719570000</v>
      </c>
    </row>
    <row r="872" spans="1:15" ht="30" x14ac:dyDescent="0.25">
      <c r="A872" s="74" t="str">
        <f t="shared" si="104"/>
        <v>1</v>
      </c>
      <c r="B872" s="270" t="str">
        <f t="shared" si="105"/>
        <v>7</v>
      </c>
      <c r="C872" s="270" t="str">
        <f t="shared" si="106"/>
        <v>1</v>
      </c>
      <c r="D872" s="270" t="str">
        <f t="shared" si="107"/>
        <v>9</v>
      </c>
      <c r="E872" s="270" t="str">
        <f t="shared" si="108"/>
        <v>58</v>
      </c>
      <c r="F872" s="270" t="str">
        <f t="shared" si="109"/>
        <v>0</v>
      </c>
      <c r="G872" s="270" t="str">
        <f t="shared" si="110"/>
        <v>0</v>
      </c>
      <c r="H872" s="21">
        <v>17195800</v>
      </c>
      <c r="I872" s="271">
        <v>1719580000</v>
      </c>
      <c r="J872" s="22" t="s">
        <v>3270</v>
      </c>
      <c r="K872" s="271" t="s">
        <v>4539</v>
      </c>
      <c r="L872" s="22" t="s">
        <v>3271</v>
      </c>
      <c r="M872" s="22"/>
      <c r="N872" s="75" t="s">
        <v>105</v>
      </c>
      <c r="O872" s="75" t="str">
        <f t="shared" si="111"/>
        <v>1719580000</v>
      </c>
    </row>
    <row r="873" spans="1:15" ht="30" x14ac:dyDescent="0.25">
      <c r="A873" s="74" t="str">
        <f t="shared" si="104"/>
        <v>1</v>
      </c>
      <c r="B873" s="270" t="str">
        <f t="shared" si="105"/>
        <v>7</v>
      </c>
      <c r="C873" s="270" t="str">
        <f t="shared" si="106"/>
        <v>1</v>
      </c>
      <c r="D873" s="270" t="str">
        <f t="shared" si="107"/>
        <v>9</v>
      </c>
      <c r="E873" s="270" t="str">
        <f t="shared" si="108"/>
        <v>99</v>
      </c>
      <c r="F873" s="270" t="str">
        <f t="shared" si="109"/>
        <v>0</v>
      </c>
      <c r="G873" s="270" t="str">
        <f t="shared" si="110"/>
        <v>0</v>
      </c>
      <c r="H873" s="21">
        <v>17199900</v>
      </c>
      <c r="I873" s="271">
        <v>1719990000</v>
      </c>
      <c r="J873" s="22" t="s">
        <v>1180</v>
      </c>
      <c r="K873" s="271" t="s">
        <v>4540</v>
      </c>
      <c r="L873" s="22" t="s">
        <v>1243</v>
      </c>
      <c r="M873" s="22"/>
      <c r="N873" s="75" t="s">
        <v>105</v>
      </c>
      <c r="O873" s="75" t="str">
        <f t="shared" si="111"/>
        <v>1719990000</v>
      </c>
    </row>
    <row r="874" spans="1:15" ht="90" x14ac:dyDescent="0.25">
      <c r="A874" s="74" t="str">
        <f t="shared" si="104"/>
        <v>1</v>
      </c>
      <c r="B874" s="270" t="str">
        <f t="shared" si="105"/>
        <v>7</v>
      </c>
      <c r="C874" s="270" t="str">
        <f t="shared" si="106"/>
        <v>1</v>
      </c>
      <c r="D874" s="270" t="str">
        <f t="shared" si="107"/>
        <v>8</v>
      </c>
      <c r="E874" s="270" t="str">
        <f t="shared" si="108"/>
        <v>06</v>
      </c>
      <c r="F874" s="270" t="str">
        <f t="shared" si="109"/>
        <v>0</v>
      </c>
      <c r="G874" s="270" t="str">
        <f t="shared" si="110"/>
        <v>0</v>
      </c>
      <c r="H874" s="21">
        <v>17180600</v>
      </c>
      <c r="I874" s="271">
        <v>1718060000</v>
      </c>
      <c r="J874" s="22" t="s">
        <v>4484</v>
      </c>
      <c r="K874" s="271" t="s">
        <v>4539</v>
      </c>
      <c r="L874" s="22" t="s">
        <v>1184</v>
      </c>
      <c r="M874" s="22"/>
      <c r="N874" s="75" t="s">
        <v>3710</v>
      </c>
      <c r="O874" s="75" t="str">
        <f t="shared" si="111"/>
        <v>1718060000</v>
      </c>
    </row>
    <row r="875" spans="1:15" ht="90" x14ac:dyDescent="0.25">
      <c r="A875" s="74" t="str">
        <f t="shared" si="104"/>
        <v>1</v>
      </c>
      <c r="B875" s="270" t="str">
        <f t="shared" si="105"/>
        <v>7</v>
      </c>
      <c r="C875" s="270" t="str">
        <f t="shared" si="106"/>
        <v>1</v>
      </c>
      <c r="D875" s="270" t="str">
        <f t="shared" si="107"/>
        <v>8</v>
      </c>
      <c r="E875" s="270" t="str">
        <f t="shared" si="108"/>
        <v>06</v>
      </c>
      <c r="F875" s="270" t="str">
        <f t="shared" si="109"/>
        <v>1</v>
      </c>
      <c r="G875" s="270" t="str">
        <f t="shared" si="110"/>
        <v>0</v>
      </c>
      <c r="H875" s="21">
        <v>17180610</v>
      </c>
      <c r="I875" s="271">
        <v>1718061000</v>
      </c>
      <c r="J875" s="22" t="s">
        <v>4484</v>
      </c>
      <c r="K875" s="271" t="s">
        <v>4539</v>
      </c>
      <c r="L875" s="22" t="s">
        <v>1184</v>
      </c>
      <c r="M875" s="22"/>
      <c r="N875" s="75" t="s">
        <v>3710</v>
      </c>
      <c r="O875" s="75" t="str">
        <f t="shared" si="111"/>
        <v>1718061000</v>
      </c>
    </row>
    <row r="876" spans="1:15" ht="30" x14ac:dyDescent="0.25">
      <c r="A876" s="74" t="str">
        <f t="shared" si="104"/>
        <v>1</v>
      </c>
      <c r="B876" s="270" t="str">
        <f t="shared" si="105"/>
        <v>7</v>
      </c>
      <c r="C876" s="270" t="str">
        <f t="shared" si="106"/>
        <v>1</v>
      </c>
      <c r="D876" s="270" t="str">
        <f t="shared" si="107"/>
        <v>8</v>
      </c>
      <c r="E876" s="270" t="str">
        <f t="shared" si="108"/>
        <v>07</v>
      </c>
      <c r="F876" s="270" t="str">
        <f t="shared" si="109"/>
        <v>0</v>
      </c>
      <c r="G876" s="270" t="str">
        <f t="shared" si="110"/>
        <v>0</v>
      </c>
      <c r="H876" s="21">
        <v>17180700</v>
      </c>
      <c r="I876" s="271">
        <v>1718070000</v>
      </c>
      <c r="J876" s="22" t="s">
        <v>1202</v>
      </c>
      <c r="K876" s="271" t="s">
        <v>4539</v>
      </c>
      <c r="L876" s="22" t="s">
        <v>1203</v>
      </c>
      <c r="M876" s="22"/>
      <c r="N876" s="75" t="s">
        <v>3710</v>
      </c>
      <c r="O876" s="75" t="str">
        <f t="shared" si="111"/>
        <v>1718070000</v>
      </c>
    </row>
    <row r="877" spans="1:15" ht="30" x14ac:dyDescent="0.25">
      <c r="A877" s="74" t="str">
        <f t="shared" si="104"/>
        <v>1</v>
      </c>
      <c r="B877" s="270" t="str">
        <f t="shared" si="105"/>
        <v>7</v>
      </c>
      <c r="C877" s="270" t="str">
        <f t="shared" si="106"/>
        <v>1</v>
      </c>
      <c r="D877" s="270" t="str">
        <f t="shared" si="107"/>
        <v>8</v>
      </c>
      <c r="E877" s="270" t="str">
        <f t="shared" si="108"/>
        <v>07</v>
      </c>
      <c r="F877" s="270" t="str">
        <f t="shared" si="109"/>
        <v>1</v>
      </c>
      <c r="G877" s="270" t="str">
        <f t="shared" si="110"/>
        <v>0</v>
      </c>
      <c r="H877" s="21">
        <v>17180710</v>
      </c>
      <c r="I877" s="271">
        <v>1718071000</v>
      </c>
      <c r="J877" s="22" t="s">
        <v>1202</v>
      </c>
      <c r="K877" s="271" t="s">
        <v>4539</v>
      </c>
      <c r="L877" s="22" t="s">
        <v>1203</v>
      </c>
      <c r="M877" s="22"/>
      <c r="N877" s="75" t="s">
        <v>3710</v>
      </c>
      <c r="O877" s="75" t="str">
        <f t="shared" si="111"/>
        <v>1718071000</v>
      </c>
    </row>
    <row r="878" spans="1:15" ht="45" x14ac:dyDescent="0.25">
      <c r="A878" s="74" t="str">
        <f t="shared" si="104"/>
        <v>1</v>
      </c>
      <c r="B878" s="270" t="str">
        <f t="shared" si="105"/>
        <v>7</v>
      </c>
      <c r="C878" s="270" t="str">
        <f t="shared" si="106"/>
        <v>1</v>
      </c>
      <c r="D878" s="270" t="str">
        <f t="shared" si="107"/>
        <v>8</v>
      </c>
      <c r="E878" s="270" t="str">
        <f t="shared" si="108"/>
        <v>08</v>
      </c>
      <c r="F878" s="270" t="str">
        <f t="shared" si="109"/>
        <v>0</v>
      </c>
      <c r="G878" s="270" t="str">
        <f t="shared" si="110"/>
        <v>0</v>
      </c>
      <c r="H878" s="21">
        <v>17180800</v>
      </c>
      <c r="I878" s="271">
        <v>1718080000</v>
      </c>
      <c r="J878" s="22" t="s">
        <v>4485</v>
      </c>
      <c r="K878" s="271" t="s">
        <v>4539</v>
      </c>
      <c r="L878" s="22" t="s">
        <v>4844</v>
      </c>
      <c r="M878" s="22" t="s">
        <v>4845</v>
      </c>
      <c r="N878" s="75" t="s">
        <v>4389</v>
      </c>
      <c r="O878" s="75" t="str">
        <f t="shared" si="111"/>
        <v>1718080000</v>
      </c>
    </row>
    <row r="879" spans="1:15" ht="91.5" customHeight="1" x14ac:dyDescent="0.25">
      <c r="A879" s="74" t="str">
        <f t="shared" si="104"/>
        <v>1</v>
      </c>
      <c r="B879" s="270" t="str">
        <f t="shared" si="105"/>
        <v>7</v>
      </c>
      <c r="C879" s="270" t="str">
        <f t="shared" si="106"/>
        <v>1</v>
      </c>
      <c r="D879" s="270" t="str">
        <f t="shared" si="107"/>
        <v>8</v>
      </c>
      <c r="E879" s="270" t="str">
        <f t="shared" si="108"/>
        <v>08</v>
      </c>
      <c r="F879" s="270" t="str">
        <f t="shared" si="109"/>
        <v>1</v>
      </c>
      <c r="G879" s="270" t="str">
        <f t="shared" si="110"/>
        <v>0</v>
      </c>
      <c r="H879" s="21">
        <v>17180810</v>
      </c>
      <c r="I879" s="271">
        <v>1718081000</v>
      </c>
      <c r="J879" s="22" t="s">
        <v>4485</v>
      </c>
      <c r="K879" s="271" t="s">
        <v>4539</v>
      </c>
      <c r="L879" s="22" t="s">
        <v>4844</v>
      </c>
      <c r="M879" s="22" t="s">
        <v>4845</v>
      </c>
      <c r="N879" s="75" t="s">
        <v>4389</v>
      </c>
      <c r="O879" s="75" t="str">
        <f t="shared" si="111"/>
        <v>1718081000</v>
      </c>
    </row>
    <row r="880" spans="1:15" ht="60" x14ac:dyDescent="0.25">
      <c r="A880" s="74" t="str">
        <f t="shared" si="104"/>
        <v>1</v>
      </c>
      <c r="B880" s="270" t="str">
        <f t="shared" si="105"/>
        <v>7</v>
      </c>
      <c r="C880" s="270" t="str">
        <f t="shared" si="106"/>
        <v>1</v>
      </c>
      <c r="D880" s="270" t="str">
        <f t="shared" si="107"/>
        <v>8</v>
      </c>
      <c r="E880" s="270" t="str">
        <f t="shared" si="108"/>
        <v>09</v>
      </c>
      <c r="F880" s="270" t="str">
        <f t="shared" si="109"/>
        <v>0</v>
      </c>
      <c r="G880" s="270" t="str">
        <f t="shared" si="110"/>
        <v>0</v>
      </c>
      <c r="H880" s="21">
        <v>17180900</v>
      </c>
      <c r="I880" s="271">
        <v>1718090000</v>
      </c>
      <c r="J880" s="22" t="s">
        <v>4486</v>
      </c>
      <c r="K880" s="271" t="s">
        <v>4539</v>
      </c>
      <c r="L880" s="22" t="s">
        <v>1098</v>
      </c>
      <c r="M880" s="22"/>
      <c r="N880" s="75" t="s">
        <v>3710</v>
      </c>
      <c r="O880" s="75" t="str">
        <f t="shared" si="111"/>
        <v>1718090000</v>
      </c>
    </row>
    <row r="881" spans="1:15" ht="60" x14ac:dyDescent="0.25">
      <c r="A881" s="74" t="str">
        <f t="shared" si="104"/>
        <v>1</v>
      </c>
      <c r="B881" s="270" t="str">
        <f t="shared" si="105"/>
        <v>7</v>
      </c>
      <c r="C881" s="270" t="str">
        <f t="shared" si="106"/>
        <v>1</v>
      </c>
      <c r="D881" s="270" t="str">
        <f t="shared" si="107"/>
        <v>8</v>
      </c>
      <c r="E881" s="270" t="str">
        <f t="shared" si="108"/>
        <v>09</v>
      </c>
      <c r="F881" s="270" t="str">
        <f t="shared" si="109"/>
        <v>1</v>
      </c>
      <c r="G881" s="270" t="str">
        <f t="shared" si="110"/>
        <v>0</v>
      </c>
      <c r="H881" s="21">
        <v>17180910</v>
      </c>
      <c r="I881" s="271">
        <v>1718091000</v>
      </c>
      <c r="J881" s="22" t="s">
        <v>4482</v>
      </c>
      <c r="K881" s="271" t="s">
        <v>4539</v>
      </c>
      <c r="L881" s="22" t="s">
        <v>1098</v>
      </c>
      <c r="M881" s="22"/>
      <c r="N881" s="75" t="s">
        <v>3710</v>
      </c>
      <c r="O881" s="75" t="str">
        <f t="shared" si="111"/>
        <v>1718091000</v>
      </c>
    </row>
    <row r="882" spans="1:15" ht="75" x14ac:dyDescent="0.25">
      <c r="A882" s="74" t="str">
        <f t="shared" si="104"/>
        <v>1</v>
      </c>
      <c r="B882" s="270" t="str">
        <f t="shared" si="105"/>
        <v>7</v>
      </c>
      <c r="C882" s="270" t="str">
        <f t="shared" si="106"/>
        <v>1</v>
      </c>
      <c r="D882" s="270" t="str">
        <f t="shared" si="107"/>
        <v>8</v>
      </c>
      <c r="E882" s="270" t="str">
        <f t="shared" si="108"/>
        <v>10</v>
      </c>
      <c r="F882" s="270" t="str">
        <f t="shared" si="109"/>
        <v>0</v>
      </c>
      <c r="G882" s="270" t="str">
        <f t="shared" si="110"/>
        <v>0</v>
      </c>
      <c r="H882" s="21">
        <v>17181000</v>
      </c>
      <c r="I882" s="271">
        <v>1718100000</v>
      </c>
      <c r="J882" s="22" t="s">
        <v>3263</v>
      </c>
      <c r="K882" s="271" t="s">
        <v>4539</v>
      </c>
      <c r="L882" s="22" t="s">
        <v>4841</v>
      </c>
      <c r="M882" s="22"/>
      <c r="N882" s="75" t="s">
        <v>3710</v>
      </c>
      <c r="O882" s="75" t="str">
        <f t="shared" si="111"/>
        <v>1718100000</v>
      </c>
    </row>
    <row r="883" spans="1:15" ht="75" x14ac:dyDescent="0.25">
      <c r="A883" s="74" t="str">
        <f t="shared" si="104"/>
        <v>1</v>
      </c>
      <c r="B883" s="270" t="str">
        <f t="shared" si="105"/>
        <v>7</v>
      </c>
      <c r="C883" s="270" t="str">
        <f t="shared" si="106"/>
        <v>1</v>
      </c>
      <c r="D883" s="270" t="str">
        <f t="shared" si="107"/>
        <v>8</v>
      </c>
      <c r="E883" s="270" t="str">
        <f t="shared" si="108"/>
        <v>10</v>
      </c>
      <c r="F883" s="270" t="str">
        <f t="shared" si="109"/>
        <v>1</v>
      </c>
      <c r="G883" s="270" t="str">
        <f t="shared" si="110"/>
        <v>0</v>
      </c>
      <c r="H883" s="21">
        <v>17181010</v>
      </c>
      <c r="I883" s="271">
        <v>1718101000</v>
      </c>
      <c r="J883" s="22" t="s">
        <v>1122</v>
      </c>
      <c r="K883" s="271" t="s">
        <v>4539</v>
      </c>
      <c r="L883" s="22" t="s">
        <v>1123</v>
      </c>
      <c r="M883" s="22"/>
      <c r="N883" s="75" t="s">
        <v>3710</v>
      </c>
      <c r="O883" s="75" t="str">
        <f t="shared" si="111"/>
        <v>1718101000</v>
      </c>
    </row>
    <row r="884" spans="1:15" ht="30" x14ac:dyDescent="0.25">
      <c r="A884" s="74" t="str">
        <f t="shared" si="104"/>
        <v>1</v>
      </c>
      <c r="B884" s="270" t="str">
        <f t="shared" si="105"/>
        <v>7</v>
      </c>
      <c r="C884" s="270" t="str">
        <f t="shared" si="106"/>
        <v>1</v>
      </c>
      <c r="D884" s="270" t="str">
        <f t="shared" si="107"/>
        <v>8</v>
      </c>
      <c r="E884" s="270" t="str">
        <f t="shared" si="108"/>
        <v>10</v>
      </c>
      <c r="F884" s="270" t="str">
        <f t="shared" si="109"/>
        <v>2</v>
      </c>
      <c r="G884" s="270" t="str">
        <f t="shared" si="110"/>
        <v>0</v>
      </c>
      <c r="H884" s="21">
        <v>17181020</v>
      </c>
      <c r="I884" s="271">
        <v>1718102000</v>
      </c>
      <c r="J884" s="22" t="s">
        <v>1134</v>
      </c>
      <c r="K884" s="271" t="s">
        <v>4539</v>
      </c>
      <c r="L884" s="22" t="s">
        <v>1135</v>
      </c>
      <c r="M884" s="22"/>
      <c r="N884" s="75" t="s">
        <v>3710</v>
      </c>
      <c r="O884" s="75" t="str">
        <f t="shared" si="111"/>
        <v>1718102000</v>
      </c>
    </row>
    <row r="885" spans="1:15" ht="60" x14ac:dyDescent="0.25">
      <c r="A885" s="74" t="str">
        <f t="shared" si="104"/>
        <v>1</v>
      </c>
      <c r="B885" s="270" t="str">
        <f t="shared" si="105"/>
        <v>7</v>
      </c>
      <c r="C885" s="270" t="str">
        <f t="shared" si="106"/>
        <v>1</v>
      </c>
      <c r="D885" s="270" t="str">
        <f t="shared" si="107"/>
        <v>8</v>
      </c>
      <c r="E885" s="270" t="str">
        <f t="shared" si="108"/>
        <v>10</v>
      </c>
      <c r="F885" s="270" t="str">
        <f t="shared" si="109"/>
        <v>3</v>
      </c>
      <c r="G885" s="270" t="str">
        <f t="shared" si="110"/>
        <v>0</v>
      </c>
      <c r="H885" s="21">
        <v>17181030</v>
      </c>
      <c r="I885" s="271">
        <v>1718103000</v>
      </c>
      <c r="J885" s="22" t="s">
        <v>1145</v>
      </c>
      <c r="K885" s="271" t="s">
        <v>4539</v>
      </c>
      <c r="L885" s="22" t="s">
        <v>1146</v>
      </c>
      <c r="M885" s="22"/>
      <c r="N885" s="75" t="s">
        <v>3710</v>
      </c>
      <c r="O885" s="75" t="str">
        <f t="shared" si="111"/>
        <v>1718103000</v>
      </c>
    </row>
    <row r="886" spans="1:15" ht="30" x14ac:dyDescent="0.25">
      <c r="A886" s="74" t="str">
        <f t="shared" si="104"/>
        <v>1</v>
      </c>
      <c r="B886" s="270" t="str">
        <f t="shared" si="105"/>
        <v>7</v>
      </c>
      <c r="C886" s="270" t="str">
        <f t="shared" si="106"/>
        <v>1</v>
      </c>
      <c r="D886" s="270" t="str">
        <f t="shared" si="107"/>
        <v>8</v>
      </c>
      <c r="E886" s="270" t="str">
        <f t="shared" si="108"/>
        <v>10</v>
      </c>
      <c r="F886" s="270" t="str">
        <f t="shared" si="109"/>
        <v>4</v>
      </c>
      <c r="G886" s="270" t="str">
        <f t="shared" si="110"/>
        <v>0</v>
      </c>
      <c r="H886" s="21">
        <v>17181040</v>
      </c>
      <c r="I886" s="271">
        <v>1718104000</v>
      </c>
      <c r="J886" s="22" t="s">
        <v>1156</v>
      </c>
      <c r="K886" s="271" t="s">
        <v>4539</v>
      </c>
      <c r="L886" s="22" t="s">
        <v>1157</v>
      </c>
      <c r="M886" s="22"/>
      <c r="N886" s="75" t="s">
        <v>3710</v>
      </c>
      <c r="O886" s="75" t="str">
        <f t="shared" si="111"/>
        <v>1718104000</v>
      </c>
    </row>
    <row r="887" spans="1:15" ht="30" x14ac:dyDescent="0.25">
      <c r="A887" s="74" t="str">
        <f t="shared" si="104"/>
        <v>1</v>
      </c>
      <c r="B887" s="270" t="str">
        <f t="shared" si="105"/>
        <v>7</v>
      </c>
      <c r="C887" s="270" t="str">
        <f t="shared" si="106"/>
        <v>1</v>
      </c>
      <c r="D887" s="270" t="str">
        <f t="shared" si="107"/>
        <v>8</v>
      </c>
      <c r="E887" s="270" t="str">
        <f t="shared" si="108"/>
        <v>10</v>
      </c>
      <c r="F887" s="270" t="str">
        <f t="shared" si="109"/>
        <v>5</v>
      </c>
      <c r="G887" s="270" t="str">
        <f t="shared" si="110"/>
        <v>0</v>
      </c>
      <c r="H887" s="21">
        <v>17181050</v>
      </c>
      <c r="I887" s="271">
        <v>1718105000</v>
      </c>
      <c r="J887" s="22" t="s">
        <v>1166</v>
      </c>
      <c r="K887" s="271" t="s">
        <v>4539</v>
      </c>
      <c r="L887" s="22" t="s">
        <v>1167</v>
      </c>
      <c r="M887" s="22"/>
      <c r="N887" s="75" t="s">
        <v>3710</v>
      </c>
      <c r="O887" s="75" t="str">
        <f t="shared" si="111"/>
        <v>1718105000</v>
      </c>
    </row>
    <row r="888" spans="1:15" ht="30" x14ac:dyDescent="0.25">
      <c r="A888" s="74" t="str">
        <f t="shared" si="104"/>
        <v>1</v>
      </c>
      <c r="B888" s="270" t="str">
        <f t="shared" si="105"/>
        <v>7</v>
      </c>
      <c r="C888" s="270" t="str">
        <f t="shared" si="106"/>
        <v>1</v>
      </c>
      <c r="D888" s="270" t="str">
        <f t="shared" si="107"/>
        <v>8</v>
      </c>
      <c r="E888" s="270" t="str">
        <f t="shared" si="108"/>
        <v>10</v>
      </c>
      <c r="F888" s="270" t="str">
        <f t="shared" si="109"/>
        <v>9</v>
      </c>
      <c r="G888" s="270" t="str">
        <f t="shared" si="110"/>
        <v>0</v>
      </c>
      <c r="H888" s="21">
        <v>17181090</v>
      </c>
      <c r="I888" s="271">
        <v>1718109000</v>
      </c>
      <c r="J888" s="22" t="s">
        <v>4028</v>
      </c>
      <c r="K888" s="271" t="s">
        <v>4539</v>
      </c>
      <c r="L888" s="22" t="s">
        <v>4846</v>
      </c>
      <c r="M888" s="22"/>
      <c r="N888" s="75" t="s">
        <v>3710</v>
      </c>
      <c r="O888" s="75" t="str">
        <f t="shared" si="111"/>
        <v>1718109000</v>
      </c>
    </row>
    <row r="889" spans="1:15" ht="30" x14ac:dyDescent="0.25">
      <c r="A889" s="74" t="str">
        <f t="shared" si="104"/>
        <v>1</v>
      </c>
      <c r="B889" s="270" t="str">
        <f t="shared" si="105"/>
        <v>7</v>
      </c>
      <c r="C889" s="270" t="str">
        <f t="shared" si="106"/>
        <v>1</v>
      </c>
      <c r="D889" s="270" t="str">
        <f t="shared" si="107"/>
        <v>8</v>
      </c>
      <c r="E889" s="270" t="str">
        <f t="shared" si="108"/>
        <v>11</v>
      </c>
      <c r="F889" s="270" t="str">
        <f t="shared" si="109"/>
        <v>0</v>
      </c>
      <c r="G889" s="270" t="str">
        <f t="shared" si="110"/>
        <v>0</v>
      </c>
      <c r="H889" s="21">
        <v>17181100</v>
      </c>
      <c r="I889" s="271">
        <v>1718110000</v>
      </c>
      <c r="J889" s="22" t="s">
        <v>4037</v>
      </c>
      <c r="K889" s="271" t="s">
        <v>4539</v>
      </c>
      <c r="L889" s="22" t="s">
        <v>4847</v>
      </c>
      <c r="M889" s="22"/>
      <c r="N889" s="75" t="s">
        <v>3710</v>
      </c>
      <c r="O889" s="75" t="str">
        <f t="shared" si="111"/>
        <v>1718110000</v>
      </c>
    </row>
    <row r="890" spans="1:15" ht="45" x14ac:dyDescent="0.25">
      <c r="A890" s="74" t="str">
        <f t="shared" si="104"/>
        <v>1</v>
      </c>
      <c r="B890" s="270" t="str">
        <f t="shared" si="105"/>
        <v>7</v>
      </c>
      <c r="C890" s="270" t="str">
        <f t="shared" si="106"/>
        <v>1</v>
      </c>
      <c r="D890" s="270" t="str">
        <f t="shared" si="107"/>
        <v>8</v>
      </c>
      <c r="E890" s="270" t="str">
        <f t="shared" si="108"/>
        <v>11</v>
      </c>
      <c r="F890" s="270" t="str">
        <f t="shared" si="109"/>
        <v>1</v>
      </c>
      <c r="G890" s="270" t="str">
        <f t="shared" si="110"/>
        <v>0</v>
      </c>
      <c r="H890" s="21">
        <v>17181110</v>
      </c>
      <c r="I890" s="271">
        <v>1718111000</v>
      </c>
      <c r="J890" s="22" t="s">
        <v>4038</v>
      </c>
      <c r="K890" s="271" t="s">
        <v>4539</v>
      </c>
      <c r="L890" s="22" t="s">
        <v>1215</v>
      </c>
      <c r="M890" s="22"/>
      <c r="N890" s="75" t="s">
        <v>3710</v>
      </c>
      <c r="O890" s="75" t="str">
        <f t="shared" si="111"/>
        <v>1718111000</v>
      </c>
    </row>
    <row r="891" spans="1:15" ht="105" x14ac:dyDescent="0.25">
      <c r="A891" s="74" t="str">
        <f t="shared" si="104"/>
        <v>1</v>
      </c>
      <c r="B891" s="270" t="str">
        <f t="shared" si="105"/>
        <v>7</v>
      </c>
      <c r="C891" s="270" t="str">
        <f t="shared" si="106"/>
        <v>1</v>
      </c>
      <c r="D891" s="270" t="str">
        <f t="shared" si="107"/>
        <v>8</v>
      </c>
      <c r="E891" s="270" t="str">
        <f t="shared" si="108"/>
        <v>11</v>
      </c>
      <c r="F891" s="270" t="str">
        <f t="shared" si="109"/>
        <v>2</v>
      </c>
      <c r="G891" s="270" t="str">
        <f t="shared" si="110"/>
        <v>0</v>
      </c>
      <c r="H891" s="21">
        <v>17181120</v>
      </c>
      <c r="I891" s="271">
        <v>1718112000</v>
      </c>
      <c r="J891" s="22" t="s">
        <v>4487</v>
      </c>
      <c r="K891" s="271" t="s">
        <v>4539</v>
      </c>
      <c r="L891" s="22" t="s">
        <v>4848</v>
      </c>
      <c r="M891" s="22" t="s">
        <v>4843</v>
      </c>
      <c r="N891" s="75" t="s">
        <v>3710</v>
      </c>
      <c r="O891" s="75" t="str">
        <f t="shared" si="111"/>
        <v>1718112000</v>
      </c>
    </row>
    <row r="892" spans="1:15" ht="105" x14ac:dyDescent="0.25">
      <c r="A892" s="74" t="str">
        <f t="shared" si="104"/>
        <v>1</v>
      </c>
      <c r="B892" s="270" t="str">
        <f t="shared" si="105"/>
        <v>7</v>
      </c>
      <c r="C892" s="270" t="str">
        <f t="shared" si="106"/>
        <v>1</v>
      </c>
      <c r="D892" s="270" t="str">
        <f t="shared" si="107"/>
        <v>8</v>
      </c>
      <c r="E892" s="270" t="str">
        <f t="shared" si="108"/>
        <v>11</v>
      </c>
      <c r="F892" s="270" t="str">
        <f t="shared" si="109"/>
        <v>3</v>
      </c>
      <c r="G892" s="270" t="str">
        <f t="shared" si="110"/>
        <v>0</v>
      </c>
      <c r="H892" s="21">
        <v>17181130</v>
      </c>
      <c r="I892" s="271">
        <v>1718113000</v>
      </c>
      <c r="J892" s="22" t="s">
        <v>4488</v>
      </c>
      <c r="K892" s="271" t="s">
        <v>4539</v>
      </c>
      <c r="L892" s="22" t="s">
        <v>4849</v>
      </c>
      <c r="M892" s="22" t="s">
        <v>4843</v>
      </c>
      <c r="N892" s="75" t="s">
        <v>3710</v>
      </c>
      <c r="O892" s="75" t="str">
        <f t="shared" si="111"/>
        <v>1718113000</v>
      </c>
    </row>
    <row r="893" spans="1:15" ht="30" x14ac:dyDescent="0.25">
      <c r="A893" s="74" t="str">
        <f t="shared" si="104"/>
        <v>1</v>
      </c>
      <c r="B893" s="270" t="str">
        <f t="shared" si="105"/>
        <v>7</v>
      </c>
      <c r="C893" s="270" t="str">
        <f t="shared" si="106"/>
        <v>1</v>
      </c>
      <c r="D893" s="270" t="str">
        <f t="shared" si="107"/>
        <v>8</v>
      </c>
      <c r="E893" s="270" t="str">
        <f t="shared" si="108"/>
        <v>11</v>
      </c>
      <c r="F893" s="270" t="str">
        <f t="shared" si="109"/>
        <v>9</v>
      </c>
      <c r="G893" s="270" t="str">
        <f t="shared" si="110"/>
        <v>0</v>
      </c>
      <c r="H893" s="21">
        <v>17181190</v>
      </c>
      <c r="I893" s="271">
        <v>1718119000</v>
      </c>
      <c r="J893" s="22" t="s">
        <v>1232</v>
      </c>
      <c r="K893" s="271" t="s">
        <v>4539</v>
      </c>
      <c r="L893" s="22" t="s">
        <v>4850</v>
      </c>
      <c r="M893" s="22"/>
      <c r="N893" s="75" t="s">
        <v>3710</v>
      </c>
      <c r="O893" s="75" t="str">
        <f t="shared" si="111"/>
        <v>1718119000</v>
      </c>
    </row>
    <row r="894" spans="1:15" ht="45" x14ac:dyDescent="0.25">
      <c r="A894" s="74" t="str">
        <f t="shared" si="104"/>
        <v>1</v>
      </c>
      <c r="B894" s="270" t="str">
        <f t="shared" si="105"/>
        <v>7</v>
      </c>
      <c r="C894" s="270" t="str">
        <f t="shared" si="106"/>
        <v>1</v>
      </c>
      <c r="D894" s="270" t="str">
        <f t="shared" si="107"/>
        <v>8</v>
      </c>
      <c r="E894" s="270" t="str">
        <f t="shared" si="108"/>
        <v>12</v>
      </c>
      <c r="F894" s="270" t="str">
        <f t="shared" si="109"/>
        <v>0</v>
      </c>
      <c r="G894" s="270" t="str">
        <f t="shared" si="110"/>
        <v>0</v>
      </c>
      <c r="H894" s="21">
        <v>17181200</v>
      </c>
      <c r="I894" s="271">
        <v>1718120000</v>
      </c>
      <c r="J894" s="22" t="s">
        <v>1110</v>
      </c>
      <c r="K894" s="271" t="s">
        <v>4539</v>
      </c>
      <c r="L894" s="22" t="s">
        <v>1111</v>
      </c>
      <c r="M894" s="22"/>
      <c r="N894" s="75" t="s">
        <v>3710</v>
      </c>
      <c r="O894" s="75" t="str">
        <f t="shared" si="111"/>
        <v>1718120000</v>
      </c>
    </row>
    <row r="895" spans="1:15" ht="45" x14ac:dyDescent="0.25">
      <c r="A895" s="74" t="str">
        <f t="shared" si="104"/>
        <v>1</v>
      </c>
      <c r="B895" s="270" t="str">
        <f t="shared" si="105"/>
        <v>7</v>
      </c>
      <c r="C895" s="270" t="str">
        <f t="shared" si="106"/>
        <v>1</v>
      </c>
      <c r="D895" s="270" t="str">
        <f t="shared" si="107"/>
        <v>8</v>
      </c>
      <c r="E895" s="270" t="str">
        <f t="shared" si="108"/>
        <v>12</v>
      </c>
      <c r="F895" s="270" t="str">
        <f t="shared" si="109"/>
        <v>1</v>
      </c>
      <c r="G895" s="270" t="str">
        <f t="shared" si="110"/>
        <v>0</v>
      </c>
      <c r="H895" s="21">
        <v>17181210</v>
      </c>
      <c r="I895" s="271">
        <v>1718121000</v>
      </c>
      <c r="J895" s="22" t="s">
        <v>1110</v>
      </c>
      <c r="K895" s="271" t="s">
        <v>4539</v>
      </c>
      <c r="L895" s="22" t="s">
        <v>1111</v>
      </c>
      <c r="M895" s="22"/>
      <c r="N895" s="75" t="s">
        <v>3710</v>
      </c>
      <c r="O895" s="75" t="str">
        <f t="shared" si="111"/>
        <v>1718121000</v>
      </c>
    </row>
    <row r="896" spans="1:15" ht="105" x14ac:dyDescent="0.25">
      <c r="A896" s="74" t="str">
        <f t="shared" si="104"/>
        <v>1</v>
      </c>
      <c r="B896" s="270" t="str">
        <f t="shared" si="105"/>
        <v>7</v>
      </c>
      <c r="C896" s="270" t="str">
        <f t="shared" si="106"/>
        <v>1</v>
      </c>
      <c r="D896" s="270" t="str">
        <f t="shared" si="107"/>
        <v>8</v>
      </c>
      <c r="E896" s="270" t="str">
        <f t="shared" si="108"/>
        <v>13</v>
      </c>
      <c r="F896" s="270" t="str">
        <f t="shared" si="109"/>
        <v>0</v>
      </c>
      <c r="G896" s="270" t="str">
        <f t="shared" si="110"/>
        <v>0</v>
      </c>
      <c r="H896" s="21">
        <v>17181300</v>
      </c>
      <c r="I896" s="271">
        <v>1718130000</v>
      </c>
      <c r="J896" s="22" t="s">
        <v>3266</v>
      </c>
      <c r="K896" s="271" t="s">
        <v>4539</v>
      </c>
      <c r="L896" s="22" t="s">
        <v>4851</v>
      </c>
      <c r="M896" s="22" t="s">
        <v>4615</v>
      </c>
      <c r="N896" s="75" t="s">
        <v>3710</v>
      </c>
      <c r="O896" s="75" t="str">
        <f t="shared" si="111"/>
        <v>1718130000</v>
      </c>
    </row>
    <row r="897" spans="1:15" ht="105" x14ac:dyDescent="0.25">
      <c r="A897" s="74" t="str">
        <f t="shared" si="104"/>
        <v>1</v>
      </c>
      <c r="B897" s="270" t="str">
        <f t="shared" si="105"/>
        <v>7</v>
      </c>
      <c r="C897" s="270" t="str">
        <f t="shared" si="106"/>
        <v>1</v>
      </c>
      <c r="D897" s="270" t="str">
        <f t="shared" si="107"/>
        <v>8</v>
      </c>
      <c r="E897" s="270" t="str">
        <f t="shared" si="108"/>
        <v>13</v>
      </c>
      <c r="F897" s="270" t="str">
        <f t="shared" si="109"/>
        <v>1</v>
      </c>
      <c r="G897" s="270" t="str">
        <f t="shared" si="110"/>
        <v>0</v>
      </c>
      <c r="H897" s="21">
        <v>17181310</v>
      </c>
      <c r="I897" s="271">
        <v>1718131000</v>
      </c>
      <c r="J897" s="22" t="s">
        <v>3266</v>
      </c>
      <c r="K897" s="271" t="s">
        <v>4539</v>
      </c>
      <c r="L897" s="22" t="s">
        <v>4851</v>
      </c>
      <c r="M897" s="22" t="s">
        <v>4615</v>
      </c>
      <c r="N897" s="75" t="s">
        <v>3710</v>
      </c>
      <c r="O897" s="75" t="str">
        <f t="shared" si="111"/>
        <v>1718131000</v>
      </c>
    </row>
    <row r="898" spans="1:15" ht="30" x14ac:dyDescent="0.25">
      <c r="A898" s="74" t="str">
        <f t="shared" si="104"/>
        <v>1</v>
      </c>
      <c r="B898" s="270" t="str">
        <f t="shared" si="105"/>
        <v>7</v>
      </c>
      <c r="C898" s="270" t="str">
        <f t="shared" si="106"/>
        <v>1</v>
      </c>
      <c r="D898" s="270" t="str">
        <f t="shared" si="107"/>
        <v>8</v>
      </c>
      <c r="E898" s="270" t="str">
        <f t="shared" si="108"/>
        <v>99</v>
      </c>
      <c r="F898" s="270" t="str">
        <f t="shared" si="109"/>
        <v>0</v>
      </c>
      <c r="G898" s="270" t="str">
        <f t="shared" si="110"/>
        <v>0</v>
      </c>
      <c r="H898" s="21">
        <v>17189900</v>
      </c>
      <c r="I898" s="271">
        <v>1718990000</v>
      </c>
      <c r="J898" s="22" t="s">
        <v>4053</v>
      </c>
      <c r="K898" s="271" t="s">
        <v>4539</v>
      </c>
      <c r="L898" s="22" t="s">
        <v>4852</v>
      </c>
      <c r="M898" s="22"/>
      <c r="N898" s="75" t="s">
        <v>3710</v>
      </c>
      <c r="O898" s="75" t="str">
        <f t="shared" si="111"/>
        <v>1718990000</v>
      </c>
    </row>
    <row r="899" spans="1:15" ht="74.25" customHeight="1" x14ac:dyDescent="0.25">
      <c r="A899" s="74" t="str">
        <f t="shared" si="104"/>
        <v>1</v>
      </c>
      <c r="B899" s="270" t="str">
        <f t="shared" si="105"/>
        <v>7</v>
      </c>
      <c r="C899" s="270" t="str">
        <f t="shared" si="106"/>
        <v>1</v>
      </c>
      <c r="D899" s="270" t="str">
        <f t="shared" si="107"/>
        <v>8</v>
      </c>
      <c r="E899" s="270" t="str">
        <f t="shared" si="108"/>
        <v>99</v>
      </c>
      <c r="F899" s="270" t="str">
        <f t="shared" si="109"/>
        <v>1</v>
      </c>
      <c r="G899" s="270" t="str">
        <f t="shared" si="110"/>
        <v>0</v>
      </c>
      <c r="H899" s="21">
        <v>17189910</v>
      </c>
      <c r="I899" s="271">
        <v>1718991000</v>
      </c>
      <c r="J899" s="22" t="s">
        <v>4053</v>
      </c>
      <c r="K899" s="271" t="s">
        <v>4539</v>
      </c>
      <c r="L899" s="22" t="s">
        <v>4852</v>
      </c>
      <c r="M899" s="22"/>
      <c r="N899" s="75" t="s">
        <v>3710</v>
      </c>
      <c r="O899" s="75" t="str">
        <f t="shared" ref="O899:O962" si="112">TRIM(I899)</f>
        <v>1718991000</v>
      </c>
    </row>
    <row r="900" spans="1:15" ht="74.25" customHeight="1" x14ac:dyDescent="0.25">
      <c r="A900" s="74" t="str">
        <f t="shared" si="104"/>
        <v>1</v>
      </c>
      <c r="B900" s="270" t="str">
        <f t="shared" si="105"/>
        <v>7</v>
      </c>
      <c r="C900" s="270" t="str">
        <f t="shared" si="106"/>
        <v>2</v>
      </c>
      <c r="D900" s="270" t="str">
        <f t="shared" si="107"/>
        <v>0</v>
      </c>
      <c r="E900" s="270" t="str">
        <f t="shared" si="108"/>
        <v>00</v>
      </c>
      <c r="F900" s="270" t="str">
        <f t="shared" si="109"/>
        <v>0</v>
      </c>
      <c r="G900" s="270" t="str">
        <f t="shared" si="110"/>
        <v>0</v>
      </c>
      <c r="H900" s="21">
        <v>17200000</v>
      </c>
      <c r="I900" s="271">
        <v>1720000000</v>
      </c>
      <c r="J900" s="22" t="s">
        <v>1253</v>
      </c>
      <c r="K900" s="271" t="s">
        <v>4541</v>
      </c>
      <c r="L900" s="22" t="s">
        <v>1254</v>
      </c>
      <c r="M900" s="22"/>
      <c r="N900" s="75"/>
      <c r="O900" s="75" t="str">
        <f t="shared" si="112"/>
        <v>1720000000</v>
      </c>
    </row>
    <row r="901" spans="1:15" ht="74.25" customHeight="1" x14ac:dyDescent="0.25">
      <c r="A901" s="74" t="str">
        <f t="shared" si="104"/>
        <v>1</v>
      </c>
      <c r="B901" s="270" t="str">
        <f t="shared" si="105"/>
        <v>7</v>
      </c>
      <c r="C901" s="270" t="str">
        <f t="shared" si="106"/>
        <v>2</v>
      </c>
      <c r="D901" s="270" t="str">
        <f t="shared" si="107"/>
        <v>1</v>
      </c>
      <c r="E901" s="270" t="str">
        <f t="shared" si="108"/>
        <v>00</v>
      </c>
      <c r="F901" s="270" t="str">
        <f t="shared" si="109"/>
        <v>0</v>
      </c>
      <c r="G901" s="270" t="str">
        <f t="shared" si="110"/>
        <v>0</v>
      </c>
      <c r="H901" s="21">
        <v>17210000</v>
      </c>
      <c r="I901" s="271">
        <v>1721000000</v>
      </c>
      <c r="J901" s="22" t="s">
        <v>3272</v>
      </c>
      <c r="K901" s="271" t="s">
        <v>4541</v>
      </c>
      <c r="L901" s="22" t="s">
        <v>3273</v>
      </c>
      <c r="M901" s="169" t="s">
        <v>4823</v>
      </c>
      <c r="N901" s="75" t="s">
        <v>105</v>
      </c>
      <c r="O901" s="75" t="str">
        <f t="shared" si="112"/>
        <v>1721000000</v>
      </c>
    </row>
    <row r="902" spans="1:15" ht="74.25" customHeight="1" x14ac:dyDescent="0.25">
      <c r="A902" s="74" t="str">
        <f t="shared" si="104"/>
        <v>1</v>
      </c>
      <c r="B902" s="270" t="str">
        <f t="shared" si="105"/>
        <v>7</v>
      </c>
      <c r="C902" s="270" t="str">
        <f t="shared" si="106"/>
        <v>2</v>
      </c>
      <c r="D902" s="270" t="str">
        <f t="shared" si="107"/>
        <v>1</v>
      </c>
      <c r="E902" s="270" t="str">
        <f t="shared" si="108"/>
        <v>50</v>
      </c>
      <c r="F902" s="270" t="str">
        <f t="shared" si="109"/>
        <v>0</v>
      </c>
      <c r="G902" s="270" t="str">
        <f t="shared" si="110"/>
        <v>0</v>
      </c>
      <c r="H902" s="21">
        <v>17215000</v>
      </c>
      <c r="I902" s="271">
        <v>1721500000</v>
      </c>
      <c r="J902" s="22" t="s">
        <v>3274</v>
      </c>
      <c r="K902" s="271" t="s">
        <v>4539</v>
      </c>
      <c r="L902" s="22" t="s">
        <v>3275</v>
      </c>
      <c r="M902" s="22"/>
      <c r="N902" s="75" t="s">
        <v>4374</v>
      </c>
      <c r="O902" s="75" t="str">
        <f t="shared" si="112"/>
        <v>1721500000</v>
      </c>
    </row>
    <row r="903" spans="1:15" ht="74.25" customHeight="1" x14ac:dyDescent="0.25">
      <c r="A903" s="74" t="str">
        <f t="shared" si="104"/>
        <v>1</v>
      </c>
      <c r="B903" s="270" t="str">
        <f t="shared" si="105"/>
        <v>7</v>
      </c>
      <c r="C903" s="270" t="str">
        <f t="shared" si="106"/>
        <v>2</v>
      </c>
      <c r="D903" s="270" t="str">
        <f t="shared" si="107"/>
        <v>1</v>
      </c>
      <c r="E903" s="270" t="str">
        <f t="shared" si="108"/>
        <v>51</v>
      </c>
      <c r="F903" s="270" t="str">
        <f t="shared" si="109"/>
        <v>0</v>
      </c>
      <c r="G903" s="270" t="str">
        <f t="shared" si="110"/>
        <v>0</v>
      </c>
      <c r="H903" s="21">
        <v>17215100</v>
      </c>
      <c r="I903" s="271">
        <v>1721510000</v>
      </c>
      <c r="J903" s="22" t="s">
        <v>3276</v>
      </c>
      <c r="K903" s="271" t="s">
        <v>4539</v>
      </c>
      <c r="L903" s="22" t="s">
        <v>3277</v>
      </c>
      <c r="M903" s="22"/>
      <c r="N903" s="75" t="s">
        <v>4374</v>
      </c>
      <c r="O903" s="75" t="str">
        <f t="shared" si="112"/>
        <v>1721510000</v>
      </c>
    </row>
    <row r="904" spans="1:15" ht="74.25" customHeight="1" x14ac:dyDescent="0.25">
      <c r="A904" s="74" t="str">
        <f t="shared" si="104"/>
        <v>1</v>
      </c>
      <c r="B904" s="270" t="str">
        <f t="shared" si="105"/>
        <v>7</v>
      </c>
      <c r="C904" s="270" t="str">
        <f t="shared" si="106"/>
        <v>2</v>
      </c>
      <c r="D904" s="270" t="str">
        <f t="shared" si="107"/>
        <v>1</v>
      </c>
      <c r="E904" s="270" t="str">
        <f t="shared" si="108"/>
        <v>52</v>
      </c>
      <c r="F904" s="270" t="str">
        <f t="shared" si="109"/>
        <v>0</v>
      </c>
      <c r="G904" s="270" t="str">
        <f t="shared" si="110"/>
        <v>0</v>
      </c>
      <c r="H904" s="21">
        <v>17215200</v>
      </c>
      <c r="I904" s="271">
        <v>1721520000</v>
      </c>
      <c r="J904" s="22" t="s">
        <v>3278</v>
      </c>
      <c r="K904" s="271" t="s">
        <v>4539</v>
      </c>
      <c r="L904" s="22" t="s">
        <v>3279</v>
      </c>
      <c r="M904" s="22"/>
      <c r="N904" s="75" t="s">
        <v>4374</v>
      </c>
      <c r="O904" s="75" t="str">
        <f t="shared" si="112"/>
        <v>1721520000</v>
      </c>
    </row>
    <row r="905" spans="1:15" ht="74.25" customHeight="1" x14ac:dyDescent="0.25">
      <c r="A905" s="74" t="str">
        <f t="shared" si="104"/>
        <v>1</v>
      </c>
      <c r="B905" s="270" t="str">
        <f t="shared" si="105"/>
        <v>7</v>
      </c>
      <c r="C905" s="270" t="str">
        <f t="shared" si="106"/>
        <v>2</v>
      </c>
      <c r="D905" s="270" t="str">
        <f t="shared" si="107"/>
        <v>1</v>
      </c>
      <c r="E905" s="270" t="str">
        <f t="shared" si="108"/>
        <v>53</v>
      </c>
      <c r="F905" s="270" t="str">
        <f t="shared" si="109"/>
        <v>0</v>
      </c>
      <c r="G905" s="270" t="str">
        <f t="shared" si="110"/>
        <v>0</v>
      </c>
      <c r="H905" s="21">
        <v>17215300</v>
      </c>
      <c r="I905" s="271">
        <v>1721530000</v>
      </c>
      <c r="J905" s="22" t="s">
        <v>789</v>
      </c>
      <c r="K905" s="271" t="s">
        <v>4539</v>
      </c>
      <c r="L905" s="22" t="s">
        <v>3280</v>
      </c>
      <c r="M905" s="22"/>
      <c r="N905" s="75" t="s">
        <v>4374</v>
      </c>
      <c r="O905" s="75" t="str">
        <f t="shared" si="112"/>
        <v>1721530000</v>
      </c>
    </row>
    <row r="906" spans="1:15" ht="74.25" customHeight="1" x14ac:dyDescent="0.25">
      <c r="A906" s="74" t="str">
        <f t="shared" si="104"/>
        <v>1</v>
      </c>
      <c r="B906" s="270" t="str">
        <f t="shared" si="105"/>
        <v>7</v>
      </c>
      <c r="C906" s="270" t="str">
        <f t="shared" si="106"/>
        <v>2</v>
      </c>
      <c r="D906" s="270" t="str">
        <f t="shared" si="107"/>
        <v>1</v>
      </c>
      <c r="E906" s="270" t="str">
        <f t="shared" si="108"/>
        <v>98</v>
      </c>
      <c r="F906" s="270" t="str">
        <f t="shared" si="109"/>
        <v>0</v>
      </c>
      <c r="G906" s="270" t="str">
        <f t="shared" si="110"/>
        <v>0</v>
      </c>
      <c r="H906" s="21">
        <v>17219800</v>
      </c>
      <c r="I906" s="271">
        <v>1721980000</v>
      </c>
      <c r="J906" s="22" t="s">
        <v>3281</v>
      </c>
      <c r="K906" s="271" t="s">
        <v>4539</v>
      </c>
      <c r="L906" s="22" t="s">
        <v>3282</v>
      </c>
      <c r="M906" s="22"/>
      <c r="N906" s="75" t="s">
        <v>105</v>
      </c>
      <c r="O906" s="75" t="str">
        <f t="shared" si="112"/>
        <v>1721980000</v>
      </c>
    </row>
    <row r="907" spans="1:15" ht="74.25" customHeight="1" x14ac:dyDescent="0.25">
      <c r="A907" s="74" t="str">
        <f t="shared" si="104"/>
        <v>1</v>
      </c>
      <c r="B907" s="270" t="str">
        <f t="shared" si="105"/>
        <v>7</v>
      </c>
      <c r="C907" s="270" t="str">
        <f t="shared" si="106"/>
        <v>2</v>
      </c>
      <c r="D907" s="270" t="str">
        <f t="shared" si="107"/>
        <v>1</v>
      </c>
      <c r="E907" s="270" t="str">
        <f t="shared" si="108"/>
        <v>54</v>
      </c>
      <c r="F907" s="270" t="str">
        <f t="shared" si="109"/>
        <v>0</v>
      </c>
      <c r="G907" s="270" t="str">
        <f t="shared" si="110"/>
        <v>0</v>
      </c>
      <c r="H907" s="21">
        <v>17215400</v>
      </c>
      <c r="I907" s="271">
        <v>1721540000</v>
      </c>
      <c r="J907" s="22" t="s">
        <v>4489</v>
      </c>
      <c r="K907" s="271" t="s">
        <v>4539</v>
      </c>
      <c r="L907" s="22" t="s">
        <v>4853</v>
      </c>
      <c r="M907" s="22"/>
      <c r="N907" s="75" t="s">
        <v>3710</v>
      </c>
      <c r="O907" s="75" t="str">
        <f t="shared" si="112"/>
        <v>1721540000</v>
      </c>
    </row>
    <row r="908" spans="1:15" ht="60" x14ac:dyDescent="0.25">
      <c r="A908" s="74" t="str">
        <f t="shared" si="104"/>
        <v>1</v>
      </c>
      <c r="B908" s="270" t="str">
        <f t="shared" si="105"/>
        <v>7</v>
      </c>
      <c r="C908" s="270" t="str">
        <f t="shared" si="106"/>
        <v>2</v>
      </c>
      <c r="D908" s="270" t="str">
        <f t="shared" si="107"/>
        <v>0</v>
      </c>
      <c r="E908" s="270" t="str">
        <f t="shared" si="108"/>
        <v>00</v>
      </c>
      <c r="F908" s="270" t="str">
        <f t="shared" si="109"/>
        <v>1</v>
      </c>
      <c r="G908" s="270" t="str">
        <f t="shared" si="110"/>
        <v>0</v>
      </c>
      <c r="H908" s="21">
        <v>17200010</v>
      </c>
      <c r="I908" s="271">
        <v>1720001000</v>
      </c>
      <c r="J908" s="22" t="s">
        <v>1253</v>
      </c>
      <c r="K908" s="271" t="s">
        <v>4540</v>
      </c>
      <c r="L908" s="22" t="s">
        <v>1254</v>
      </c>
      <c r="M908" s="22"/>
      <c r="N908" s="75" t="s">
        <v>3710</v>
      </c>
      <c r="O908" s="75" t="str">
        <f t="shared" si="112"/>
        <v>1720001000</v>
      </c>
    </row>
    <row r="909" spans="1:15" ht="45" x14ac:dyDescent="0.25">
      <c r="A909" s="74" t="str">
        <f t="shared" si="104"/>
        <v>1</v>
      </c>
      <c r="B909" s="270" t="str">
        <f t="shared" si="105"/>
        <v>7</v>
      </c>
      <c r="C909" s="270" t="str">
        <f t="shared" si="106"/>
        <v>2</v>
      </c>
      <c r="D909" s="270" t="str">
        <f t="shared" si="107"/>
        <v>8</v>
      </c>
      <c r="E909" s="270" t="str">
        <f t="shared" si="108"/>
        <v>00</v>
      </c>
      <c r="F909" s="270" t="str">
        <f t="shared" si="109"/>
        <v>0</v>
      </c>
      <c r="G909" s="270" t="str">
        <f t="shared" si="110"/>
        <v>0</v>
      </c>
      <c r="H909" s="21">
        <v>17280000</v>
      </c>
      <c r="I909" s="271">
        <v>1728000000</v>
      </c>
      <c r="J909" s="22" t="s">
        <v>4490</v>
      </c>
      <c r="K909" s="271" t="s">
        <v>4541</v>
      </c>
      <c r="L909" s="22" t="s">
        <v>4854</v>
      </c>
      <c r="M909" s="22"/>
      <c r="N909" s="75" t="s">
        <v>3710</v>
      </c>
      <c r="O909" s="75" t="str">
        <f t="shared" si="112"/>
        <v>1728000000</v>
      </c>
    </row>
    <row r="910" spans="1:15" ht="120" x14ac:dyDescent="0.25">
      <c r="A910" s="74" t="str">
        <f t="shared" si="104"/>
        <v>1</v>
      </c>
      <c r="B910" s="270" t="str">
        <f t="shared" si="105"/>
        <v>7</v>
      </c>
      <c r="C910" s="270" t="str">
        <f t="shared" si="106"/>
        <v>2</v>
      </c>
      <c r="D910" s="270" t="str">
        <f t="shared" si="107"/>
        <v>8</v>
      </c>
      <c r="E910" s="270" t="str">
        <f t="shared" si="108"/>
        <v>01</v>
      </c>
      <c r="F910" s="270" t="str">
        <f t="shared" si="109"/>
        <v>0</v>
      </c>
      <c r="G910" s="270" t="str">
        <f t="shared" si="110"/>
        <v>0</v>
      </c>
      <c r="H910" s="21">
        <v>17280100</v>
      </c>
      <c r="I910" s="271">
        <v>1728010000</v>
      </c>
      <c r="J910" s="22" t="s">
        <v>4491</v>
      </c>
      <c r="K910" s="271" t="s">
        <v>4539</v>
      </c>
      <c r="L910" s="22" t="s">
        <v>4855</v>
      </c>
      <c r="M910" s="22"/>
      <c r="N910" s="75" t="s">
        <v>3710</v>
      </c>
      <c r="O910" s="75" t="str">
        <f t="shared" si="112"/>
        <v>1728010000</v>
      </c>
    </row>
    <row r="911" spans="1:15" ht="45" x14ac:dyDescent="0.25">
      <c r="A911" s="74" t="str">
        <f t="shared" si="104"/>
        <v>1</v>
      </c>
      <c r="B911" s="270" t="str">
        <f t="shared" si="105"/>
        <v>7</v>
      </c>
      <c r="C911" s="270" t="str">
        <f t="shared" si="106"/>
        <v>2</v>
      </c>
      <c r="D911" s="270" t="str">
        <f t="shared" si="107"/>
        <v>8</v>
      </c>
      <c r="E911" s="270" t="str">
        <f t="shared" si="108"/>
        <v>01</v>
      </c>
      <c r="F911" s="270" t="str">
        <f t="shared" si="109"/>
        <v>1</v>
      </c>
      <c r="G911" s="270" t="str">
        <f t="shared" si="110"/>
        <v>0</v>
      </c>
      <c r="H911" s="21">
        <v>17280110</v>
      </c>
      <c r="I911" s="271">
        <v>1728011000</v>
      </c>
      <c r="J911" s="22" t="s">
        <v>3274</v>
      </c>
      <c r="K911" s="271" t="s">
        <v>4539</v>
      </c>
      <c r="L911" s="22" t="s">
        <v>3275</v>
      </c>
      <c r="M911" s="22"/>
      <c r="N911" s="75" t="s">
        <v>3710</v>
      </c>
      <c r="O911" s="75" t="str">
        <f t="shared" si="112"/>
        <v>1728011000</v>
      </c>
    </row>
    <row r="912" spans="1:15" ht="45" x14ac:dyDescent="0.25">
      <c r="A912" s="74" t="str">
        <f t="shared" si="104"/>
        <v>1</v>
      </c>
      <c r="B912" s="270" t="str">
        <f t="shared" si="105"/>
        <v>7</v>
      </c>
      <c r="C912" s="270" t="str">
        <f t="shared" si="106"/>
        <v>2</v>
      </c>
      <c r="D912" s="270" t="str">
        <f t="shared" si="107"/>
        <v>8</v>
      </c>
      <c r="E912" s="270" t="str">
        <f t="shared" si="108"/>
        <v>01</v>
      </c>
      <c r="F912" s="270" t="str">
        <f t="shared" si="109"/>
        <v>2</v>
      </c>
      <c r="G912" s="270" t="str">
        <f t="shared" si="110"/>
        <v>0</v>
      </c>
      <c r="H912" s="21">
        <v>17280120</v>
      </c>
      <c r="I912" s="271">
        <v>1728012000</v>
      </c>
      <c r="J912" s="22" t="s">
        <v>3276</v>
      </c>
      <c r="K912" s="271" t="s">
        <v>4539</v>
      </c>
      <c r="L912" s="22" t="s">
        <v>3277</v>
      </c>
      <c r="M912" s="22"/>
      <c r="N912" s="75" t="s">
        <v>3710</v>
      </c>
      <c r="O912" s="75" t="str">
        <f t="shared" si="112"/>
        <v>1728012000</v>
      </c>
    </row>
    <row r="913" spans="1:15" ht="45" x14ac:dyDescent="0.25">
      <c r="A913" s="74" t="str">
        <f t="shared" si="104"/>
        <v>1</v>
      </c>
      <c r="B913" s="270" t="str">
        <f t="shared" si="105"/>
        <v>7</v>
      </c>
      <c r="C913" s="270" t="str">
        <f t="shared" si="106"/>
        <v>2</v>
      </c>
      <c r="D913" s="270" t="str">
        <f t="shared" si="107"/>
        <v>8</v>
      </c>
      <c r="E913" s="270" t="str">
        <f t="shared" si="108"/>
        <v>01</v>
      </c>
      <c r="F913" s="270" t="str">
        <f t="shared" si="109"/>
        <v>3</v>
      </c>
      <c r="G913" s="270" t="str">
        <f t="shared" si="110"/>
        <v>0</v>
      </c>
      <c r="H913" s="21">
        <v>17280130</v>
      </c>
      <c r="I913" s="271">
        <v>1728013000</v>
      </c>
      <c r="J913" s="22" t="s">
        <v>3278</v>
      </c>
      <c r="K913" s="271" t="s">
        <v>4539</v>
      </c>
      <c r="L913" s="22" t="s">
        <v>3279</v>
      </c>
      <c r="M913" s="22"/>
      <c r="N913" s="75" t="s">
        <v>3710</v>
      </c>
      <c r="O913" s="75" t="str">
        <f t="shared" si="112"/>
        <v>1728013000</v>
      </c>
    </row>
    <row r="914" spans="1:15" ht="45" x14ac:dyDescent="0.25">
      <c r="A914" s="74" t="str">
        <f t="shared" si="104"/>
        <v>1</v>
      </c>
      <c r="B914" s="270" t="str">
        <f t="shared" si="105"/>
        <v>7</v>
      </c>
      <c r="C914" s="270" t="str">
        <f t="shared" si="106"/>
        <v>2</v>
      </c>
      <c r="D914" s="270" t="str">
        <f t="shared" si="107"/>
        <v>8</v>
      </c>
      <c r="E914" s="270" t="str">
        <f t="shared" si="108"/>
        <v>01</v>
      </c>
      <c r="F914" s="270" t="str">
        <f t="shared" si="109"/>
        <v>4</v>
      </c>
      <c r="G914" s="270" t="str">
        <f t="shared" si="110"/>
        <v>0</v>
      </c>
      <c r="H914" s="21">
        <v>17280140</v>
      </c>
      <c r="I914" s="271">
        <v>1728014000</v>
      </c>
      <c r="J914" s="22" t="s">
        <v>789</v>
      </c>
      <c r="K914" s="271" t="s">
        <v>4539</v>
      </c>
      <c r="L914" s="22" t="s">
        <v>3280</v>
      </c>
      <c r="M914" s="22"/>
      <c r="N914" s="75" t="s">
        <v>3710</v>
      </c>
      <c r="O914" s="75" t="str">
        <f t="shared" si="112"/>
        <v>1728014000</v>
      </c>
    </row>
    <row r="915" spans="1:15" ht="30" x14ac:dyDescent="0.25">
      <c r="A915" s="74" t="str">
        <f t="shared" si="104"/>
        <v>1</v>
      </c>
      <c r="B915" s="270" t="str">
        <f t="shared" si="105"/>
        <v>7</v>
      </c>
      <c r="C915" s="270" t="str">
        <f t="shared" si="106"/>
        <v>2</v>
      </c>
      <c r="D915" s="270" t="str">
        <f t="shared" si="107"/>
        <v>8</v>
      </c>
      <c r="E915" s="270" t="str">
        <f t="shared" si="108"/>
        <v>01</v>
      </c>
      <c r="F915" s="270" t="str">
        <f t="shared" si="109"/>
        <v>5</v>
      </c>
      <c r="G915" s="270" t="str">
        <f t="shared" si="110"/>
        <v>0</v>
      </c>
      <c r="H915" s="21">
        <v>17280150</v>
      </c>
      <c r="I915" s="271">
        <v>1728015000</v>
      </c>
      <c r="J915" s="22" t="s">
        <v>4489</v>
      </c>
      <c r="K915" s="271" t="s">
        <v>4539</v>
      </c>
      <c r="L915" s="22" t="s">
        <v>4853</v>
      </c>
      <c r="M915" s="22"/>
      <c r="N915" s="75" t="s">
        <v>3710</v>
      </c>
      <c r="O915" s="75" t="str">
        <f t="shared" si="112"/>
        <v>1728015000</v>
      </c>
    </row>
    <row r="916" spans="1:15" x14ac:dyDescent="0.25">
      <c r="A916" s="74" t="str">
        <f t="shared" si="104"/>
        <v>1</v>
      </c>
      <c r="B916" s="270" t="str">
        <f t="shared" si="105"/>
        <v>7</v>
      </c>
      <c r="C916" s="270" t="str">
        <f t="shared" si="106"/>
        <v>2</v>
      </c>
      <c r="D916" s="270" t="str">
        <f t="shared" si="107"/>
        <v>8</v>
      </c>
      <c r="E916" s="270" t="str">
        <f t="shared" si="108"/>
        <v>01</v>
      </c>
      <c r="F916" s="270" t="str">
        <f t="shared" si="109"/>
        <v>9</v>
      </c>
      <c r="G916" s="270" t="str">
        <f t="shared" si="110"/>
        <v>0</v>
      </c>
      <c r="H916" s="21">
        <v>17280190</v>
      </c>
      <c r="I916" s="271">
        <v>1728019000</v>
      </c>
      <c r="J916" s="22" t="s">
        <v>4080</v>
      </c>
      <c r="K916" s="271" t="s">
        <v>4539</v>
      </c>
      <c r="L916" s="22" t="s">
        <v>4856</v>
      </c>
      <c r="M916" s="22"/>
      <c r="N916" s="75" t="s">
        <v>3710</v>
      </c>
      <c r="O916" s="75" t="str">
        <f t="shared" si="112"/>
        <v>1728019000</v>
      </c>
    </row>
    <row r="917" spans="1:15" ht="30" x14ac:dyDescent="0.25">
      <c r="A917" s="74" t="str">
        <f t="shared" si="104"/>
        <v>1</v>
      </c>
      <c r="B917" s="270" t="str">
        <f t="shared" si="105"/>
        <v>7</v>
      </c>
      <c r="C917" s="270" t="str">
        <f t="shared" si="106"/>
        <v>2</v>
      </c>
      <c r="D917" s="270" t="str">
        <f t="shared" si="107"/>
        <v>2</v>
      </c>
      <c r="E917" s="270" t="str">
        <f t="shared" si="108"/>
        <v>00</v>
      </c>
      <c r="F917" s="270" t="str">
        <f t="shared" si="109"/>
        <v>0</v>
      </c>
      <c r="G917" s="270" t="str">
        <f t="shared" si="110"/>
        <v>0</v>
      </c>
      <c r="H917" s="21">
        <v>17220000</v>
      </c>
      <c r="I917" s="271">
        <v>1722000000</v>
      </c>
      <c r="J917" s="22" t="s">
        <v>3283</v>
      </c>
      <c r="K917" s="271" t="s">
        <v>4541</v>
      </c>
      <c r="L917" s="22" t="s">
        <v>3284</v>
      </c>
      <c r="M917" s="169" t="s">
        <v>4823</v>
      </c>
      <c r="N917" s="75" t="s">
        <v>105</v>
      </c>
      <c r="O917" s="75" t="str">
        <f t="shared" si="112"/>
        <v>1722000000</v>
      </c>
    </row>
    <row r="918" spans="1:15" ht="30" x14ac:dyDescent="0.25">
      <c r="A918" s="74" t="str">
        <f t="shared" si="104"/>
        <v>1</v>
      </c>
      <c r="B918" s="270" t="str">
        <f t="shared" si="105"/>
        <v>7</v>
      </c>
      <c r="C918" s="270" t="str">
        <f t="shared" si="106"/>
        <v>2</v>
      </c>
      <c r="D918" s="270" t="str">
        <f t="shared" si="107"/>
        <v>2</v>
      </c>
      <c r="E918" s="270" t="str">
        <f t="shared" si="108"/>
        <v>50</v>
      </c>
      <c r="F918" s="270" t="str">
        <f t="shared" si="109"/>
        <v>0</v>
      </c>
      <c r="G918" s="270" t="str">
        <f t="shared" si="110"/>
        <v>0</v>
      </c>
      <c r="H918" s="21">
        <v>17225000</v>
      </c>
      <c r="I918" s="271">
        <v>1722500000</v>
      </c>
      <c r="J918" s="22" t="s">
        <v>4492</v>
      </c>
      <c r="K918" s="271" t="s">
        <v>4541</v>
      </c>
      <c r="L918" s="22" t="s">
        <v>4857</v>
      </c>
      <c r="M918" s="22"/>
      <c r="N918" s="75" t="s">
        <v>3710</v>
      </c>
      <c r="O918" s="75" t="str">
        <f t="shared" si="112"/>
        <v>1722500000</v>
      </c>
    </row>
    <row r="919" spans="1:15" ht="30" x14ac:dyDescent="0.25">
      <c r="A919" s="74" t="str">
        <f t="shared" si="104"/>
        <v>1</v>
      </c>
      <c r="B919" s="270" t="str">
        <f t="shared" si="105"/>
        <v>7</v>
      </c>
      <c r="C919" s="270" t="str">
        <f t="shared" si="106"/>
        <v>2</v>
      </c>
      <c r="D919" s="270" t="str">
        <f t="shared" si="107"/>
        <v>2</v>
      </c>
      <c r="E919" s="270" t="str">
        <f t="shared" si="108"/>
        <v>50</v>
      </c>
      <c r="F919" s="270" t="str">
        <f t="shared" si="109"/>
        <v>1</v>
      </c>
      <c r="G919" s="270" t="str">
        <f t="shared" si="110"/>
        <v>0</v>
      </c>
      <c r="H919" s="21">
        <v>17225010</v>
      </c>
      <c r="I919" s="271">
        <v>1722501000</v>
      </c>
      <c r="J919" s="22" t="s">
        <v>3285</v>
      </c>
      <c r="K919" s="271" t="s">
        <v>4541</v>
      </c>
      <c r="L919" s="22" t="s">
        <v>3286</v>
      </c>
      <c r="M919" s="22"/>
      <c r="N919" s="75" t="s">
        <v>3710</v>
      </c>
      <c r="O919" s="75" t="str">
        <f t="shared" si="112"/>
        <v>1722501000</v>
      </c>
    </row>
    <row r="920" spans="1:15" ht="30" x14ac:dyDescent="0.25">
      <c r="A920" s="74" t="str">
        <f t="shared" si="104"/>
        <v>1</v>
      </c>
      <c r="B920" s="270" t="str">
        <f t="shared" si="105"/>
        <v>7</v>
      </c>
      <c r="C920" s="270" t="str">
        <f t="shared" si="106"/>
        <v>2</v>
      </c>
      <c r="D920" s="270" t="str">
        <f t="shared" si="107"/>
        <v>2</v>
      </c>
      <c r="E920" s="270" t="str">
        <f t="shared" si="108"/>
        <v>50</v>
      </c>
      <c r="F920" s="270" t="str">
        <f t="shared" si="109"/>
        <v>2</v>
      </c>
      <c r="G920" s="270" t="str">
        <f t="shared" si="110"/>
        <v>0</v>
      </c>
      <c r="H920" s="21">
        <v>17225020</v>
      </c>
      <c r="I920" s="271">
        <v>1722502000</v>
      </c>
      <c r="J920" s="22" t="s">
        <v>3290</v>
      </c>
      <c r="K920" s="271" t="s">
        <v>4541</v>
      </c>
      <c r="L920" s="22" t="s">
        <v>3291</v>
      </c>
      <c r="M920" s="22"/>
      <c r="N920" s="75" t="s">
        <v>3710</v>
      </c>
      <c r="O920" s="75" t="str">
        <f t="shared" si="112"/>
        <v>1722502000</v>
      </c>
    </row>
    <row r="921" spans="1:15" ht="30" x14ac:dyDescent="0.25">
      <c r="A921" s="74" t="str">
        <f t="shared" si="104"/>
        <v>1</v>
      </c>
      <c r="B921" s="270" t="str">
        <f t="shared" si="105"/>
        <v>7</v>
      </c>
      <c r="C921" s="270" t="str">
        <f t="shared" si="106"/>
        <v>2</v>
      </c>
      <c r="D921" s="270" t="str">
        <f t="shared" si="107"/>
        <v>2</v>
      </c>
      <c r="E921" s="270" t="str">
        <f t="shared" si="108"/>
        <v>50</v>
      </c>
      <c r="F921" s="270" t="str">
        <f t="shared" si="109"/>
        <v>3</v>
      </c>
      <c r="G921" s="270" t="str">
        <f t="shared" si="110"/>
        <v>0</v>
      </c>
      <c r="H921" s="21">
        <v>17225030</v>
      </c>
      <c r="I921" s="271">
        <v>1722503000</v>
      </c>
      <c r="J921" s="22" t="s">
        <v>4493</v>
      </c>
      <c r="K921" s="271" t="s">
        <v>4541</v>
      </c>
      <c r="L921" s="22" t="s">
        <v>3296</v>
      </c>
      <c r="M921" s="22"/>
      <c r="N921" s="75" t="s">
        <v>3710</v>
      </c>
      <c r="O921" s="75" t="str">
        <f t="shared" si="112"/>
        <v>1722503000</v>
      </c>
    </row>
    <row r="922" spans="1:15" ht="30" x14ac:dyDescent="0.25">
      <c r="A922" s="74" t="str">
        <f t="shared" si="104"/>
        <v>1</v>
      </c>
      <c r="B922" s="270" t="str">
        <f t="shared" si="105"/>
        <v>7</v>
      </c>
      <c r="C922" s="270" t="str">
        <f t="shared" si="106"/>
        <v>2</v>
      </c>
      <c r="D922" s="270" t="str">
        <f t="shared" si="107"/>
        <v>2</v>
      </c>
      <c r="E922" s="270" t="str">
        <f t="shared" si="108"/>
        <v>50</v>
      </c>
      <c r="F922" s="270" t="str">
        <f t="shared" si="109"/>
        <v>9</v>
      </c>
      <c r="G922" s="270" t="str">
        <f t="shared" si="110"/>
        <v>0</v>
      </c>
      <c r="H922" s="21">
        <v>17225090</v>
      </c>
      <c r="I922" s="271">
        <v>1722509000</v>
      </c>
      <c r="J922" s="22" t="s">
        <v>3297</v>
      </c>
      <c r="K922" s="271" t="s">
        <v>4541</v>
      </c>
      <c r="L922" s="22" t="s">
        <v>3298</v>
      </c>
      <c r="M922" s="22"/>
      <c r="N922" s="75" t="s">
        <v>3710</v>
      </c>
      <c r="O922" s="75" t="str">
        <f t="shared" si="112"/>
        <v>1722509000</v>
      </c>
    </row>
    <row r="923" spans="1:15" ht="30" x14ac:dyDescent="0.25">
      <c r="A923" s="74" t="str">
        <f t="shared" si="104"/>
        <v>1</v>
      </c>
      <c r="B923" s="270" t="str">
        <f t="shared" si="105"/>
        <v>7</v>
      </c>
      <c r="C923" s="270" t="str">
        <f t="shared" si="106"/>
        <v>2</v>
      </c>
      <c r="D923" s="270" t="str">
        <f t="shared" si="107"/>
        <v>2</v>
      </c>
      <c r="E923" s="270" t="str">
        <f t="shared" si="108"/>
        <v>50</v>
      </c>
      <c r="F923" s="270" t="str">
        <f t="shared" si="109"/>
        <v>0</v>
      </c>
      <c r="G923" s="270" t="str">
        <f t="shared" si="110"/>
        <v>0</v>
      </c>
      <c r="H923" s="194">
        <v>17225000</v>
      </c>
      <c r="I923" s="273">
        <v>1722500000</v>
      </c>
      <c r="J923" s="22" t="s">
        <v>3285</v>
      </c>
      <c r="K923" s="271" t="s">
        <v>4539</v>
      </c>
      <c r="L923" s="22" t="s">
        <v>3286</v>
      </c>
      <c r="M923" s="22"/>
      <c r="N923" s="75" t="s">
        <v>4374</v>
      </c>
      <c r="O923" s="75" t="str">
        <f t="shared" si="112"/>
        <v>1722500000</v>
      </c>
    </row>
    <row r="924" spans="1:15" ht="30" x14ac:dyDescent="0.25">
      <c r="A924" s="74" t="str">
        <f t="shared" si="104"/>
        <v>1</v>
      </c>
      <c r="B924" s="270" t="str">
        <f t="shared" si="105"/>
        <v>7</v>
      </c>
      <c r="C924" s="270" t="str">
        <f t="shared" si="106"/>
        <v>2</v>
      </c>
      <c r="D924" s="270" t="str">
        <f t="shared" si="107"/>
        <v>2</v>
      </c>
      <c r="E924" s="270" t="str">
        <f t="shared" si="108"/>
        <v>51</v>
      </c>
      <c r="F924" s="270" t="str">
        <f t="shared" si="109"/>
        <v>0</v>
      </c>
      <c r="G924" s="270" t="str">
        <f t="shared" si="110"/>
        <v>0</v>
      </c>
      <c r="H924" s="194">
        <v>17225100</v>
      </c>
      <c r="I924" s="273">
        <v>1722510000</v>
      </c>
      <c r="J924" s="22" t="s">
        <v>3290</v>
      </c>
      <c r="K924" s="271" t="s">
        <v>4539</v>
      </c>
      <c r="L924" s="22" t="s">
        <v>3291</v>
      </c>
      <c r="M924" s="22"/>
      <c r="N924" s="75" t="s">
        <v>4374</v>
      </c>
      <c r="O924" s="75" t="str">
        <f t="shared" si="112"/>
        <v>1722510000</v>
      </c>
    </row>
    <row r="925" spans="1:15" ht="30" x14ac:dyDescent="0.25">
      <c r="A925" s="74" t="str">
        <f t="shared" si="104"/>
        <v>1</v>
      </c>
      <c r="B925" s="270" t="str">
        <f t="shared" si="105"/>
        <v>7</v>
      </c>
      <c r="C925" s="270" t="str">
        <f t="shared" si="106"/>
        <v>2</v>
      </c>
      <c r="D925" s="270" t="str">
        <f t="shared" si="107"/>
        <v>2</v>
      </c>
      <c r="E925" s="270" t="str">
        <f t="shared" si="108"/>
        <v>52</v>
      </c>
      <c r="F925" s="270" t="str">
        <f t="shared" si="109"/>
        <v>0</v>
      </c>
      <c r="G925" s="270" t="str">
        <f t="shared" si="110"/>
        <v>0</v>
      </c>
      <c r="H925" s="194">
        <v>17225200</v>
      </c>
      <c r="I925" s="273">
        <v>1722520000</v>
      </c>
      <c r="J925" s="22" t="s">
        <v>3295</v>
      </c>
      <c r="K925" s="271" t="s">
        <v>4539</v>
      </c>
      <c r="L925" s="22" t="s">
        <v>3296</v>
      </c>
      <c r="M925" s="22"/>
      <c r="N925" s="75" t="s">
        <v>4374</v>
      </c>
      <c r="O925" s="75" t="str">
        <f t="shared" si="112"/>
        <v>1722520000</v>
      </c>
    </row>
    <row r="926" spans="1:15" ht="30" x14ac:dyDescent="0.25">
      <c r="A926" s="74" t="str">
        <f t="shared" si="104"/>
        <v>1</v>
      </c>
      <c r="B926" s="270" t="str">
        <f t="shared" si="105"/>
        <v>7</v>
      </c>
      <c r="C926" s="270" t="str">
        <f t="shared" si="106"/>
        <v>2</v>
      </c>
      <c r="D926" s="270" t="str">
        <f t="shared" si="107"/>
        <v>2</v>
      </c>
      <c r="E926" s="270" t="str">
        <f t="shared" si="108"/>
        <v>53</v>
      </c>
      <c r="F926" s="270" t="str">
        <f t="shared" si="109"/>
        <v>0</v>
      </c>
      <c r="G926" s="270" t="str">
        <f t="shared" si="110"/>
        <v>0</v>
      </c>
      <c r="H926" s="194">
        <v>17225300</v>
      </c>
      <c r="I926" s="273">
        <v>1722530000</v>
      </c>
      <c r="J926" s="22" t="s">
        <v>3297</v>
      </c>
      <c r="K926" s="271" t="s">
        <v>4539</v>
      </c>
      <c r="L926" s="22" t="s">
        <v>3298</v>
      </c>
      <c r="M926" s="22"/>
      <c r="N926" s="75" t="s">
        <v>4374</v>
      </c>
      <c r="O926" s="75" t="str">
        <f t="shared" si="112"/>
        <v>1722530000</v>
      </c>
    </row>
    <row r="927" spans="1:15" ht="30" x14ac:dyDescent="0.25">
      <c r="A927" s="74" t="str">
        <f t="shared" si="104"/>
        <v>1</v>
      </c>
      <c r="B927" s="270" t="str">
        <f t="shared" si="105"/>
        <v>7</v>
      </c>
      <c r="C927" s="270" t="str">
        <f t="shared" si="106"/>
        <v>2</v>
      </c>
      <c r="D927" s="270" t="str">
        <f t="shared" si="107"/>
        <v>8</v>
      </c>
      <c r="E927" s="270" t="str">
        <f t="shared" si="108"/>
        <v>02</v>
      </c>
      <c r="F927" s="270" t="str">
        <f t="shared" si="109"/>
        <v>0</v>
      </c>
      <c r="G927" s="270" t="str">
        <f t="shared" si="110"/>
        <v>0</v>
      </c>
      <c r="H927" s="21">
        <v>17280200</v>
      </c>
      <c r="I927" s="271">
        <v>1728020000</v>
      </c>
      <c r="J927" s="22" t="s">
        <v>4492</v>
      </c>
      <c r="K927" s="271" t="s">
        <v>4541</v>
      </c>
      <c r="L927" s="22" t="s">
        <v>4858</v>
      </c>
      <c r="M927" s="22"/>
      <c r="N927" s="75" t="s">
        <v>3710</v>
      </c>
      <c r="O927" s="75" t="str">
        <f t="shared" si="112"/>
        <v>1728020000</v>
      </c>
    </row>
    <row r="928" spans="1:15" ht="30" x14ac:dyDescent="0.25">
      <c r="A928" s="74" t="str">
        <f t="shared" si="104"/>
        <v>1</v>
      </c>
      <c r="B928" s="270" t="str">
        <f t="shared" si="105"/>
        <v>7</v>
      </c>
      <c r="C928" s="270" t="str">
        <f t="shared" si="106"/>
        <v>2</v>
      </c>
      <c r="D928" s="270" t="str">
        <f t="shared" si="107"/>
        <v>8</v>
      </c>
      <c r="E928" s="270" t="str">
        <f t="shared" si="108"/>
        <v>02</v>
      </c>
      <c r="F928" s="270" t="str">
        <f t="shared" si="109"/>
        <v>1</v>
      </c>
      <c r="G928" s="270" t="str">
        <f t="shared" si="110"/>
        <v>0</v>
      </c>
      <c r="H928" s="21">
        <v>17280210</v>
      </c>
      <c r="I928" s="271">
        <v>1728021000</v>
      </c>
      <c r="J928" s="22" t="s">
        <v>3285</v>
      </c>
      <c r="K928" s="271" t="s">
        <v>4541</v>
      </c>
      <c r="L928" s="22" t="s">
        <v>3286</v>
      </c>
      <c r="M928" s="22"/>
      <c r="N928" s="75" t="s">
        <v>3710</v>
      </c>
      <c r="O928" s="75" t="str">
        <f t="shared" si="112"/>
        <v>1728021000</v>
      </c>
    </row>
    <row r="929" spans="1:15" ht="44.25" customHeight="1" x14ac:dyDescent="0.25">
      <c r="A929" s="74" t="str">
        <f t="shared" si="104"/>
        <v>1</v>
      </c>
      <c r="B929" s="270" t="str">
        <f t="shared" si="105"/>
        <v>7</v>
      </c>
      <c r="C929" s="270" t="str">
        <f t="shared" si="106"/>
        <v>2</v>
      </c>
      <c r="D929" s="270" t="str">
        <f t="shared" si="107"/>
        <v>8</v>
      </c>
      <c r="E929" s="270" t="str">
        <f t="shared" si="108"/>
        <v>02</v>
      </c>
      <c r="F929" s="270" t="str">
        <f t="shared" si="109"/>
        <v>2</v>
      </c>
      <c r="G929" s="270" t="str">
        <f t="shared" si="110"/>
        <v>0</v>
      </c>
      <c r="H929" s="21">
        <v>17280220</v>
      </c>
      <c r="I929" s="271">
        <v>1728022000</v>
      </c>
      <c r="J929" s="22" t="s">
        <v>3290</v>
      </c>
      <c r="K929" s="271" t="s">
        <v>4541</v>
      </c>
      <c r="L929" s="22" t="s">
        <v>3291</v>
      </c>
      <c r="M929" s="22"/>
      <c r="N929" s="75" t="s">
        <v>3710</v>
      </c>
      <c r="O929" s="75" t="str">
        <f t="shared" si="112"/>
        <v>1728022000</v>
      </c>
    </row>
    <row r="930" spans="1:15" ht="30" x14ac:dyDescent="0.25">
      <c r="A930" s="74" t="str">
        <f t="shared" si="104"/>
        <v>1</v>
      </c>
      <c r="B930" s="270" t="str">
        <f t="shared" si="105"/>
        <v>7</v>
      </c>
      <c r="C930" s="270" t="str">
        <f t="shared" si="106"/>
        <v>2</v>
      </c>
      <c r="D930" s="270" t="str">
        <f t="shared" si="107"/>
        <v>8</v>
      </c>
      <c r="E930" s="270" t="str">
        <f t="shared" si="108"/>
        <v>02</v>
      </c>
      <c r="F930" s="270" t="str">
        <f t="shared" si="109"/>
        <v>3</v>
      </c>
      <c r="G930" s="270" t="str">
        <f t="shared" si="110"/>
        <v>0</v>
      </c>
      <c r="H930" s="21">
        <v>17280230</v>
      </c>
      <c r="I930" s="271">
        <v>1728023000</v>
      </c>
      <c r="J930" s="22" t="s">
        <v>4493</v>
      </c>
      <c r="K930" s="271" t="s">
        <v>4541</v>
      </c>
      <c r="L930" s="22" t="s">
        <v>3296</v>
      </c>
      <c r="M930" s="22"/>
      <c r="N930" s="75" t="s">
        <v>3710</v>
      </c>
      <c r="O930" s="75" t="str">
        <f t="shared" si="112"/>
        <v>1728023000</v>
      </c>
    </row>
    <row r="931" spans="1:15" ht="30" x14ac:dyDescent="0.25">
      <c r="A931" s="74" t="str">
        <f t="shared" si="104"/>
        <v>1</v>
      </c>
      <c r="B931" s="270" t="str">
        <f t="shared" si="105"/>
        <v>7</v>
      </c>
      <c r="C931" s="270" t="str">
        <f t="shared" si="106"/>
        <v>2</v>
      </c>
      <c r="D931" s="270" t="str">
        <f t="shared" si="107"/>
        <v>8</v>
      </c>
      <c r="E931" s="270" t="str">
        <f t="shared" si="108"/>
        <v>02</v>
      </c>
      <c r="F931" s="270" t="str">
        <f t="shared" si="109"/>
        <v>9</v>
      </c>
      <c r="G931" s="270" t="str">
        <f t="shared" si="110"/>
        <v>0</v>
      </c>
      <c r="H931" s="21">
        <v>17280290</v>
      </c>
      <c r="I931" s="271">
        <v>1728029000</v>
      </c>
      <c r="J931" s="22" t="s">
        <v>3297</v>
      </c>
      <c r="K931" s="271" t="s">
        <v>4541</v>
      </c>
      <c r="L931" s="22" t="s">
        <v>3298</v>
      </c>
      <c r="M931" s="22"/>
      <c r="N931" s="75" t="s">
        <v>3710</v>
      </c>
      <c r="O931" s="75" t="str">
        <f t="shared" si="112"/>
        <v>1728029000</v>
      </c>
    </row>
    <row r="932" spans="1:15" ht="30" x14ac:dyDescent="0.25">
      <c r="A932" s="74" t="str">
        <f t="shared" si="104"/>
        <v>1</v>
      </c>
      <c r="B932" s="270" t="str">
        <f t="shared" si="105"/>
        <v>7</v>
      </c>
      <c r="C932" s="270" t="str">
        <f t="shared" si="106"/>
        <v>2</v>
      </c>
      <c r="D932" s="270" t="str">
        <f t="shared" si="107"/>
        <v>3</v>
      </c>
      <c r="E932" s="270" t="str">
        <f t="shared" si="108"/>
        <v>00</v>
      </c>
      <c r="F932" s="270" t="str">
        <f t="shared" si="109"/>
        <v>0</v>
      </c>
      <c r="G932" s="270" t="str">
        <f t="shared" si="110"/>
        <v>0</v>
      </c>
      <c r="H932" s="21">
        <v>17230000</v>
      </c>
      <c r="I932" s="271">
        <v>1723000000</v>
      </c>
      <c r="J932" s="22" t="s">
        <v>3299</v>
      </c>
      <c r="K932" s="271" t="s">
        <v>4541</v>
      </c>
      <c r="L932" s="22" t="s">
        <v>3300</v>
      </c>
      <c r="M932" s="22"/>
      <c r="N932" s="75" t="s">
        <v>105</v>
      </c>
      <c r="O932" s="75" t="str">
        <f t="shared" si="112"/>
        <v>1723000000</v>
      </c>
    </row>
    <row r="933" spans="1:15" ht="30" x14ac:dyDescent="0.25">
      <c r="A933" s="74" t="str">
        <f t="shared" si="104"/>
        <v>1</v>
      </c>
      <c r="B933" s="270" t="str">
        <f t="shared" si="105"/>
        <v>7</v>
      </c>
      <c r="C933" s="270" t="str">
        <f t="shared" si="106"/>
        <v>2</v>
      </c>
      <c r="D933" s="270" t="str">
        <f t="shared" si="107"/>
        <v>3</v>
      </c>
      <c r="E933" s="270" t="str">
        <f t="shared" si="108"/>
        <v>50</v>
      </c>
      <c r="F933" s="270" t="str">
        <f t="shared" si="109"/>
        <v>0</v>
      </c>
      <c r="G933" s="270" t="str">
        <f t="shared" si="110"/>
        <v>0</v>
      </c>
      <c r="H933" s="21">
        <v>17235000</v>
      </c>
      <c r="I933" s="271">
        <v>1723500000</v>
      </c>
      <c r="J933" s="22" t="s">
        <v>3299</v>
      </c>
      <c r="K933" s="271" t="s">
        <v>4539</v>
      </c>
      <c r="L933" s="22" t="s">
        <v>3301</v>
      </c>
      <c r="M933" s="22"/>
      <c r="N933" s="75" t="s">
        <v>105</v>
      </c>
      <c r="O933" s="75" t="str">
        <f t="shared" si="112"/>
        <v>1723500000</v>
      </c>
    </row>
    <row r="934" spans="1:15" ht="90" x14ac:dyDescent="0.25">
      <c r="A934" s="74" t="str">
        <f t="shared" si="104"/>
        <v>1</v>
      </c>
      <c r="B934" s="270" t="str">
        <f t="shared" si="105"/>
        <v>7</v>
      </c>
      <c r="C934" s="270" t="str">
        <f t="shared" si="106"/>
        <v>2</v>
      </c>
      <c r="D934" s="270" t="str">
        <f t="shared" si="107"/>
        <v>8</v>
      </c>
      <c r="E934" s="270" t="str">
        <f t="shared" si="108"/>
        <v>03</v>
      </c>
      <c r="F934" s="270" t="str">
        <f t="shared" si="109"/>
        <v>0</v>
      </c>
      <c r="G934" s="270" t="str">
        <f t="shared" si="110"/>
        <v>0</v>
      </c>
      <c r="H934" s="21">
        <v>17280300</v>
      </c>
      <c r="I934" s="271">
        <v>1728030000</v>
      </c>
      <c r="J934" s="22" t="s">
        <v>4494</v>
      </c>
      <c r="K934" s="271" t="s">
        <v>4539</v>
      </c>
      <c r="L934" s="22" t="s">
        <v>4859</v>
      </c>
      <c r="M934" s="22"/>
      <c r="N934" s="75" t="s">
        <v>3710</v>
      </c>
      <c r="O934" s="75" t="str">
        <f t="shared" si="112"/>
        <v>1728030000</v>
      </c>
    </row>
    <row r="935" spans="1:15" ht="90" x14ac:dyDescent="0.25">
      <c r="A935" s="74" t="str">
        <f t="shared" si="104"/>
        <v>1</v>
      </c>
      <c r="B935" s="270" t="str">
        <f t="shared" si="105"/>
        <v>7</v>
      </c>
      <c r="C935" s="270" t="str">
        <f t="shared" si="106"/>
        <v>2</v>
      </c>
      <c r="D935" s="270" t="str">
        <f t="shared" si="107"/>
        <v>8</v>
      </c>
      <c r="E935" s="270" t="str">
        <f t="shared" si="108"/>
        <v>03</v>
      </c>
      <c r="F935" s="270" t="str">
        <f t="shared" si="109"/>
        <v>1</v>
      </c>
      <c r="G935" s="270" t="str">
        <f t="shared" si="110"/>
        <v>0</v>
      </c>
      <c r="H935" s="21">
        <v>17280310</v>
      </c>
      <c r="I935" s="271">
        <v>1728031000</v>
      </c>
      <c r="J935" s="22" t="s">
        <v>4494</v>
      </c>
      <c r="K935" s="271" t="s">
        <v>4539</v>
      </c>
      <c r="L935" s="22" t="s">
        <v>4859</v>
      </c>
      <c r="M935" s="22"/>
      <c r="N935" s="75" t="s">
        <v>3710</v>
      </c>
      <c r="O935" s="75" t="str">
        <f t="shared" si="112"/>
        <v>1728031000</v>
      </c>
    </row>
    <row r="936" spans="1:15" ht="60" x14ac:dyDescent="0.25">
      <c r="A936" s="74" t="str">
        <f t="shared" si="104"/>
        <v>1</v>
      </c>
      <c r="B936" s="270" t="str">
        <f t="shared" si="105"/>
        <v>7</v>
      </c>
      <c r="C936" s="270" t="str">
        <f t="shared" si="106"/>
        <v>2</v>
      </c>
      <c r="D936" s="270" t="str">
        <f t="shared" si="107"/>
        <v>4</v>
      </c>
      <c r="E936" s="270" t="str">
        <f t="shared" si="108"/>
        <v>00</v>
      </c>
      <c r="F936" s="270" t="str">
        <f t="shared" si="109"/>
        <v>0</v>
      </c>
      <c r="G936" s="270" t="str">
        <f t="shared" si="110"/>
        <v>0</v>
      </c>
      <c r="H936" s="21">
        <v>17240000</v>
      </c>
      <c r="I936" s="271">
        <v>1724000000</v>
      </c>
      <c r="J936" s="22" t="s">
        <v>3302</v>
      </c>
      <c r="K936" s="271" t="s">
        <v>4541</v>
      </c>
      <c r="L936" s="22" t="s">
        <v>3303</v>
      </c>
      <c r="M936" s="22"/>
      <c r="N936" s="75" t="s">
        <v>105</v>
      </c>
      <c r="O936" s="75" t="str">
        <f t="shared" si="112"/>
        <v>1724000000</v>
      </c>
    </row>
    <row r="937" spans="1:15" ht="60" x14ac:dyDescent="0.25">
      <c r="A937" s="74" t="str">
        <f t="shared" si="104"/>
        <v>1</v>
      </c>
      <c r="B937" s="270" t="str">
        <f t="shared" si="105"/>
        <v>7</v>
      </c>
      <c r="C937" s="270" t="str">
        <f t="shared" si="106"/>
        <v>2</v>
      </c>
      <c r="D937" s="270" t="str">
        <f t="shared" si="107"/>
        <v>4</v>
      </c>
      <c r="E937" s="270" t="str">
        <f t="shared" si="108"/>
        <v>01</v>
      </c>
      <c r="F937" s="270" t="str">
        <f t="shared" si="109"/>
        <v>0</v>
      </c>
      <c r="G937" s="270" t="str">
        <f t="shared" si="110"/>
        <v>0</v>
      </c>
      <c r="H937" s="21">
        <v>17240100</v>
      </c>
      <c r="I937" s="271">
        <v>1724010000</v>
      </c>
      <c r="J937" s="22" t="s">
        <v>3302</v>
      </c>
      <c r="K937" s="271" t="s">
        <v>4540</v>
      </c>
      <c r="L937" s="22" t="s">
        <v>1257</v>
      </c>
      <c r="M937" s="22"/>
      <c r="N937" s="75" t="s">
        <v>3710</v>
      </c>
      <c r="O937" s="75" t="str">
        <f t="shared" si="112"/>
        <v>1724010000</v>
      </c>
    </row>
    <row r="938" spans="1:15" ht="60" x14ac:dyDescent="0.25">
      <c r="A938" s="74" t="str">
        <f t="shared" si="104"/>
        <v>1</v>
      </c>
      <c r="B938" s="270" t="str">
        <f t="shared" si="105"/>
        <v>7</v>
      </c>
      <c r="C938" s="270" t="str">
        <f t="shared" si="106"/>
        <v>2</v>
      </c>
      <c r="D938" s="270" t="str">
        <f t="shared" si="107"/>
        <v>4</v>
      </c>
      <c r="E938" s="270" t="str">
        <f t="shared" si="108"/>
        <v>01</v>
      </c>
      <c r="F938" s="270" t="str">
        <f t="shared" si="109"/>
        <v>0</v>
      </c>
      <c r="G938" s="270" t="str">
        <f t="shared" si="110"/>
        <v>0</v>
      </c>
      <c r="H938" s="21">
        <v>17240100</v>
      </c>
      <c r="I938" s="271">
        <v>1724010000</v>
      </c>
      <c r="J938" s="22" t="s">
        <v>4495</v>
      </c>
      <c r="K938" s="271" t="s">
        <v>4540</v>
      </c>
      <c r="L938" s="22" t="s">
        <v>1257</v>
      </c>
      <c r="M938" s="22"/>
      <c r="N938" s="75" t="s">
        <v>3710</v>
      </c>
      <c r="O938" s="75" t="str">
        <f t="shared" si="112"/>
        <v>1724010000</v>
      </c>
    </row>
    <row r="939" spans="1:15" ht="60" x14ac:dyDescent="0.25">
      <c r="A939" s="74" t="str">
        <f t="shared" si="104"/>
        <v>1</v>
      </c>
      <c r="B939" s="270" t="str">
        <f t="shared" si="105"/>
        <v>7</v>
      </c>
      <c r="C939" s="270" t="str">
        <f t="shared" si="106"/>
        <v>2</v>
      </c>
      <c r="D939" s="270" t="str">
        <f t="shared" si="107"/>
        <v>4</v>
      </c>
      <c r="E939" s="270" t="str">
        <f t="shared" si="108"/>
        <v>01</v>
      </c>
      <c r="F939" s="270" t="str">
        <f t="shared" si="109"/>
        <v>0</v>
      </c>
      <c r="G939" s="270" t="str">
        <f t="shared" si="110"/>
        <v>0</v>
      </c>
      <c r="H939" s="21">
        <v>17240100</v>
      </c>
      <c r="I939" s="271">
        <v>1724010000</v>
      </c>
      <c r="J939" s="54" t="s">
        <v>1256</v>
      </c>
      <c r="K939" s="271" t="s">
        <v>4540</v>
      </c>
      <c r="L939" s="22" t="s">
        <v>1257</v>
      </c>
      <c r="M939" s="22" t="s">
        <v>4860</v>
      </c>
      <c r="N939" s="75" t="s">
        <v>4374</v>
      </c>
      <c r="O939" s="75" t="str">
        <f t="shared" si="112"/>
        <v>1724010000</v>
      </c>
    </row>
    <row r="940" spans="1:15" ht="60" x14ac:dyDescent="0.25">
      <c r="A940" s="74" t="str">
        <f t="shared" si="104"/>
        <v>1</v>
      </c>
      <c r="B940" s="270" t="str">
        <f t="shared" si="105"/>
        <v>7</v>
      </c>
      <c r="C940" s="270" t="str">
        <f t="shared" si="106"/>
        <v>2</v>
      </c>
      <c r="D940" s="270" t="str">
        <f t="shared" si="107"/>
        <v>4</v>
      </c>
      <c r="E940" s="270" t="str">
        <f t="shared" si="108"/>
        <v>50</v>
      </c>
      <c r="F940" s="270" t="str">
        <f t="shared" si="109"/>
        <v>0</v>
      </c>
      <c r="G940" s="270" t="str">
        <f t="shared" si="110"/>
        <v>0</v>
      </c>
      <c r="H940" s="21">
        <v>17245000</v>
      </c>
      <c r="I940" s="271">
        <v>1724500000</v>
      </c>
      <c r="J940" s="22" t="s">
        <v>1259</v>
      </c>
      <c r="K940" s="271" t="s">
        <v>4539</v>
      </c>
      <c r="L940" s="22" t="s">
        <v>1260</v>
      </c>
      <c r="M940" s="22"/>
      <c r="N940" s="75" t="s">
        <v>4374</v>
      </c>
      <c r="O940" s="75" t="str">
        <f t="shared" si="112"/>
        <v>1724500000</v>
      </c>
    </row>
    <row r="941" spans="1:15" ht="60" x14ac:dyDescent="0.25">
      <c r="A941" s="74" t="str">
        <f t="shared" si="104"/>
        <v>1</v>
      </c>
      <c r="B941" s="270" t="str">
        <f t="shared" si="105"/>
        <v>7</v>
      </c>
      <c r="C941" s="270" t="str">
        <f t="shared" si="106"/>
        <v>2</v>
      </c>
      <c r="D941" s="270" t="str">
        <f t="shared" si="107"/>
        <v>4</v>
      </c>
      <c r="E941" s="270" t="str">
        <f t="shared" si="108"/>
        <v>51</v>
      </c>
      <c r="F941" s="270" t="str">
        <f t="shared" si="109"/>
        <v>0</v>
      </c>
      <c r="G941" s="270" t="str">
        <f t="shared" si="110"/>
        <v>0</v>
      </c>
      <c r="H941" s="21">
        <v>17245100</v>
      </c>
      <c r="I941" s="271">
        <v>1724510000</v>
      </c>
      <c r="J941" s="22" t="s">
        <v>1271</v>
      </c>
      <c r="K941" s="271" t="s">
        <v>4539</v>
      </c>
      <c r="L941" s="22" t="s">
        <v>1272</v>
      </c>
      <c r="M941" s="22"/>
      <c r="N941" s="75" t="s">
        <v>4374</v>
      </c>
      <c r="O941" s="75" t="str">
        <f t="shared" si="112"/>
        <v>1724510000</v>
      </c>
    </row>
    <row r="942" spans="1:15" ht="75" x14ac:dyDescent="0.25">
      <c r="A942" s="74" t="str">
        <f t="shared" si="104"/>
        <v>1</v>
      </c>
      <c r="B942" s="270" t="str">
        <f t="shared" si="105"/>
        <v>7</v>
      </c>
      <c r="C942" s="270" t="str">
        <f t="shared" si="106"/>
        <v>2</v>
      </c>
      <c r="D942" s="270" t="str">
        <f t="shared" si="107"/>
        <v>4</v>
      </c>
      <c r="E942" s="270" t="str">
        <f t="shared" si="108"/>
        <v>99</v>
      </c>
      <c r="F942" s="270" t="str">
        <f t="shared" si="109"/>
        <v>0</v>
      </c>
      <c r="G942" s="270" t="str">
        <f t="shared" si="110"/>
        <v>0</v>
      </c>
      <c r="H942" s="21">
        <v>17249900</v>
      </c>
      <c r="I942" s="271">
        <v>1724990000</v>
      </c>
      <c r="J942" s="22" t="s">
        <v>1282</v>
      </c>
      <c r="K942" s="271" t="s">
        <v>4540</v>
      </c>
      <c r="L942" s="22" t="s">
        <v>1283</v>
      </c>
      <c r="M942" s="22" t="s">
        <v>4842</v>
      </c>
      <c r="N942" s="75" t="s">
        <v>105</v>
      </c>
      <c r="O942" s="75" t="str">
        <f t="shared" si="112"/>
        <v>1724990000</v>
      </c>
    </row>
    <row r="943" spans="1:15" ht="30" x14ac:dyDescent="0.25">
      <c r="A943" s="74" t="str">
        <f t="shared" si="104"/>
        <v>1</v>
      </c>
      <c r="B943" s="270" t="str">
        <f t="shared" si="105"/>
        <v>7</v>
      </c>
      <c r="C943" s="270" t="str">
        <f t="shared" si="106"/>
        <v>2</v>
      </c>
      <c r="D943" s="270" t="str">
        <f t="shared" si="107"/>
        <v>9</v>
      </c>
      <c r="E943" s="270" t="str">
        <f t="shared" si="108"/>
        <v>00</v>
      </c>
      <c r="F943" s="270" t="str">
        <f t="shared" si="109"/>
        <v>0</v>
      </c>
      <c r="G943" s="270" t="str">
        <f t="shared" si="110"/>
        <v>0</v>
      </c>
      <c r="H943" s="21">
        <v>17290000</v>
      </c>
      <c r="I943" s="271">
        <v>1729000000</v>
      </c>
      <c r="J943" s="22" t="s">
        <v>3304</v>
      </c>
      <c r="K943" s="271" t="s">
        <v>4541</v>
      </c>
      <c r="L943" s="22" t="s">
        <v>3305</v>
      </c>
      <c r="M943" s="169" t="s">
        <v>4823</v>
      </c>
      <c r="N943" s="75" t="s">
        <v>105</v>
      </c>
      <c r="O943" s="75" t="str">
        <f t="shared" si="112"/>
        <v>1729000000</v>
      </c>
    </row>
    <row r="944" spans="1:15" ht="30" x14ac:dyDescent="0.25">
      <c r="A944" s="74" t="str">
        <f t="shared" si="104"/>
        <v>1</v>
      </c>
      <c r="B944" s="270" t="str">
        <f t="shared" si="105"/>
        <v>7</v>
      </c>
      <c r="C944" s="270" t="str">
        <f t="shared" si="106"/>
        <v>2</v>
      </c>
      <c r="D944" s="270" t="str">
        <f t="shared" si="107"/>
        <v>9</v>
      </c>
      <c r="E944" s="270" t="str">
        <f t="shared" si="108"/>
        <v>50</v>
      </c>
      <c r="F944" s="270" t="str">
        <f t="shared" si="109"/>
        <v>0</v>
      </c>
      <c r="G944" s="270" t="str">
        <f t="shared" si="110"/>
        <v>0</v>
      </c>
      <c r="H944" s="21">
        <v>17295000</v>
      </c>
      <c r="I944" s="271">
        <v>1729500000</v>
      </c>
      <c r="J944" s="22" t="s">
        <v>1286</v>
      </c>
      <c r="K944" s="271" t="s">
        <v>4539</v>
      </c>
      <c r="L944" s="22" t="s">
        <v>1287</v>
      </c>
      <c r="M944" s="22"/>
      <c r="N944" s="75" t="s">
        <v>4374</v>
      </c>
      <c r="O944" s="75" t="str">
        <f t="shared" si="112"/>
        <v>1729500000</v>
      </c>
    </row>
    <row r="945" spans="1:15" ht="30" x14ac:dyDescent="0.25">
      <c r="A945" s="74" t="str">
        <f t="shared" si="104"/>
        <v>1</v>
      </c>
      <c r="B945" s="270" t="str">
        <f t="shared" si="105"/>
        <v>7</v>
      </c>
      <c r="C945" s="270" t="str">
        <f t="shared" si="106"/>
        <v>2</v>
      </c>
      <c r="D945" s="270" t="str">
        <f t="shared" si="107"/>
        <v>9</v>
      </c>
      <c r="E945" s="270" t="str">
        <f t="shared" si="108"/>
        <v>51</v>
      </c>
      <c r="F945" s="270" t="str">
        <f t="shared" si="109"/>
        <v>0</v>
      </c>
      <c r="G945" s="270" t="str">
        <f t="shared" si="110"/>
        <v>0</v>
      </c>
      <c r="H945" s="21">
        <v>17295100</v>
      </c>
      <c r="I945" s="271">
        <v>1729510000</v>
      </c>
      <c r="J945" s="22" t="s">
        <v>3306</v>
      </c>
      <c r="K945" s="271" t="s">
        <v>4539</v>
      </c>
      <c r="L945" s="22" t="s">
        <v>3307</v>
      </c>
      <c r="M945" s="22"/>
      <c r="N945" s="75" t="s">
        <v>4374</v>
      </c>
      <c r="O945" s="75" t="str">
        <f t="shared" si="112"/>
        <v>1729510000</v>
      </c>
    </row>
    <row r="946" spans="1:15" ht="57.75" customHeight="1" x14ac:dyDescent="0.25">
      <c r="A946" s="74" t="str">
        <f t="shared" si="104"/>
        <v>1</v>
      </c>
      <c r="B946" s="270" t="str">
        <f t="shared" si="105"/>
        <v>7</v>
      </c>
      <c r="C946" s="270" t="str">
        <f t="shared" si="106"/>
        <v>2</v>
      </c>
      <c r="D946" s="270" t="str">
        <f t="shared" si="107"/>
        <v>9</v>
      </c>
      <c r="E946" s="270" t="str">
        <f t="shared" si="108"/>
        <v>52</v>
      </c>
      <c r="F946" s="270" t="str">
        <f t="shared" si="109"/>
        <v>0</v>
      </c>
      <c r="G946" s="270" t="str">
        <f t="shared" si="110"/>
        <v>0</v>
      </c>
      <c r="H946" s="21">
        <v>17295200</v>
      </c>
      <c r="I946" s="271">
        <v>1729520000</v>
      </c>
      <c r="J946" s="22" t="s">
        <v>3308</v>
      </c>
      <c r="K946" s="271" t="s">
        <v>4539</v>
      </c>
      <c r="L946" s="22" t="s">
        <v>3309</v>
      </c>
      <c r="M946" s="22"/>
      <c r="N946" s="75" t="s">
        <v>105</v>
      </c>
      <c r="O946" s="75" t="str">
        <f t="shared" si="112"/>
        <v>1729520000</v>
      </c>
    </row>
    <row r="947" spans="1:15" ht="30" x14ac:dyDescent="0.25">
      <c r="A947" s="74" t="str">
        <f t="shared" si="104"/>
        <v>1</v>
      </c>
      <c r="B947" s="270" t="str">
        <f t="shared" si="105"/>
        <v>7</v>
      </c>
      <c r="C947" s="270" t="str">
        <f t="shared" si="106"/>
        <v>2</v>
      </c>
      <c r="D947" s="270" t="str">
        <f t="shared" si="107"/>
        <v>9</v>
      </c>
      <c r="E947" s="270" t="str">
        <f t="shared" si="108"/>
        <v>99</v>
      </c>
      <c r="F947" s="270" t="str">
        <f t="shared" si="109"/>
        <v>0</v>
      </c>
      <c r="G947" s="270" t="str">
        <f t="shared" si="110"/>
        <v>0</v>
      </c>
      <c r="H947" s="21">
        <v>17299900</v>
      </c>
      <c r="I947" s="271">
        <v>1729990000</v>
      </c>
      <c r="J947" s="22" t="s">
        <v>1298</v>
      </c>
      <c r="K947" s="271" t="s">
        <v>4540</v>
      </c>
      <c r="L947" s="22" t="s">
        <v>1299</v>
      </c>
      <c r="M947" s="22"/>
      <c r="N947" s="75" t="s">
        <v>4374</v>
      </c>
      <c r="O947" s="75" t="str">
        <f t="shared" si="112"/>
        <v>1729990000</v>
      </c>
    </row>
    <row r="948" spans="1:15" ht="30" x14ac:dyDescent="0.25">
      <c r="A948" s="74" t="str">
        <f t="shared" si="104"/>
        <v>1</v>
      </c>
      <c r="B948" s="270" t="str">
        <f t="shared" si="105"/>
        <v>7</v>
      </c>
      <c r="C948" s="270" t="str">
        <f t="shared" si="106"/>
        <v>2</v>
      </c>
      <c r="D948" s="270" t="str">
        <f t="shared" si="107"/>
        <v>8</v>
      </c>
      <c r="E948" s="270" t="str">
        <f t="shared" si="108"/>
        <v>04</v>
      </c>
      <c r="F948" s="270" t="str">
        <f t="shared" si="109"/>
        <v>0</v>
      </c>
      <c r="G948" s="270" t="str">
        <f t="shared" si="110"/>
        <v>0</v>
      </c>
      <c r="H948" s="21">
        <v>17280400</v>
      </c>
      <c r="I948" s="271">
        <v>1728040000</v>
      </c>
      <c r="J948" s="22" t="s">
        <v>1286</v>
      </c>
      <c r="K948" s="271" t="s">
        <v>4539</v>
      </c>
      <c r="L948" s="22" t="s">
        <v>1287</v>
      </c>
      <c r="M948" s="22"/>
      <c r="N948" s="75" t="s">
        <v>3710</v>
      </c>
      <c r="O948" s="75" t="str">
        <f t="shared" si="112"/>
        <v>1728040000</v>
      </c>
    </row>
    <row r="949" spans="1:15" ht="30" x14ac:dyDescent="0.25">
      <c r="A949" s="74" t="str">
        <f t="shared" si="104"/>
        <v>1</v>
      </c>
      <c r="B949" s="270" t="str">
        <f t="shared" si="105"/>
        <v>7</v>
      </c>
      <c r="C949" s="270" t="str">
        <f t="shared" si="106"/>
        <v>2</v>
      </c>
      <c r="D949" s="270" t="str">
        <f t="shared" si="107"/>
        <v>8</v>
      </c>
      <c r="E949" s="270" t="str">
        <f t="shared" si="108"/>
        <v>04</v>
      </c>
      <c r="F949" s="270" t="str">
        <f t="shared" si="109"/>
        <v>1</v>
      </c>
      <c r="G949" s="270" t="str">
        <f t="shared" si="110"/>
        <v>0</v>
      </c>
      <c r="H949" s="21">
        <v>17280410</v>
      </c>
      <c r="I949" s="271">
        <v>1728041000</v>
      </c>
      <c r="J949" s="22" t="s">
        <v>1286</v>
      </c>
      <c r="K949" s="271" t="s">
        <v>4539</v>
      </c>
      <c r="L949" s="22" t="s">
        <v>1287</v>
      </c>
      <c r="M949" s="22"/>
      <c r="N949" s="75" t="s">
        <v>3710</v>
      </c>
      <c r="O949" s="75" t="str">
        <f t="shared" si="112"/>
        <v>1728041000</v>
      </c>
    </row>
    <row r="950" spans="1:15" ht="30" x14ac:dyDescent="0.25">
      <c r="A950" s="74" t="str">
        <f t="shared" si="104"/>
        <v>1</v>
      </c>
      <c r="B950" s="270" t="str">
        <f t="shared" si="105"/>
        <v>7</v>
      </c>
      <c r="C950" s="270" t="str">
        <f t="shared" si="106"/>
        <v>2</v>
      </c>
      <c r="D950" s="270" t="str">
        <f t="shared" si="107"/>
        <v>8</v>
      </c>
      <c r="E950" s="270" t="str">
        <f t="shared" si="108"/>
        <v>07</v>
      </c>
      <c r="F950" s="270" t="str">
        <f t="shared" si="109"/>
        <v>0</v>
      </c>
      <c r="G950" s="270" t="str">
        <f t="shared" si="110"/>
        <v>0</v>
      </c>
      <c r="H950" s="21">
        <v>17280700</v>
      </c>
      <c r="I950" s="271">
        <v>1728070000</v>
      </c>
      <c r="J950" s="22" t="s">
        <v>3306</v>
      </c>
      <c r="K950" s="271" t="s">
        <v>4539</v>
      </c>
      <c r="L950" s="22" t="s">
        <v>3307</v>
      </c>
      <c r="M950" s="22"/>
      <c r="N950" s="75" t="s">
        <v>3710</v>
      </c>
      <c r="O950" s="75" t="str">
        <f t="shared" si="112"/>
        <v>1728070000</v>
      </c>
    </row>
    <row r="951" spans="1:15" ht="30" x14ac:dyDescent="0.25">
      <c r="A951" s="74" t="str">
        <f t="shared" si="104"/>
        <v>1</v>
      </c>
      <c r="B951" s="270" t="str">
        <f t="shared" si="105"/>
        <v>7</v>
      </c>
      <c r="C951" s="270" t="str">
        <f t="shared" si="106"/>
        <v>2</v>
      </c>
      <c r="D951" s="270" t="str">
        <f t="shared" si="107"/>
        <v>8</v>
      </c>
      <c r="E951" s="270" t="str">
        <f t="shared" si="108"/>
        <v>07</v>
      </c>
      <c r="F951" s="270" t="str">
        <f t="shared" si="109"/>
        <v>1</v>
      </c>
      <c r="G951" s="270" t="str">
        <f t="shared" si="110"/>
        <v>0</v>
      </c>
      <c r="H951" s="21">
        <v>17280710</v>
      </c>
      <c r="I951" s="271">
        <v>1728071000</v>
      </c>
      <c r="J951" s="22" t="s">
        <v>3306</v>
      </c>
      <c r="K951" s="271" t="s">
        <v>4539</v>
      </c>
      <c r="L951" s="22" t="s">
        <v>3307</v>
      </c>
      <c r="M951" s="22"/>
      <c r="N951" s="75" t="s">
        <v>3710</v>
      </c>
      <c r="O951" s="75" t="str">
        <f t="shared" si="112"/>
        <v>1728071000</v>
      </c>
    </row>
    <row r="952" spans="1:15" ht="60" x14ac:dyDescent="0.25">
      <c r="A952" s="74" t="str">
        <f t="shared" si="104"/>
        <v>1</v>
      </c>
      <c r="B952" s="270" t="str">
        <f t="shared" si="105"/>
        <v>7</v>
      </c>
      <c r="C952" s="270" t="str">
        <f t="shared" si="106"/>
        <v>2</v>
      </c>
      <c r="D952" s="270" t="str">
        <f t="shared" si="107"/>
        <v>8</v>
      </c>
      <c r="E952" s="270" t="str">
        <f t="shared" si="108"/>
        <v>10</v>
      </c>
      <c r="F952" s="270" t="str">
        <f t="shared" si="109"/>
        <v>0</v>
      </c>
      <c r="G952" s="270" t="str">
        <f t="shared" si="110"/>
        <v>0</v>
      </c>
      <c r="H952" s="21">
        <v>17281000</v>
      </c>
      <c r="I952" s="271">
        <v>1728100000</v>
      </c>
      <c r="J952" s="22" t="s">
        <v>4061</v>
      </c>
      <c r="K952" s="271" t="s">
        <v>4539</v>
      </c>
      <c r="L952" s="22" t="s">
        <v>1257</v>
      </c>
      <c r="M952" s="22"/>
      <c r="N952" s="75" t="s">
        <v>3710</v>
      </c>
      <c r="O952" s="75" t="str">
        <f t="shared" si="112"/>
        <v>1728100000</v>
      </c>
    </row>
    <row r="953" spans="1:15" ht="60" x14ac:dyDescent="0.25">
      <c r="A953" s="74" t="str">
        <f t="shared" si="104"/>
        <v>1</v>
      </c>
      <c r="B953" s="270" t="str">
        <f t="shared" si="105"/>
        <v>7</v>
      </c>
      <c r="C953" s="270" t="str">
        <f t="shared" si="106"/>
        <v>2</v>
      </c>
      <c r="D953" s="270" t="str">
        <f t="shared" si="107"/>
        <v>8</v>
      </c>
      <c r="E953" s="270" t="str">
        <f t="shared" si="108"/>
        <v>10</v>
      </c>
      <c r="F953" s="270" t="str">
        <f t="shared" si="109"/>
        <v>1</v>
      </c>
      <c r="G953" s="270" t="str">
        <f t="shared" si="110"/>
        <v>0</v>
      </c>
      <c r="H953" s="21">
        <v>17281010</v>
      </c>
      <c r="I953" s="271">
        <v>1728101000</v>
      </c>
      <c r="J953" s="22" t="s">
        <v>4496</v>
      </c>
      <c r="K953" s="271" t="s">
        <v>4539</v>
      </c>
      <c r="L953" s="22" t="s">
        <v>1260</v>
      </c>
      <c r="M953" s="22"/>
      <c r="N953" s="75" t="s">
        <v>3710</v>
      </c>
      <c r="O953" s="75" t="str">
        <f t="shared" si="112"/>
        <v>1728101000</v>
      </c>
    </row>
    <row r="954" spans="1:15" ht="60" x14ac:dyDescent="0.25">
      <c r="A954" s="74" t="str">
        <f t="shared" si="104"/>
        <v>1</v>
      </c>
      <c r="B954" s="270" t="str">
        <f t="shared" si="105"/>
        <v>7</v>
      </c>
      <c r="C954" s="270" t="str">
        <f t="shared" si="106"/>
        <v>2</v>
      </c>
      <c r="D954" s="270" t="str">
        <f t="shared" si="107"/>
        <v>8</v>
      </c>
      <c r="E954" s="270" t="str">
        <f t="shared" si="108"/>
        <v>10</v>
      </c>
      <c r="F954" s="270" t="str">
        <f t="shared" si="109"/>
        <v>2</v>
      </c>
      <c r="G954" s="270" t="str">
        <f t="shared" si="110"/>
        <v>0</v>
      </c>
      <c r="H954" s="21">
        <v>17281020</v>
      </c>
      <c r="I954" s="271">
        <v>1728102000</v>
      </c>
      <c r="J954" s="22" t="s">
        <v>4067</v>
      </c>
      <c r="K954" s="271" t="s">
        <v>4539</v>
      </c>
      <c r="L954" s="22" t="s">
        <v>1272</v>
      </c>
      <c r="M954" s="22"/>
      <c r="N954" s="75" t="s">
        <v>3710</v>
      </c>
      <c r="O954" s="75" t="str">
        <f t="shared" si="112"/>
        <v>1728102000</v>
      </c>
    </row>
    <row r="955" spans="1:15" ht="75" x14ac:dyDescent="0.25">
      <c r="A955" s="74" t="str">
        <f t="shared" si="104"/>
        <v>1</v>
      </c>
      <c r="B955" s="270" t="str">
        <f t="shared" si="105"/>
        <v>7</v>
      </c>
      <c r="C955" s="270" t="str">
        <f t="shared" si="106"/>
        <v>2</v>
      </c>
      <c r="D955" s="270" t="str">
        <f t="shared" si="107"/>
        <v>8</v>
      </c>
      <c r="E955" s="270" t="str">
        <f t="shared" si="108"/>
        <v>10</v>
      </c>
      <c r="F955" s="270" t="str">
        <f t="shared" si="109"/>
        <v>9</v>
      </c>
      <c r="G955" s="270" t="str">
        <f t="shared" si="110"/>
        <v>0</v>
      </c>
      <c r="H955" s="21">
        <v>17281090</v>
      </c>
      <c r="I955" s="271">
        <v>1728109000</v>
      </c>
      <c r="J955" s="22" t="s">
        <v>4072</v>
      </c>
      <c r="K955" s="271" t="s">
        <v>4539</v>
      </c>
      <c r="L955" s="22" t="s">
        <v>4861</v>
      </c>
      <c r="M955" s="22"/>
      <c r="N955" s="75" t="s">
        <v>3710</v>
      </c>
      <c r="O955" s="75" t="str">
        <f t="shared" si="112"/>
        <v>1728109000</v>
      </c>
    </row>
    <row r="956" spans="1:15" ht="45" x14ac:dyDescent="0.25">
      <c r="A956" s="74" t="str">
        <f t="shared" si="104"/>
        <v>1</v>
      </c>
      <c r="B956" s="270" t="str">
        <f t="shared" si="105"/>
        <v>7</v>
      </c>
      <c r="C956" s="270" t="str">
        <f t="shared" si="106"/>
        <v>2</v>
      </c>
      <c r="D956" s="270" t="str">
        <f t="shared" si="107"/>
        <v>8</v>
      </c>
      <c r="E956" s="270" t="str">
        <f t="shared" si="108"/>
        <v>99</v>
      </c>
      <c r="F956" s="270" t="str">
        <f t="shared" si="109"/>
        <v>0</v>
      </c>
      <c r="G956" s="270" t="str">
        <f t="shared" si="110"/>
        <v>0</v>
      </c>
      <c r="H956" s="21">
        <v>17289900</v>
      </c>
      <c r="I956" s="271">
        <v>1728990000</v>
      </c>
      <c r="J956" s="22" t="s">
        <v>4080</v>
      </c>
      <c r="K956" s="271" t="s">
        <v>4539</v>
      </c>
      <c r="L956" s="22" t="s">
        <v>4862</v>
      </c>
      <c r="M956" s="22"/>
      <c r="N956" s="75" t="s">
        <v>3710</v>
      </c>
      <c r="O956" s="75" t="str">
        <f t="shared" si="112"/>
        <v>1728990000</v>
      </c>
    </row>
    <row r="957" spans="1:15" ht="45" x14ac:dyDescent="0.25">
      <c r="A957" s="74" t="str">
        <f>MID($H957,1,1)</f>
        <v>1</v>
      </c>
      <c r="B957" s="270" t="str">
        <f>MID($H957,2,1)</f>
        <v>7</v>
      </c>
      <c r="C957" s="270" t="str">
        <f>MID($H957,3,1)</f>
        <v>2</v>
      </c>
      <c r="D957" s="270" t="str">
        <f>MID($H957,4,1)</f>
        <v>8</v>
      </c>
      <c r="E957" s="270" t="str">
        <f>MID($H957,5,2)</f>
        <v>99</v>
      </c>
      <c r="F957" s="270" t="str">
        <f>MID($H957,7,1)</f>
        <v>1</v>
      </c>
      <c r="G957" s="270" t="str">
        <f>MID($H957,8,1)</f>
        <v>0</v>
      </c>
      <c r="H957" s="21">
        <v>17289910</v>
      </c>
      <c r="I957" s="271">
        <v>1728991000</v>
      </c>
      <c r="J957" s="22" t="s">
        <v>4080</v>
      </c>
      <c r="K957" s="271" t="s">
        <v>4539</v>
      </c>
      <c r="L957" s="22" t="s">
        <v>4862</v>
      </c>
      <c r="M957" s="22"/>
      <c r="N957" s="75" t="s">
        <v>3710</v>
      </c>
      <c r="O957" s="75" t="str">
        <f t="shared" si="112"/>
        <v>1728991000</v>
      </c>
    </row>
    <row r="958" spans="1:15" ht="60" x14ac:dyDescent="0.25">
      <c r="A958" s="74" t="str">
        <f>MID($H958,1,1)</f>
        <v>1</v>
      </c>
      <c r="B958" s="270" t="str">
        <f>MID($H958,2,1)</f>
        <v>7</v>
      </c>
      <c r="C958" s="270" t="str">
        <f>MID($H958,3,1)</f>
        <v>3</v>
      </c>
      <c r="D958" s="270" t="str">
        <f>MID($H958,4,1)</f>
        <v>0</v>
      </c>
      <c r="E958" s="270" t="str">
        <f>MID($H958,5,2)</f>
        <v>00</v>
      </c>
      <c r="F958" s="270" t="str">
        <f>MID($H958,7,1)</f>
        <v>0</v>
      </c>
      <c r="G958" s="270" t="str">
        <f>MID($H958,8,1)</f>
        <v>0</v>
      </c>
      <c r="H958" s="21">
        <v>17300000</v>
      </c>
      <c r="I958" s="271">
        <v>1730000000</v>
      </c>
      <c r="J958" s="22" t="s">
        <v>1310</v>
      </c>
      <c r="K958" s="271" t="s">
        <v>4541</v>
      </c>
      <c r="L958" s="22" t="s">
        <v>1311</v>
      </c>
      <c r="M958" s="22"/>
      <c r="N958" s="75"/>
      <c r="O958" s="75" t="str">
        <f t="shared" si="112"/>
        <v>1730000000</v>
      </c>
    </row>
    <row r="959" spans="1:15" ht="30" x14ac:dyDescent="0.25">
      <c r="A959" s="74" t="str">
        <f t="shared" ref="A959:A960" si="113">MID($H959,1,1)</f>
        <v>1</v>
      </c>
      <c r="B959" s="270" t="str">
        <f t="shared" ref="B959:B960" si="114">MID($H959,2,1)</f>
        <v>7</v>
      </c>
      <c r="C959" s="270" t="str">
        <f t="shared" ref="C959:C960" si="115">MID($H959,3,1)</f>
        <v>3</v>
      </c>
      <c r="D959" s="270" t="str">
        <f t="shared" ref="D959:D960" si="116">MID($H959,4,1)</f>
        <v>1</v>
      </c>
      <c r="E959" s="270" t="str">
        <f t="shared" ref="E959:E960" si="117">MID($H959,5,2)</f>
        <v>00</v>
      </c>
      <c r="F959" s="270" t="str">
        <f t="shared" ref="F959:F960" si="118">MID($H959,7,1)</f>
        <v>0</v>
      </c>
      <c r="G959" s="270" t="str">
        <f t="shared" ref="G959:G960" si="119">MID($H959,8,1)</f>
        <v>0</v>
      </c>
      <c r="H959" s="21">
        <v>17310000</v>
      </c>
      <c r="I959" s="271">
        <v>1731000000</v>
      </c>
      <c r="J959" s="22" t="s">
        <v>3299</v>
      </c>
      <c r="K959" s="271" t="s">
        <v>4541</v>
      </c>
      <c r="L959" s="22" t="s">
        <v>3310</v>
      </c>
      <c r="M959" s="22"/>
      <c r="N959" s="75" t="s">
        <v>105</v>
      </c>
      <c r="O959" s="75" t="str">
        <f t="shared" si="112"/>
        <v>1731000000</v>
      </c>
    </row>
    <row r="960" spans="1:15" ht="45" x14ac:dyDescent="0.25">
      <c r="A960" s="74" t="str">
        <f t="shared" si="113"/>
        <v>1</v>
      </c>
      <c r="B960" s="270" t="str">
        <f t="shared" si="114"/>
        <v>7</v>
      </c>
      <c r="C960" s="270" t="str">
        <f t="shared" si="115"/>
        <v>3</v>
      </c>
      <c r="D960" s="270" t="str">
        <f t="shared" si="116"/>
        <v>1</v>
      </c>
      <c r="E960" s="270" t="str">
        <f t="shared" si="117"/>
        <v>50</v>
      </c>
      <c r="F960" s="270" t="str">
        <f t="shared" si="118"/>
        <v>0</v>
      </c>
      <c r="G960" s="270" t="str">
        <f t="shared" si="119"/>
        <v>0</v>
      </c>
      <c r="H960" s="21">
        <v>17315000</v>
      </c>
      <c r="I960" s="271">
        <v>1731500000</v>
      </c>
      <c r="J960" s="22" t="s">
        <v>3299</v>
      </c>
      <c r="K960" s="271" t="s">
        <v>4539</v>
      </c>
      <c r="L960" s="22" t="s">
        <v>3311</v>
      </c>
      <c r="M960" s="22"/>
      <c r="N960" s="75" t="s">
        <v>4374</v>
      </c>
      <c r="O960" s="75" t="str">
        <f t="shared" si="112"/>
        <v>1731500000</v>
      </c>
    </row>
    <row r="961" spans="1:15" ht="60" x14ac:dyDescent="0.25">
      <c r="A961" s="74" t="str">
        <f t="shared" si="104"/>
        <v>1</v>
      </c>
      <c r="B961" s="270" t="str">
        <f t="shared" si="105"/>
        <v>7</v>
      </c>
      <c r="C961" s="270" t="str">
        <f t="shared" si="106"/>
        <v>3</v>
      </c>
      <c r="D961" s="270" t="str">
        <f t="shared" si="107"/>
        <v>0</v>
      </c>
      <c r="E961" s="270" t="str">
        <f t="shared" si="108"/>
        <v>00</v>
      </c>
      <c r="F961" s="270" t="str">
        <f t="shared" si="109"/>
        <v>1</v>
      </c>
      <c r="G961" s="270" t="str">
        <f t="shared" si="110"/>
        <v>0</v>
      </c>
      <c r="H961" s="21">
        <v>17300010</v>
      </c>
      <c r="I961" s="271">
        <v>1730001000</v>
      </c>
      <c r="J961" s="22" t="s">
        <v>1310</v>
      </c>
      <c r="K961" s="271" t="s">
        <v>4540</v>
      </c>
      <c r="L961" s="22" t="s">
        <v>1311</v>
      </c>
      <c r="M961" s="22"/>
      <c r="N961" s="75" t="s">
        <v>3710</v>
      </c>
      <c r="O961" s="75" t="str">
        <f t="shared" si="112"/>
        <v>1730001000</v>
      </c>
    </row>
    <row r="962" spans="1:15" ht="60" x14ac:dyDescent="0.25">
      <c r="A962" s="74" t="str">
        <f t="shared" ref="A962:A1088" si="120">MID($H962,1,1)</f>
        <v>1</v>
      </c>
      <c r="B962" s="270" t="str">
        <f t="shared" ref="B962:B1088" si="121">MID($H962,2,1)</f>
        <v>7</v>
      </c>
      <c r="C962" s="270" t="str">
        <f t="shared" ref="C962:C1088" si="122">MID($H962,3,1)</f>
        <v>3</v>
      </c>
      <c r="D962" s="270" t="str">
        <f t="shared" ref="D962:D1088" si="123">MID($H962,4,1)</f>
        <v>8</v>
      </c>
      <c r="E962" s="270" t="str">
        <f t="shared" ref="E962:E1088" si="124">MID($H962,5,2)</f>
        <v>00</v>
      </c>
      <c r="F962" s="270" t="str">
        <f t="shared" ref="F962:F1088" si="125">MID($H962,7,1)</f>
        <v>0</v>
      </c>
      <c r="G962" s="270" t="str">
        <f t="shared" ref="G962:G1088" si="126">MID($H962,8,1)</f>
        <v>0</v>
      </c>
      <c r="H962" s="21">
        <v>17380000</v>
      </c>
      <c r="I962" s="271">
        <v>1738000000</v>
      </c>
      <c r="J962" s="22" t="s">
        <v>4087</v>
      </c>
      <c r="K962" s="271" t="s">
        <v>4541</v>
      </c>
      <c r="L962" s="22" t="s">
        <v>4863</v>
      </c>
      <c r="M962" s="22"/>
      <c r="N962" s="75" t="s">
        <v>3710</v>
      </c>
      <c r="O962" s="75" t="str">
        <f t="shared" si="112"/>
        <v>1738000000</v>
      </c>
    </row>
    <row r="963" spans="1:15" ht="45" x14ac:dyDescent="0.25">
      <c r="A963" s="74" t="str">
        <f t="shared" si="120"/>
        <v>1</v>
      </c>
      <c r="B963" s="270" t="str">
        <f t="shared" si="121"/>
        <v>7</v>
      </c>
      <c r="C963" s="270" t="str">
        <f t="shared" si="122"/>
        <v>3</v>
      </c>
      <c r="D963" s="270" t="str">
        <f t="shared" si="123"/>
        <v>8</v>
      </c>
      <c r="E963" s="270" t="str">
        <f t="shared" si="124"/>
        <v>01</v>
      </c>
      <c r="F963" s="270" t="str">
        <f t="shared" si="125"/>
        <v>0</v>
      </c>
      <c r="G963" s="270" t="str">
        <f t="shared" si="126"/>
        <v>0</v>
      </c>
      <c r="H963" s="21">
        <v>17380100</v>
      </c>
      <c r="I963" s="271">
        <v>1738010000</v>
      </c>
      <c r="J963" s="22" t="s">
        <v>3299</v>
      </c>
      <c r="K963" s="271" t="s">
        <v>4539</v>
      </c>
      <c r="L963" s="22" t="s">
        <v>3311</v>
      </c>
      <c r="M963" s="22"/>
      <c r="N963" s="75" t="s">
        <v>3710</v>
      </c>
      <c r="O963" s="75" t="str">
        <f t="shared" ref="O963:O1026" si="127">TRIM(I963)</f>
        <v>1738010000</v>
      </c>
    </row>
    <row r="964" spans="1:15" ht="45" x14ac:dyDescent="0.25">
      <c r="A964" s="74" t="str">
        <f t="shared" si="120"/>
        <v>1</v>
      </c>
      <c r="B964" s="270" t="str">
        <f t="shared" si="121"/>
        <v>7</v>
      </c>
      <c r="C964" s="270" t="str">
        <f t="shared" si="122"/>
        <v>3</v>
      </c>
      <c r="D964" s="270" t="str">
        <f t="shared" si="123"/>
        <v>8</v>
      </c>
      <c r="E964" s="270" t="str">
        <f t="shared" si="124"/>
        <v>01</v>
      </c>
      <c r="F964" s="270" t="str">
        <f t="shared" si="125"/>
        <v>1</v>
      </c>
      <c r="G964" s="270" t="str">
        <f t="shared" si="126"/>
        <v>0</v>
      </c>
      <c r="H964" s="21">
        <v>17380110</v>
      </c>
      <c r="I964" s="271">
        <v>1738011000</v>
      </c>
      <c r="J964" s="22" t="s">
        <v>3299</v>
      </c>
      <c r="K964" s="271" t="s">
        <v>4539</v>
      </c>
      <c r="L964" s="22" t="s">
        <v>3311</v>
      </c>
      <c r="M964" s="22"/>
      <c r="N964" s="75" t="s">
        <v>3710</v>
      </c>
      <c r="O964" s="75" t="str">
        <f t="shared" si="127"/>
        <v>1738011000</v>
      </c>
    </row>
    <row r="965" spans="1:15" ht="30" x14ac:dyDescent="0.25">
      <c r="A965" s="74" t="str">
        <f t="shared" si="120"/>
        <v>1</v>
      </c>
      <c r="B965" s="270" t="str">
        <f t="shared" si="121"/>
        <v>7</v>
      </c>
      <c r="C965" s="270" t="str">
        <f t="shared" si="122"/>
        <v>3</v>
      </c>
      <c r="D965" s="270" t="str">
        <f t="shared" si="123"/>
        <v>8</v>
      </c>
      <c r="E965" s="270" t="str">
        <f t="shared" si="124"/>
        <v>02</v>
      </c>
      <c r="F965" s="270" t="str">
        <f t="shared" si="125"/>
        <v>0</v>
      </c>
      <c r="G965" s="270" t="str">
        <f t="shared" si="126"/>
        <v>0</v>
      </c>
      <c r="H965" s="21">
        <v>17380200</v>
      </c>
      <c r="I965" s="271">
        <v>1738020000</v>
      </c>
      <c r="J965" s="22" t="s">
        <v>1351</v>
      </c>
      <c r="K965" s="271" t="s">
        <v>4539</v>
      </c>
      <c r="L965" s="22" t="s">
        <v>1352</v>
      </c>
      <c r="M965" s="22"/>
      <c r="N965" s="75" t="s">
        <v>3710</v>
      </c>
      <c r="O965" s="75" t="str">
        <f t="shared" si="127"/>
        <v>1738020000</v>
      </c>
    </row>
    <row r="966" spans="1:15" ht="30" x14ac:dyDescent="0.25">
      <c r="A966" s="74" t="str">
        <f t="shared" si="120"/>
        <v>1</v>
      </c>
      <c r="B966" s="270" t="str">
        <f t="shared" si="121"/>
        <v>7</v>
      </c>
      <c r="C966" s="270" t="str">
        <f t="shared" si="122"/>
        <v>3</v>
      </c>
      <c r="D966" s="270" t="str">
        <f t="shared" si="123"/>
        <v>8</v>
      </c>
      <c r="E966" s="270" t="str">
        <f t="shared" si="124"/>
        <v>02</v>
      </c>
      <c r="F966" s="270" t="str">
        <f t="shared" si="125"/>
        <v>1</v>
      </c>
      <c r="G966" s="270" t="str">
        <f t="shared" si="126"/>
        <v>0</v>
      </c>
      <c r="H966" s="21">
        <v>17380210</v>
      </c>
      <c r="I966" s="271">
        <v>1738021000</v>
      </c>
      <c r="J966" s="22" t="s">
        <v>1351</v>
      </c>
      <c r="K966" s="271" t="s">
        <v>4539</v>
      </c>
      <c r="L966" s="22" t="s">
        <v>1352</v>
      </c>
      <c r="M966" s="22"/>
      <c r="N966" s="75" t="s">
        <v>3710</v>
      </c>
      <c r="O966" s="75" t="str">
        <f t="shared" si="127"/>
        <v>1738021000</v>
      </c>
    </row>
    <row r="967" spans="1:15" ht="30" x14ac:dyDescent="0.25">
      <c r="A967" s="74" t="str">
        <f t="shared" si="120"/>
        <v>1</v>
      </c>
      <c r="B967" s="270" t="str">
        <f t="shared" si="121"/>
        <v>7</v>
      </c>
      <c r="C967" s="270" t="str">
        <f t="shared" si="122"/>
        <v>3</v>
      </c>
      <c r="D967" s="270" t="str">
        <f t="shared" si="123"/>
        <v>2</v>
      </c>
      <c r="E967" s="270" t="str">
        <f t="shared" si="124"/>
        <v>00</v>
      </c>
      <c r="F967" s="270" t="str">
        <f t="shared" si="125"/>
        <v>0</v>
      </c>
      <c r="G967" s="270" t="str">
        <f t="shared" si="126"/>
        <v>0</v>
      </c>
      <c r="H967" s="21">
        <v>17320000</v>
      </c>
      <c r="I967" s="271">
        <v>1732000000</v>
      </c>
      <c r="J967" s="22" t="s">
        <v>3312</v>
      </c>
      <c r="K967" s="271" t="s">
        <v>4541</v>
      </c>
      <c r="L967" s="22" t="s">
        <v>3313</v>
      </c>
      <c r="M967" s="169" t="s">
        <v>4823</v>
      </c>
      <c r="N967" s="75" t="s">
        <v>105</v>
      </c>
      <c r="O967" s="75" t="str">
        <f t="shared" si="127"/>
        <v>1732000000</v>
      </c>
    </row>
    <row r="968" spans="1:15" x14ac:dyDescent="0.25">
      <c r="A968" s="74" t="str">
        <f t="shared" si="120"/>
        <v>1</v>
      </c>
      <c r="B968" s="270" t="str">
        <f t="shared" si="121"/>
        <v>7</v>
      </c>
      <c r="C968" s="270" t="str">
        <f t="shared" si="122"/>
        <v>3</v>
      </c>
      <c r="D968" s="270" t="str">
        <f t="shared" si="123"/>
        <v>2</v>
      </c>
      <c r="E968" s="270" t="str">
        <f t="shared" si="124"/>
        <v>01</v>
      </c>
      <c r="F968" s="270" t="str">
        <f t="shared" si="125"/>
        <v>0</v>
      </c>
      <c r="G968" s="270" t="str">
        <f t="shared" si="126"/>
        <v>0</v>
      </c>
      <c r="H968" s="21">
        <v>17320100</v>
      </c>
      <c r="I968" s="271">
        <v>1732010000</v>
      </c>
      <c r="J968" s="22" t="s">
        <v>3312</v>
      </c>
      <c r="K968" s="271" t="s">
        <v>4540</v>
      </c>
      <c r="L968" s="22" t="s">
        <v>1315</v>
      </c>
      <c r="M968" s="22"/>
      <c r="N968" s="75" t="s">
        <v>3710</v>
      </c>
      <c r="O968" s="75" t="str">
        <f t="shared" si="127"/>
        <v>1732010000</v>
      </c>
    </row>
    <row r="969" spans="1:15" ht="45" x14ac:dyDescent="0.25">
      <c r="A969" s="74" t="str">
        <f t="shared" si="120"/>
        <v>1</v>
      </c>
      <c r="B969" s="270" t="str">
        <f t="shared" si="121"/>
        <v>7</v>
      </c>
      <c r="C969" s="270" t="str">
        <f t="shared" si="122"/>
        <v>3</v>
      </c>
      <c r="D969" s="270" t="str">
        <f t="shared" si="123"/>
        <v>2</v>
      </c>
      <c r="E969" s="270" t="str">
        <f t="shared" si="124"/>
        <v>01</v>
      </c>
      <c r="F969" s="270" t="str">
        <f t="shared" si="125"/>
        <v>0</v>
      </c>
      <c r="G969" s="270" t="str">
        <f t="shared" si="126"/>
        <v>0</v>
      </c>
      <c r="H969" s="21">
        <v>17320100</v>
      </c>
      <c r="I969" s="271">
        <v>1732010000</v>
      </c>
      <c r="J969" s="22" t="s">
        <v>4497</v>
      </c>
      <c r="K969" s="271" t="s">
        <v>4540</v>
      </c>
      <c r="L969" s="22" t="s">
        <v>3314</v>
      </c>
      <c r="M969" s="22" t="s">
        <v>4842</v>
      </c>
      <c r="N969" s="75" t="s">
        <v>3710</v>
      </c>
      <c r="O969" s="75" t="str">
        <f t="shared" si="127"/>
        <v>1732010000</v>
      </c>
    </row>
    <row r="970" spans="1:15" ht="45" x14ac:dyDescent="0.25">
      <c r="A970" s="74" t="str">
        <f t="shared" si="120"/>
        <v>1</v>
      </c>
      <c r="B970" s="270" t="str">
        <f t="shared" si="121"/>
        <v>7</v>
      </c>
      <c r="C970" s="270" t="str">
        <f t="shared" si="122"/>
        <v>3</v>
      </c>
      <c r="D970" s="270" t="str">
        <f t="shared" si="123"/>
        <v>2</v>
      </c>
      <c r="E970" s="270" t="str">
        <f t="shared" si="124"/>
        <v>01</v>
      </c>
      <c r="F970" s="270" t="str">
        <f t="shared" si="125"/>
        <v>0</v>
      </c>
      <c r="G970" s="270" t="str">
        <f t="shared" si="126"/>
        <v>0</v>
      </c>
      <c r="H970" s="21">
        <v>17320100</v>
      </c>
      <c r="I970" s="271">
        <v>1732010000</v>
      </c>
      <c r="J970" s="22" t="s">
        <v>1314</v>
      </c>
      <c r="K970" s="271" t="s">
        <v>4540</v>
      </c>
      <c r="L970" s="22" t="s">
        <v>3314</v>
      </c>
      <c r="M970" s="22" t="s">
        <v>4860</v>
      </c>
      <c r="N970" s="75" t="s">
        <v>4374</v>
      </c>
      <c r="O970" s="75" t="str">
        <f t="shared" si="127"/>
        <v>1732010000</v>
      </c>
    </row>
    <row r="971" spans="1:15" ht="60" x14ac:dyDescent="0.25">
      <c r="A971" s="74" t="str">
        <f t="shared" si="120"/>
        <v>1</v>
      </c>
      <c r="B971" s="270" t="str">
        <f t="shared" si="121"/>
        <v>7</v>
      </c>
      <c r="C971" s="270" t="str">
        <f t="shared" si="122"/>
        <v>3</v>
      </c>
      <c r="D971" s="270" t="str">
        <f t="shared" si="123"/>
        <v>2</v>
      </c>
      <c r="E971" s="270" t="str">
        <f t="shared" si="124"/>
        <v>50</v>
      </c>
      <c r="F971" s="270" t="str">
        <f t="shared" si="125"/>
        <v>0</v>
      </c>
      <c r="G971" s="270" t="str">
        <f t="shared" si="126"/>
        <v>0</v>
      </c>
      <c r="H971" s="21">
        <v>17325000</v>
      </c>
      <c r="I971" s="271">
        <v>1732500000</v>
      </c>
      <c r="J971" s="22" t="s">
        <v>1326</v>
      </c>
      <c r="K971" s="271" t="s">
        <v>4539</v>
      </c>
      <c r="L971" s="22" t="s">
        <v>1327</v>
      </c>
      <c r="M971" s="22"/>
      <c r="N971" s="75" t="s">
        <v>4374</v>
      </c>
      <c r="O971" s="75" t="str">
        <f t="shared" si="127"/>
        <v>1732500000</v>
      </c>
    </row>
    <row r="972" spans="1:15" ht="60" x14ac:dyDescent="0.25">
      <c r="A972" s="74" t="str">
        <f t="shared" si="120"/>
        <v>1</v>
      </c>
      <c r="B972" s="270" t="str">
        <f t="shared" si="121"/>
        <v>7</v>
      </c>
      <c r="C972" s="270" t="str">
        <f t="shared" si="122"/>
        <v>3</v>
      </c>
      <c r="D972" s="270" t="str">
        <f t="shared" si="123"/>
        <v>2</v>
      </c>
      <c r="E972" s="270" t="str">
        <f t="shared" si="124"/>
        <v>51</v>
      </c>
      <c r="F972" s="270" t="str">
        <f t="shared" si="125"/>
        <v>0</v>
      </c>
      <c r="G972" s="270" t="str">
        <f t="shared" si="126"/>
        <v>0</v>
      </c>
      <c r="H972" s="21">
        <v>17325100</v>
      </c>
      <c r="I972" s="271">
        <v>1732510000</v>
      </c>
      <c r="J972" s="22" t="s">
        <v>1337</v>
      </c>
      <c r="K972" s="271" t="s">
        <v>4539</v>
      </c>
      <c r="L972" s="22" t="s">
        <v>1338</v>
      </c>
      <c r="M972" s="22"/>
      <c r="N972" s="75" t="s">
        <v>4374</v>
      </c>
      <c r="O972" s="75" t="str">
        <f t="shared" si="127"/>
        <v>1732510000</v>
      </c>
    </row>
    <row r="973" spans="1:15" ht="60" x14ac:dyDescent="0.25">
      <c r="A973" s="74" t="str">
        <f t="shared" si="120"/>
        <v>1</v>
      </c>
      <c r="B973" s="270" t="str">
        <f t="shared" si="121"/>
        <v>7</v>
      </c>
      <c r="C973" s="270" t="str">
        <f t="shared" si="122"/>
        <v>3</v>
      </c>
      <c r="D973" s="270" t="str">
        <f t="shared" si="123"/>
        <v>2</v>
      </c>
      <c r="E973" s="270" t="str">
        <f t="shared" si="124"/>
        <v>99</v>
      </c>
      <c r="F973" s="270" t="str">
        <f t="shared" si="125"/>
        <v>0</v>
      </c>
      <c r="G973" s="270" t="str">
        <f t="shared" si="126"/>
        <v>0</v>
      </c>
      <c r="H973" s="21">
        <v>17329900</v>
      </c>
      <c r="I973" s="271">
        <v>1732990000</v>
      </c>
      <c r="J973" s="22" t="s">
        <v>1348</v>
      </c>
      <c r="K973" s="271" t="s">
        <v>4540</v>
      </c>
      <c r="L973" s="22" t="s">
        <v>1349</v>
      </c>
      <c r="M973" s="22" t="s">
        <v>4842</v>
      </c>
      <c r="N973" s="75" t="s">
        <v>105</v>
      </c>
      <c r="O973" s="75" t="str">
        <f t="shared" si="127"/>
        <v>1732990000</v>
      </c>
    </row>
    <row r="974" spans="1:15" ht="60" x14ac:dyDescent="0.25">
      <c r="A974" s="74" t="str">
        <f t="shared" si="120"/>
        <v>1</v>
      </c>
      <c r="B974" s="270" t="str">
        <f t="shared" si="121"/>
        <v>7</v>
      </c>
      <c r="C974" s="270" t="str">
        <f t="shared" si="122"/>
        <v>3</v>
      </c>
      <c r="D974" s="270" t="str">
        <f t="shared" si="123"/>
        <v>8</v>
      </c>
      <c r="E974" s="270" t="str">
        <f t="shared" si="124"/>
        <v>10</v>
      </c>
      <c r="F974" s="270" t="str">
        <f t="shared" si="125"/>
        <v>0</v>
      </c>
      <c r="G974" s="270" t="str">
        <f t="shared" si="126"/>
        <v>0</v>
      </c>
      <c r="H974" s="21">
        <v>17381000</v>
      </c>
      <c r="I974" s="271">
        <v>1738100000</v>
      </c>
      <c r="J974" s="22" t="s">
        <v>4089</v>
      </c>
      <c r="K974" s="271" t="s">
        <v>4539</v>
      </c>
      <c r="L974" s="22" t="s">
        <v>4864</v>
      </c>
      <c r="M974" s="22"/>
      <c r="N974" s="75" t="s">
        <v>3710</v>
      </c>
      <c r="O974" s="75" t="str">
        <f t="shared" si="127"/>
        <v>1738100000</v>
      </c>
    </row>
    <row r="975" spans="1:15" ht="60" x14ac:dyDescent="0.25">
      <c r="A975" s="74" t="str">
        <f t="shared" si="120"/>
        <v>1</v>
      </c>
      <c r="B975" s="270" t="str">
        <f t="shared" si="121"/>
        <v>7</v>
      </c>
      <c r="C975" s="270" t="str">
        <f t="shared" si="122"/>
        <v>3</v>
      </c>
      <c r="D975" s="270" t="str">
        <f t="shared" si="123"/>
        <v>8</v>
      </c>
      <c r="E975" s="270" t="str">
        <f t="shared" si="124"/>
        <v>10</v>
      </c>
      <c r="F975" s="270" t="str">
        <f t="shared" si="125"/>
        <v>1</v>
      </c>
      <c r="G975" s="270" t="str">
        <f t="shared" si="126"/>
        <v>0</v>
      </c>
      <c r="H975" s="21">
        <v>17381010</v>
      </c>
      <c r="I975" s="271">
        <v>1738101000</v>
      </c>
      <c r="J975" s="22" t="s">
        <v>4498</v>
      </c>
      <c r="K975" s="271" t="s">
        <v>4539</v>
      </c>
      <c r="L975" s="22" t="s">
        <v>1327</v>
      </c>
      <c r="M975" s="22"/>
      <c r="N975" s="75" t="s">
        <v>3710</v>
      </c>
      <c r="O975" s="75" t="str">
        <f t="shared" si="127"/>
        <v>1738101000</v>
      </c>
    </row>
    <row r="976" spans="1:15" ht="60" x14ac:dyDescent="0.25">
      <c r="A976" s="74" t="str">
        <f t="shared" si="120"/>
        <v>1</v>
      </c>
      <c r="B976" s="270" t="str">
        <f t="shared" si="121"/>
        <v>7</v>
      </c>
      <c r="C976" s="270" t="str">
        <f t="shared" si="122"/>
        <v>3</v>
      </c>
      <c r="D976" s="270" t="str">
        <f t="shared" si="123"/>
        <v>8</v>
      </c>
      <c r="E976" s="270" t="str">
        <f t="shared" si="124"/>
        <v>10</v>
      </c>
      <c r="F976" s="270" t="str">
        <f t="shared" si="125"/>
        <v>2</v>
      </c>
      <c r="G976" s="270" t="str">
        <f t="shared" si="126"/>
        <v>0</v>
      </c>
      <c r="H976" s="21">
        <v>17381020</v>
      </c>
      <c r="I976" s="271">
        <v>1738102000</v>
      </c>
      <c r="J976" s="22" t="s">
        <v>4094</v>
      </c>
      <c r="K976" s="271" t="s">
        <v>4539</v>
      </c>
      <c r="L976" s="22" t="s">
        <v>1338</v>
      </c>
      <c r="M976" s="22"/>
      <c r="N976" s="75" t="s">
        <v>3710</v>
      </c>
      <c r="O976" s="75" t="str">
        <f t="shared" si="127"/>
        <v>1738102000</v>
      </c>
    </row>
    <row r="977" spans="1:15" ht="60" x14ac:dyDescent="0.25">
      <c r="A977" s="74" t="str">
        <f t="shared" si="120"/>
        <v>1</v>
      </c>
      <c r="B977" s="270" t="str">
        <f t="shared" si="121"/>
        <v>7</v>
      </c>
      <c r="C977" s="270" t="str">
        <f t="shared" si="122"/>
        <v>3</v>
      </c>
      <c r="D977" s="270" t="str">
        <f t="shared" si="123"/>
        <v>8</v>
      </c>
      <c r="E977" s="270" t="str">
        <f t="shared" si="124"/>
        <v>10</v>
      </c>
      <c r="F977" s="270" t="str">
        <f t="shared" si="125"/>
        <v>9</v>
      </c>
      <c r="G977" s="270" t="str">
        <f t="shared" si="126"/>
        <v>0</v>
      </c>
      <c r="H977" s="21">
        <v>17381090</v>
      </c>
      <c r="I977" s="271">
        <v>1738109000</v>
      </c>
      <c r="J977" s="22" t="s">
        <v>3659</v>
      </c>
      <c r="K977" s="271" t="s">
        <v>4539</v>
      </c>
      <c r="L977" s="22" t="s">
        <v>4865</v>
      </c>
      <c r="M977" s="22"/>
      <c r="N977" s="75" t="s">
        <v>3710</v>
      </c>
      <c r="O977" s="75" t="str">
        <f t="shared" si="127"/>
        <v>1738109000</v>
      </c>
    </row>
    <row r="978" spans="1:15" ht="60" x14ac:dyDescent="0.25">
      <c r="A978" s="74" t="str">
        <f t="shared" si="120"/>
        <v>1</v>
      </c>
      <c r="B978" s="270" t="str">
        <f t="shared" si="121"/>
        <v>7</v>
      </c>
      <c r="C978" s="270" t="str">
        <f t="shared" si="122"/>
        <v>3</v>
      </c>
      <c r="D978" s="270" t="str">
        <f t="shared" si="123"/>
        <v>8</v>
      </c>
      <c r="E978" s="270" t="str">
        <f t="shared" si="124"/>
        <v>99</v>
      </c>
      <c r="F978" s="270" t="str">
        <f t="shared" si="125"/>
        <v>0</v>
      </c>
      <c r="G978" s="270" t="str">
        <f t="shared" si="126"/>
        <v>0</v>
      </c>
      <c r="H978" s="21">
        <v>17389900</v>
      </c>
      <c r="I978" s="271">
        <v>1738990000</v>
      </c>
      <c r="J978" s="22" t="s">
        <v>1363</v>
      </c>
      <c r="K978" s="271" t="s">
        <v>4539</v>
      </c>
      <c r="L978" s="22" t="s">
        <v>1364</v>
      </c>
      <c r="M978" s="22"/>
      <c r="N978" s="75" t="s">
        <v>3710</v>
      </c>
      <c r="O978" s="75" t="str">
        <f t="shared" si="127"/>
        <v>1738990000</v>
      </c>
    </row>
    <row r="979" spans="1:15" ht="60" x14ac:dyDescent="0.25">
      <c r="A979" s="74" t="str">
        <f t="shared" si="120"/>
        <v>1</v>
      </c>
      <c r="B979" s="270" t="str">
        <f t="shared" si="121"/>
        <v>7</v>
      </c>
      <c r="C979" s="270" t="str">
        <f t="shared" si="122"/>
        <v>3</v>
      </c>
      <c r="D979" s="270" t="str">
        <f t="shared" si="123"/>
        <v>8</v>
      </c>
      <c r="E979" s="270" t="str">
        <f t="shared" si="124"/>
        <v>99</v>
      </c>
      <c r="F979" s="270" t="str">
        <f t="shared" si="125"/>
        <v>1</v>
      </c>
      <c r="G979" s="270" t="str">
        <f t="shared" si="126"/>
        <v>0</v>
      </c>
      <c r="H979" s="21">
        <v>17389910</v>
      </c>
      <c r="I979" s="271">
        <v>1738991000</v>
      </c>
      <c r="J979" s="22" t="s">
        <v>1363</v>
      </c>
      <c r="K979" s="271" t="s">
        <v>4539</v>
      </c>
      <c r="L979" s="22" t="s">
        <v>1364</v>
      </c>
      <c r="M979" s="22"/>
      <c r="N979" s="75" t="s">
        <v>3710</v>
      </c>
      <c r="O979" s="75" t="str">
        <f t="shared" si="127"/>
        <v>1738991000</v>
      </c>
    </row>
    <row r="980" spans="1:15" x14ac:dyDescent="0.25">
      <c r="A980" s="74" t="str">
        <f t="shared" si="120"/>
        <v>1</v>
      </c>
      <c r="B980" s="270" t="str">
        <f t="shared" si="121"/>
        <v>7</v>
      </c>
      <c r="C980" s="270" t="str">
        <f t="shared" si="122"/>
        <v>3</v>
      </c>
      <c r="D980" s="270" t="str">
        <f t="shared" si="123"/>
        <v>9</v>
      </c>
      <c r="E980" s="270" t="str">
        <f t="shared" si="124"/>
        <v>00</v>
      </c>
      <c r="F980" s="270" t="str">
        <f t="shared" si="125"/>
        <v>0</v>
      </c>
      <c r="G980" s="270" t="str">
        <f t="shared" si="126"/>
        <v>0</v>
      </c>
      <c r="H980" s="21">
        <v>17390000</v>
      </c>
      <c r="I980" s="271">
        <v>1739000000</v>
      </c>
      <c r="J980" s="22" t="s">
        <v>1363</v>
      </c>
      <c r="K980" s="271" t="s">
        <v>4541</v>
      </c>
      <c r="L980" s="22" t="s">
        <v>3315</v>
      </c>
      <c r="M980" s="169" t="s">
        <v>4823</v>
      </c>
      <c r="N980" s="75" t="s">
        <v>105</v>
      </c>
      <c r="O980" s="75" t="str">
        <f t="shared" si="127"/>
        <v>1739000000</v>
      </c>
    </row>
    <row r="981" spans="1:15" ht="30" x14ac:dyDescent="0.25">
      <c r="A981" s="74" t="str">
        <f t="shared" si="120"/>
        <v>1</v>
      </c>
      <c r="B981" s="270" t="str">
        <f t="shared" si="121"/>
        <v>7</v>
      </c>
      <c r="C981" s="270" t="str">
        <f t="shared" si="122"/>
        <v>3</v>
      </c>
      <c r="D981" s="270" t="str">
        <f t="shared" si="123"/>
        <v>9</v>
      </c>
      <c r="E981" s="270" t="str">
        <f t="shared" si="124"/>
        <v>50</v>
      </c>
      <c r="F981" s="270" t="str">
        <f t="shared" si="125"/>
        <v>0</v>
      </c>
      <c r="G981" s="270" t="str">
        <f t="shared" si="126"/>
        <v>0</v>
      </c>
      <c r="H981" s="21">
        <v>17395000</v>
      </c>
      <c r="I981" s="271">
        <v>1739500000</v>
      </c>
      <c r="J981" s="22" t="s">
        <v>1351</v>
      </c>
      <c r="K981" s="271" t="s">
        <v>4539</v>
      </c>
      <c r="L981" s="22" t="s">
        <v>1352</v>
      </c>
      <c r="M981" s="22"/>
      <c r="N981" s="75" t="s">
        <v>4374</v>
      </c>
      <c r="O981" s="75" t="str">
        <f t="shared" si="127"/>
        <v>1739500000</v>
      </c>
    </row>
    <row r="982" spans="1:15" ht="60" x14ac:dyDescent="0.25">
      <c r="A982" s="74" t="str">
        <f t="shared" si="120"/>
        <v>1</v>
      </c>
      <c r="B982" s="270" t="str">
        <f t="shared" si="121"/>
        <v>7</v>
      </c>
      <c r="C982" s="270" t="str">
        <f t="shared" si="122"/>
        <v>3</v>
      </c>
      <c r="D982" s="270" t="str">
        <f t="shared" si="123"/>
        <v>9</v>
      </c>
      <c r="E982" s="270" t="str">
        <f t="shared" si="124"/>
        <v>99</v>
      </c>
      <c r="F982" s="270" t="str">
        <f t="shared" si="125"/>
        <v>0</v>
      </c>
      <c r="G982" s="270" t="str">
        <f t="shared" si="126"/>
        <v>0</v>
      </c>
      <c r="H982" s="21">
        <v>17399900</v>
      </c>
      <c r="I982" s="271">
        <v>1739990000</v>
      </c>
      <c r="J982" s="22" t="s">
        <v>1363</v>
      </c>
      <c r="K982" s="271" t="s">
        <v>4540</v>
      </c>
      <c r="L982" s="22" t="s">
        <v>1364</v>
      </c>
      <c r="M982" s="22"/>
      <c r="N982" s="75" t="s">
        <v>105</v>
      </c>
      <c r="O982" s="75" t="str">
        <f t="shared" si="127"/>
        <v>1739990000</v>
      </c>
    </row>
    <row r="983" spans="1:15" ht="75" x14ac:dyDescent="0.25">
      <c r="A983" s="74" t="str">
        <f t="shared" si="120"/>
        <v>1</v>
      </c>
      <c r="B983" s="270" t="str">
        <f t="shared" si="121"/>
        <v>7</v>
      </c>
      <c r="C983" s="270" t="str">
        <f t="shared" si="122"/>
        <v>4</v>
      </c>
      <c r="D983" s="270" t="str">
        <f t="shared" si="123"/>
        <v>0</v>
      </c>
      <c r="E983" s="270" t="str">
        <f t="shared" si="124"/>
        <v>00</v>
      </c>
      <c r="F983" s="270" t="str">
        <f t="shared" si="125"/>
        <v>0</v>
      </c>
      <c r="G983" s="270" t="str">
        <f t="shared" si="126"/>
        <v>0</v>
      </c>
      <c r="H983" s="21">
        <v>17400000</v>
      </c>
      <c r="I983" s="271">
        <v>1740000000</v>
      </c>
      <c r="J983" s="22" t="s">
        <v>1375</v>
      </c>
      <c r="K983" s="271" t="s">
        <v>4541</v>
      </c>
      <c r="L983" s="22" t="s">
        <v>1376</v>
      </c>
      <c r="M983" s="22"/>
      <c r="N983" s="75"/>
      <c r="O983" s="75" t="str">
        <f t="shared" si="127"/>
        <v>1740000000</v>
      </c>
    </row>
    <row r="984" spans="1:15" ht="75" x14ac:dyDescent="0.25">
      <c r="A984" s="74" t="str">
        <f t="shared" si="120"/>
        <v>1</v>
      </c>
      <c r="B984" s="270" t="str">
        <f t="shared" si="121"/>
        <v>7</v>
      </c>
      <c r="C984" s="270" t="str">
        <f t="shared" si="122"/>
        <v>4</v>
      </c>
      <c r="D984" s="270" t="str">
        <f t="shared" si="123"/>
        <v>1</v>
      </c>
      <c r="E984" s="270" t="str">
        <f t="shared" si="124"/>
        <v>00</v>
      </c>
      <c r="F984" s="270" t="str">
        <f t="shared" si="125"/>
        <v>0</v>
      </c>
      <c r="G984" s="270" t="str">
        <f t="shared" si="126"/>
        <v>0</v>
      </c>
      <c r="H984" s="21">
        <v>17410000</v>
      </c>
      <c r="I984" s="271">
        <v>1741000000</v>
      </c>
      <c r="J984" s="22" t="s">
        <v>1375</v>
      </c>
      <c r="K984" s="271" t="s">
        <v>4541</v>
      </c>
      <c r="L984" s="195" t="s">
        <v>1376</v>
      </c>
      <c r="M984" s="22"/>
      <c r="N984" s="75" t="s">
        <v>105</v>
      </c>
      <c r="O984" s="75" t="str">
        <f t="shared" si="127"/>
        <v>1741000000</v>
      </c>
    </row>
    <row r="985" spans="1:15" ht="75" x14ac:dyDescent="0.25">
      <c r="A985" s="74" t="str">
        <f t="shared" si="120"/>
        <v>1</v>
      </c>
      <c r="B985" s="270" t="str">
        <f t="shared" si="121"/>
        <v>7</v>
      </c>
      <c r="C985" s="270" t="str">
        <f t="shared" si="122"/>
        <v>4</v>
      </c>
      <c r="D985" s="270" t="str">
        <f t="shared" si="123"/>
        <v>1</v>
      </c>
      <c r="E985" s="270" t="str">
        <f t="shared" si="124"/>
        <v>01</v>
      </c>
      <c r="F985" s="270" t="str">
        <f t="shared" si="125"/>
        <v>0</v>
      </c>
      <c r="G985" s="270" t="str">
        <f t="shared" si="126"/>
        <v>0</v>
      </c>
      <c r="H985" s="21">
        <v>17410100</v>
      </c>
      <c r="I985" s="271">
        <v>1741010000</v>
      </c>
      <c r="J985" s="22" t="s">
        <v>1375</v>
      </c>
      <c r="K985" s="271" t="s">
        <v>4540</v>
      </c>
      <c r="L985" s="195" t="s">
        <v>3317</v>
      </c>
      <c r="M985" s="22"/>
      <c r="N985" s="75" t="s">
        <v>3710</v>
      </c>
      <c r="O985" s="75" t="str">
        <f t="shared" si="127"/>
        <v>1741010000</v>
      </c>
    </row>
    <row r="986" spans="1:15" ht="75" x14ac:dyDescent="0.25">
      <c r="A986" s="74" t="str">
        <f t="shared" si="120"/>
        <v>1</v>
      </c>
      <c r="B986" s="270" t="str">
        <f t="shared" si="121"/>
        <v>7</v>
      </c>
      <c r="C986" s="270" t="str">
        <f t="shared" si="122"/>
        <v>4</v>
      </c>
      <c r="D986" s="270" t="str">
        <f t="shared" si="123"/>
        <v>1</v>
      </c>
      <c r="E986" s="270" t="str">
        <f t="shared" si="124"/>
        <v>01</v>
      </c>
      <c r="F986" s="270" t="str">
        <f t="shared" si="125"/>
        <v>0</v>
      </c>
      <c r="G986" s="270" t="str">
        <f t="shared" si="126"/>
        <v>0</v>
      </c>
      <c r="H986" s="21">
        <v>17410100</v>
      </c>
      <c r="I986" s="271">
        <v>1741010000</v>
      </c>
      <c r="J986" s="22" t="s">
        <v>4499</v>
      </c>
      <c r="K986" s="271" t="s">
        <v>4540</v>
      </c>
      <c r="L986" s="195" t="s">
        <v>3317</v>
      </c>
      <c r="M986" s="22"/>
      <c r="N986" s="75" t="s">
        <v>3710</v>
      </c>
      <c r="O986" s="75" t="str">
        <f t="shared" si="127"/>
        <v>1741010000</v>
      </c>
    </row>
    <row r="987" spans="1:15" ht="75" x14ac:dyDescent="0.25">
      <c r="A987" s="74" t="str">
        <f t="shared" si="120"/>
        <v>1</v>
      </c>
      <c r="B987" s="270" t="str">
        <f t="shared" si="121"/>
        <v>7</v>
      </c>
      <c r="C987" s="270" t="str">
        <f t="shared" si="122"/>
        <v>4</v>
      </c>
      <c r="D987" s="270" t="str">
        <f t="shared" si="123"/>
        <v>1</v>
      </c>
      <c r="E987" s="270" t="str">
        <f t="shared" si="124"/>
        <v>01</v>
      </c>
      <c r="F987" s="270" t="str">
        <f t="shared" si="125"/>
        <v>0</v>
      </c>
      <c r="G987" s="270" t="str">
        <f t="shared" si="126"/>
        <v>0</v>
      </c>
      <c r="H987" s="21">
        <v>17410100</v>
      </c>
      <c r="I987" s="271">
        <v>1741010000</v>
      </c>
      <c r="J987" s="22" t="s">
        <v>3316</v>
      </c>
      <c r="K987" s="271" t="s">
        <v>4540</v>
      </c>
      <c r="L987" s="195" t="s">
        <v>3317</v>
      </c>
      <c r="M987" s="22" t="s">
        <v>4860</v>
      </c>
      <c r="N987" s="75" t="s">
        <v>4374</v>
      </c>
      <c r="O987" s="75" t="str">
        <f t="shared" si="127"/>
        <v>1741010000</v>
      </c>
    </row>
    <row r="988" spans="1:15" ht="75" x14ac:dyDescent="0.25">
      <c r="A988" s="74" t="str">
        <f t="shared" si="120"/>
        <v>1</v>
      </c>
      <c r="B988" s="270" t="str">
        <f t="shared" si="121"/>
        <v>7</v>
      </c>
      <c r="C988" s="270" t="str">
        <f t="shared" si="122"/>
        <v>4</v>
      </c>
      <c r="D988" s="270" t="str">
        <f t="shared" si="123"/>
        <v>1</v>
      </c>
      <c r="E988" s="270" t="str">
        <f t="shared" si="124"/>
        <v>50</v>
      </c>
      <c r="F988" s="270" t="str">
        <f t="shared" si="125"/>
        <v>0</v>
      </c>
      <c r="G988" s="270" t="str">
        <f t="shared" si="126"/>
        <v>0</v>
      </c>
      <c r="H988" s="21">
        <v>17415000</v>
      </c>
      <c r="I988" s="271">
        <v>1741500000</v>
      </c>
      <c r="J988" s="22" t="s">
        <v>1378</v>
      </c>
      <c r="K988" s="271" t="s">
        <v>4539</v>
      </c>
      <c r="L988" s="22" t="s">
        <v>1379</v>
      </c>
      <c r="M988" s="22"/>
      <c r="N988" s="75" t="s">
        <v>4374</v>
      </c>
      <c r="O988" s="75" t="str">
        <f t="shared" si="127"/>
        <v>1741500000</v>
      </c>
    </row>
    <row r="989" spans="1:15" ht="75" x14ac:dyDescent="0.25">
      <c r="A989" s="74" t="str">
        <f t="shared" si="120"/>
        <v>1</v>
      </c>
      <c r="B989" s="270" t="str">
        <f t="shared" si="121"/>
        <v>7</v>
      </c>
      <c r="C989" s="270" t="str">
        <f t="shared" si="122"/>
        <v>4</v>
      </c>
      <c r="D989" s="270" t="str">
        <f t="shared" si="123"/>
        <v>1</v>
      </c>
      <c r="E989" s="270" t="str">
        <f t="shared" si="124"/>
        <v>51</v>
      </c>
      <c r="F989" s="270" t="str">
        <f t="shared" si="125"/>
        <v>0</v>
      </c>
      <c r="G989" s="270" t="str">
        <f t="shared" si="126"/>
        <v>0</v>
      </c>
      <c r="H989" s="21">
        <v>17415100</v>
      </c>
      <c r="I989" s="271">
        <v>1741510000</v>
      </c>
      <c r="J989" s="22" t="s">
        <v>1399</v>
      </c>
      <c r="K989" s="271" t="s">
        <v>4539</v>
      </c>
      <c r="L989" s="22" t="s">
        <v>1400</v>
      </c>
      <c r="M989" s="22"/>
      <c r="N989" s="75" t="s">
        <v>4374</v>
      </c>
      <c r="O989" s="75" t="str">
        <f t="shared" si="127"/>
        <v>1741510000</v>
      </c>
    </row>
    <row r="990" spans="1:15" ht="60" x14ac:dyDescent="0.25">
      <c r="A990" s="74" t="str">
        <f t="shared" si="120"/>
        <v>1</v>
      </c>
      <c r="B990" s="270" t="str">
        <f t="shared" si="121"/>
        <v>7</v>
      </c>
      <c r="C990" s="270" t="str">
        <f t="shared" si="122"/>
        <v>4</v>
      </c>
      <c r="D990" s="270" t="str">
        <f t="shared" si="123"/>
        <v>1</v>
      </c>
      <c r="E990" s="270" t="str">
        <f t="shared" si="124"/>
        <v>98</v>
      </c>
      <c r="F990" s="270" t="str">
        <f t="shared" si="125"/>
        <v>0</v>
      </c>
      <c r="G990" s="270" t="str">
        <f t="shared" si="126"/>
        <v>0</v>
      </c>
      <c r="H990" s="21">
        <v>17419800</v>
      </c>
      <c r="I990" s="271">
        <v>1741980000</v>
      </c>
      <c r="J990" s="22" t="s">
        <v>3661</v>
      </c>
      <c r="K990" s="271" t="s">
        <v>4539</v>
      </c>
      <c r="L990" s="22" t="s">
        <v>4866</v>
      </c>
      <c r="M990" s="22" t="s">
        <v>4615</v>
      </c>
      <c r="N990" s="75" t="s">
        <v>3710</v>
      </c>
      <c r="O990" s="75" t="str">
        <f t="shared" si="127"/>
        <v>1741980000</v>
      </c>
    </row>
    <row r="991" spans="1:15" ht="60" x14ac:dyDescent="0.25">
      <c r="A991" s="74" t="str">
        <f t="shared" si="120"/>
        <v>1</v>
      </c>
      <c r="B991" s="270" t="str">
        <f t="shared" si="121"/>
        <v>7</v>
      </c>
      <c r="C991" s="270" t="str">
        <f t="shared" si="122"/>
        <v>4</v>
      </c>
      <c r="D991" s="270" t="str">
        <f t="shared" si="123"/>
        <v>1</v>
      </c>
      <c r="E991" s="270" t="str">
        <f t="shared" si="124"/>
        <v>99</v>
      </c>
      <c r="F991" s="270" t="str">
        <f t="shared" si="125"/>
        <v>0</v>
      </c>
      <c r="G991" s="270" t="str">
        <f t="shared" si="126"/>
        <v>0</v>
      </c>
      <c r="H991" s="21">
        <v>17419900</v>
      </c>
      <c r="I991" s="271">
        <v>1741990000</v>
      </c>
      <c r="J991" s="22" t="s">
        <v>1418</v>
      </c>
      <c r="K991" s="271" t="s">
        <v>4540</v>
      </c>
      <c r="L991" s="195" t="s">
        <v>1419</v>
      </c>
      <c r="M991" s="22" t="s">
        <v>4842</v>
      </c>
      <c r="N991" s="75" t="s">
        <v>105</v>
      </c>
      <c r="O991" s="75" t="str">
        <f t="shared" si="127"/>
        <v>1741990000</v>
      </c>
    </row>
    <row r="992" spans="1:15" ht="75" x14ac:dyDescent="0.25">
      <c r="A992" s="74" t="str">
        <f t="shared" si="120"/>
        <v>1</v>
      </c>
      <c r="B992" s="270" t="str">
        <f t="shared" si="121"/>
        <v>7</v>
      </c>
      <c r="C992" s="270" t="str">
        <f t="shared" si="122"/>
        <v>4</v>
      </c>
      <c r="D992" s="270" t="str">
        <f t="shared" si="123"/>
        <v>1</v>
      </c>
      <c r="E992" s="270" t="str">
        <f t="shared" si="124"/>
        <v>01</v>
      </c>
      <c r="F992" s="270" t="str">
        <f t="shared" si="125"/>
        <v>0</v>
      </c>
      <c r="G992" s="270" t="str">
        <f t="shared" si="126"/>
        <v>0</v>
      </c>
      <c r="H992" s="21">
        <v>17410100</v>
      </c>
      <c r="I992" s="271">
        <v>1741010000</v>
      </c>
      <c r="J992" s="22" t="s">
        <v>1418</v>
      </c>
      <c r="K992" s="271" t="s">
        <v>4540</v>
      </c>
      <c r="L992" s="22" t="s">
        <v>1376</v>
      </c>
      <c r="M992" s="22"/>
      <c r="N992" s="75" t="s">
        <v>3710</v>
      </c>
      <c r="O992" s="75" t="str">
        <f t="shared" si="127"/>
        <v>1741010000</v>
      </c>
    </row>
    <row r="993" spans="1:15" ht="90" x14ac:dyDescent="0.25">
      <c r="A993" s="74" t="str">
        <f t="shared" si="120"/>
        <v>1</v>
      </c>
      <c r="B993" s="270" t="str">
        <f t="shared" si="121"/>
        <v>7</v>
      </c>
      <c r="C993" s="270" t="str">
        <f t="shared" si="122"/>
        <v>4</v>
      </c>
      <c r="D993" s="270" t="str">
        <f t="shared" si="123"/>
        <v>8</v>
      </c>
      <c r="E993" s="270" t="str">
        <f t="shared" si="124"/>
        <v>00</v>
      </c>
      <c r="F993" s="270" t="str">
        <f t="shared" si="125"/>
        <v>0</v>
      </c>
      <c r="G993" s="270" t="str">
        <f t="shared" si="126"/>
        <v>0</v>
      </c>
      <c r="H993" s="21">
        <v>17480000</v>
      </c>
      <c r="I993" s="271">
        <v>1748000000</v>
      </c>
      <c r="J993" s="22" t="s">
        <v>4104</v>
      </c>
      <c r="K993" s="271" t="s">
        <v>4541</v>
      </c>
      <c r="L993" s="22" t="s">
        <v>4867</v>
      </c>
      <c r="M993" s="22"/>
      <c r="N993" s="75" t="s">
        <v>3710</v>
      </c>
      <c r="O993" s="75" t="str">
        <f t="shared" si="127"/>
        <v>1748000000</v>
      </c>
    </row>
    <row r="994" spans="1:15" ht="60" x14ac:dyDescent="0.25">
      <c r="A994" s="74" t="str">
        <f t="shared" si="120"/>
        <v>1</v>
      </c>
      <c r="B994" s="270" t="str">
        <f t="shared" si="121"/>
        <v>7</v>
      </c>
      <c r="C994" s="270" t="str">
        <f t="shared" si="122"/>
        <v>4</v>
      </c>
      <c r="D994" s="270" t="str">
        <f t="shared" si="123"/>
        <v>8</v>
      </c>
      <c r="E994" s="270" t="str">
        <f t="shared" si="124"/>
        <v>01</v>
      </c>
      <c r="F994" s="270" t="str">
        <f t="shared" si="125"/>
        <v>0</v>
      </c>
      <c r="G994" s="270" t="str">
        <f t="shared" si="126"/>
        <v>0</v>
      </c>
      <c r="H994" s="21">
        <v>17480100</v>
      </c>
      <c r="I994" s="271">
        <v>1748010000</v>
      </c>
      <c r="J994" s="22" t="s">
        <v>4106</v>
      </c>
      <c r="K994" s="271" t="s">
        <v>4539</v>
      </c>
      <c r="L994" s="22" t="s">
        <v>4868</v>
      </c>
      <c r="M994" s="22"/>
      <c r="N994" s="75" t="s">
        <v>3710</v>
      </c>
      <c r="O994" s="75" t="str">
        <f t="shared" si="127"/>
        <v>1748010000</v>
      </c>
    </row>
    <row r="995" spans="1:15" ht="75" x14ac:dyDescent="0.25">
      <c r="A995" s="74" t="str">
        <f t="shared" si="120"/>
        <v>1</v>
      </c>
      <c r="B995" s="270" t="str">
        <f t="shared" si="121"/>
        <v>7</v>
      </c>
      <c r="C995" s="270" t="str">
        <f t="shared" si="122"/>
        <v>4</v>
      </c>
      <c r="D995" s="270" t="str">
        <f t="shared" si="123"/>
        <v>8</v>
      </c>
      <c r="E995" s="270" t="str">
        <f t="shared" si="124"/>
        <v>01</v>
      </c>
      <c r="F995" s="270" t="str">
        <f t="shared" si="125"/>
        <v>1</v>
      </c>
      <c r="G995" s="270" t="str">
        <f t="shared" si="126"/>
        <v>0</v>
      </c>
      <c r="H995" s="21">
        <v>17480110</v>
      </c>
      <c r="I995" s="271">
        <v>1748011000</v>
      </c>
      <c r="J995" s="22" t="s">
        <v>1378</v>
      </c>
      <c r="K995" s="271" t="s">
        <v>4539</v>
      </c>
      <c r="L995" s="22" t="s">
        <v>4869</v>
      </c>
      <c r="M995" s="22"/>
      <c r="N995" s="75" t="s">
        <v>3710</v>
      </c>
      <c r="O995" s="75" t="str">
        <f t="shared" si="127"/>
        <v>1748011000</v>
      </c>
    </row>
    <row r="996" spans="1:15" ht="75" x14ac:dyDescent="0.25">
      <c r="A996" s="74" t="str">
        <f t="shared" si="120"/>
        <v>1</v>
      </c>
      <c r="B996" s="270" t="str">
        <f t="shared" si="121"/>
        <v>7</v>
      </c>
      <c r="C996" s="270" t="str">
        <f t="shared" si="122"/>
        <v>4</v>
      </c>
      <c r="D996" s="270" t="str">
        <f t="shared" si="123"/>
        <v>8</v>
      </c>
      <c r="E996" s="270" t="str">
        <f t="shared" si="124"/>
        <v>01</v>
      </c>
      <c r="F996" s="270" t="str">
        <f t="shared" si="125"/>
        <v>2</v>
      </c>
      <c r="G996" s="270" t="str">
        <f t="shared" si="126"/>
        <v>0</v>
      </c>
      <c r="H996" s="21">
        <v>17480120</v>
      </c>
      <c r="I996" s="271">
        <v>1748012000</v>
      </c>
      <c r="J996" s="22" t="s">
        <v>1399</v>
      </c>
      <c r="K996" s="271" t="s">
        <v>4539</v>
      </c>
      <c r="L996" s="22" t="s">
        <v>4870</v>
      </c>
      <c r="M996" s="22" t="s">
        <v>4615</v>
      </c>
      <c r="N996" s="75" t="s">
        <v>3710</v>
      </c>
      <c r="O996" s="75" t="str">
        <f t="shared" si="127"/>
        <v>1748012000</v>
      </c>
    </row>
    <row r="997" spans="1:15" ht="60" x14ac:dyDescent="0.25">
      <c r="A997" s="74" t="str">
        <f t="shared" si="120"/>
        <v>1</v>
      </c>
      <c r="B997" s="270" t="str">
        <f t="shared" si="121"/>
        <v>7</v>
      </c>
      <c r="C997" s="270" t="str">
        <f t="shared" si="122"/>
        <v>4</v>
      </c>
      <c r="D997" s="270" t="str">
        <f t="shared" si="123"/>
        <v>8</v>
      </c>
      <c r="E997" s="270" t="str">
        <f t="shared" si="124"/>
        <v>01</v>
      </c>
      <c r="F997" s="270" t="str">
        <f t="shared" si="125"/>
        <v>9</v>
      </c>
      <c r="G997" s="270" t="str">
        <f t="shared" si="126"/>
        <v>0</v>
      </c>
      <c r="H997" s="21">
        <v>17480190</v>
      </c>
      <c r="I997" s="271">
        <v>1748019000</v>
      </c>
      <c r="J997" s="22" t="s">
        <v>3661</v>
      </c>
      <c r="K997" s="271" t="s">
        <v>4539</v>
      </c>
      <c r="L997" s="22" t="s">
        <v>4871</v>
      </c>
      <c r="M997" s="22" t="s">
        <v>4615</v>
      </c>
      <c r="N997" s="75" t="s">
        <v>3710</v>
      </c>
      <c r="O997" s="75" t="str">
        <f t="shared" si="127"/>
        <v>1748019000</v>
      </c>
    </row>
    <row r="998" spans="1:15" ht="45" x14ac:dyDescent="0.25">
      <c r="A998" s="74" t="str">
        <f t="shared" si="120"/>
        <v>1</v>
      </c>
      <c r="B998" s="270" t="str">
        <f t="shared" si="121"/>
        <v>7</v>
      </c>
      <c r="C998" s="270" t="str">
        <f t="shared" si="122"/>
        <v>4</v>
      </c>
      <c r="D998" s="270" t="str">
        <f t="shared" si="123"/>
        <v>8</v>
      </c>
      <c r="E998" s="270" t="str">
        <f t="shared" si="124"/>
        <v>10</v>
      </c>
      <c r="F998" s="270" t="str">
        <f t="shared" si="125"/>
        <v>0</v>
      </c>
      <c r="G998" s="270" t="str">
        <f t="shared" si="126"/>
        <v>0</v>
      </c>
      <c r="H998" s="21">
        <v>17481000</v>
      </c>
      <c r="I998" s="271">
        <v>1748100000</v>
      </c>
      <c r="J998" s="22" t="s">
        <v>4500</v>
      </c>
      <c r="K998" s="271" t="s">
        <v>4539</v>
      </c>
      <c r="L998" s="22" t="s">
        <v>4872</v>
      </c>
      <c r="M998" s="22"/>
      <c r="N998" s="75" t="s">
        <v>3710</v>
      </c>
      <c r="O998" s="75" t="str">
        <f t="shared" si="127"/>
        <v>1748100000</v>
      </c>
    </row>
    <row r="999" spans="1:15" ht="45" x14ac:dyDescent="0.25">
      <c r="A999" s="74" t="str">
        <f t="shared" si="120"/>
        <v>1</v>
      </c>
      <c r="B999" s="270" t="str">
        <f t="shared" si="121"/>
        <v>7</v>
      </c>
      <c r="C999" s="270" t="str">
        <f t="shared" si="122"/>
        <v>4</v>
      </c>
      <c r="D999" s="270" t="str">
        <f t="shared" si="123"/>
        <v>8</v>
      </c>
      <c r="E999" s="270" t="str">
        <f t="shared" si="124"/>
        <v>10</v>
      </c>
      <c r="F999" s="270" t="str">
        <f t="shared" si="125"/>
        <v>1</v>
      </c>
      <c r="G999" s="270" t="str">
        <f t="shared" si="126"/>
        <v>0</v>
      </c>
      <c r="H999" s="21">
        <v>17481010</v>
      </c>
      <c r="I999" s="271">
        <v>1748101000</v>
      </c>
      <c r="J999" s="22" t="s">
        <v>4500</v>
      </c>
      <c r="K999" s="271" t="s">
        <v>4539</v>
      </c>
      <c r="L999" s="22" t="s">
        <v>4872</v>
      </c>
      <c r="M999" s="22"/>
      <c r="N999" s="75" t="s">
        <v>3710</v>
      </c>
      <c r="O999" s="75" t="str">
        <f t="shared" si="127"/>
        <v>1748101000</v>
      </c>
    </row>
    <row r="1000" spans="1:15" ht="75" x14ac:dyDescent="0.25">
      <c r="A1000" s="74" t="str">
        <f t="shared" si="120"/>
        <v>1</v>
      </c>
      <c r="B1000" s="270" t="str">
        <f t="shared" si="121"/>
        <v>7</v>
      </c>
      <c r="C1000" s="270" t="str">
        <f t="shared" si="122"/>
        <v>5</v>
      </c>
      <c r="D1000" s="270" t="str">
        <f t="shared" si="123"/>
        <v>0</v>
      </c>
      <c r="E1000" s="270" t="str">
        <f t="shared" si="124"/>
        <v>00</v>
      </c>
      <c r="F1000" s="270" t="str">
        <f t="shared" si="125"/>
        <v>0</v>
      </c>
      <c r="G1000" s="270" t="str">
        <f t="shared" si="126"/>
        <v>0</v>
      </c>
      <c r="H1000" s="21">
        <v>17500000</v>
      </c>
      <c r="I1000" s="271">
        <v>1750000000</v>
      </c>
      <c r="J1000" s="22" t="s">
        <v>1437</v>
      </c>
      <c r="K1000" s="271" t="s">
        <v>4541</v>
      </c>
      <c r="L1000" s="22" t="s">
        <v>1438</v>
      </c>
      <c r="M1000" s="22"/>
      <c r="N1000" s="75"/>
      <c r="O1000" s="75" t="str">
        <f t="shared" si="127"/>
        <v>1750000000</v>
      </c>
    </row>
    <row r="1001" spans="1:15" ht="45" x14ac:dyDescent="0.25">
      <c r="A1001" s="74" t="str">
        <f t="shared" si="120"/>
        <v>1</v>
      </c>
      <c r="B1001" s="270" t="str">
        <f t="shared" si="121"/>
        <v>7</v>
      </c>
      <c r="C1001" s="270" t="str">
        <f t="shared" si="122"/>
        <v>5</v>
      </c>
      <c r="D1001" s="270" t="str">
        <f t="shared" si="123"/>
        <v>1</v>
      </c>
      <c r="E1001" s="270" t="str">
        <f t="shared" si="124"/>
        <v>00</v>
      </c>
      <c r="F1001" s="270" t="str">
        <f t="shared" si="125"/>
        <v>0</v>
      </c>
      <c r="G1001" s="270" t="str">
        <f t="shared" si="126"/>
        <v>0</v>
      </c>
      <c r="H1001" s="21">
        <v>17510000</v>
      </c>
      <c r="I1001" s="271">
        <v>1751000000</v>
      </c>
      <c r="J1001" s="22" t="s">
        <v>3318</v>
      </c>
      <c r="K1001" s="271" t="s">
        <v>4541</v>
      </c>
      <c r="L1001" s="195" t="s">
        <v>3319</v>
      </c>
      <c r="M1001" s="22"/>
      <c r="N1001" s="75" t="s">
        <v>105</v>
      </c>
      <c r="O1001" s="75" t="str">
        <f t="shared" si="127"/>
        <v>1751000000</v>
      </c>
    </row>
    <row r="1002" spans="1:15" ht="45" x14ac:dyDescent="0.25">
      <c r="A1002" s="74" t="str">
        <f t="shared" si="120"/>
        <v>1</v>
      </c>
      <c r="B1002" s="270" t="str">
        <f t="shared" si="121"/>
        <v>7</v>
      </c>
      <c r="C1002" s="270" t="str">
        <f t="shared" si="122"/>
        <v>5</v>
      </c>
      <c r="D1002" s="270" t="str">
        <f t="shared" si="123"/>
        <v>1</v>
      </c>
      <c r="E1002" s="270" t="str">
        <f t="shared" si="124"/>
        <v>50</v>
      </c>
      <c r="F1002" s="270" t="str">
        <f t="shared" si="125"/>
        <v>0</v>
      </c>
      <c r="G1002" s="270" t="str">
        <f t="shared" si="126"/>
        <v>0</v>
      </c>
      <c r="H1002" s="21">
        <v>17515000</v>
      </c>
      <c r="I1002" s="271">
        <v>1751500000</v>
      </c>
      <c r="J1002" s="22" t="s">
        <v>1440</v>
      </c>
      <c r="K1002" s="271" t="s">
        <v>4539</v>
      </c>
      <c r="L1002" s="22" t="s">
        <v>1441</v>
      </c>
      <c r="M1002" s="22"/>
      <c r="N1002" s="75" t="s">
        <v>4374</v>
      </c>
      <c r="O1002" s="75" t="str">
        <f t="shared" si="127"/>
        <v>1751500000</v>
      </c>
    </row>
    <row r="1003" spans="1:15" ht="75" x14ac:dyDescent="0.25">
      <c r="A1003" s="74" t="str">
        <f t="shared" si="120"/>
        <v>1</v>
      </c>
      <c r="B1003" s="270" t="str">
        <f t="shared" si="121"/>
        <v>7</v>
      </c>
      <c r="C1003" s="270" t="str">
        <f t="shared" si="122"/>
        <v>5</v>
      </c>
      <c r="D1003" s="270" t="str">
        <f t="shared" si="123"/>
        <v>0</v>
      </c>
      <c r="E1003" s="270" t="str">
        <f t="shared" si="124"/>
        <v>00</v>
      </c>
      <c r="F1003" s="270" t="str">
        <f t="shared" si="125"/>
        <v>1</v>
      </c>
      <c r="G1003" s="270" t="str">
        <f t="shared" si="126"/>
        <v>0</v>
      </c>
      <c r="H1003" s="21">
        <v>17500010</v>
      </c>
      <c r="I1003" s="271">
        <v>1750001000</v>
      </c>
      <c r="J1003" s="22" t="s">
        <v>1437</v>
      </c>
      <c r="K1003" s="271" t="s">
        <v>4540</v>
      </c>
      <c r="L1003" s="22" t="s">
        <v>1438</v>
      </c>
      <c r="M1003" s="22"/>
      <c r="N1003" s="75" t="s">
        <v>3710</v>
      </c>
      <c r="O1003" s="75" t="str">
        <f t="shared" si="127"/>
        <v>1750001000</v>
      </c>
    </row>
    <row r="1004" spans="1:15" ht="90" x14ac:dyDescent="0.25">
      <c r="A1004" s="74" t="str">
        <f t="shared" si="120"/>
        <v>1</v>
      </c>
      <c r="B1004" s="270" t="str">
        <f t="shared" si="121"/>
        <v>7</v>
      </c>
      <c r="C1004" s="270" t="str">
        <f t="shared" si="122"/>
        <v>5</v>
      </c>
      <c r="D1004" s="270" t="str">
        <f t="shared" si="123"/>
        <v>8</v>
      </c>
      <c r="E1004" s="270" t="str">
        <f t="shared" si="124"/>
        <v>00</v>
      </c>
      <c r="F1004" s="270" t="str">
        <f t="shared" si="125"/>
        <v>0</v>
      </c>
      <c r="G1004" s="270" t="str">
        <f t="shared" si="126"/>
        <v>0</v>
      </c>
      <c r="H1004" s="21">
        <v>17580000</v>
      </c>
      <c r="I1004" s="271">
        <v>1758000000</v>
      </c>
      <c r="J1004" s="22" t="s">
        <v>4136</v>
      </c>
      <c r="K1004" s="271" t="s">
        <v>4541</v>
      </c>
      <c r="L1004" s="22" t="s">
        <v>4873</v>
      </c>
      <c r="M1004" s="22"/>
      <c r="N1004" s="75" t="s">
        <v>3710</v>
      </c>
      <c r="O1004" s="75" t="str">
        <f t="shared" si="127"/>
        <v>1758000000</v>
      </c>
    </row>
    <row r="1005" spans="1:15" ht="45" x14ac:dyDescent="0.25">
      <c r="A1005" s="74" t="str">
        <f t="shared" si="120"/>
        <v>1</v>
      </c>
      <c r="B1005" s="270" t="str">
        <f t="shared" si="121"/>
        <v>7</v>
      </c>
      <c r="C1005" s="270" t="str">
        <f t="shared" si="122"/>
        <v>5</v>
      </c>
      <c r="D1005" s="270" t="str">
        <f t="shared" si="123"/>
        <v>8</v>
      </c>
      <c r="E1005" s="270" t="str">
        <f t="shared" si="124"/>
        <v>01</v>
      </c>
      <c r="F1005" s="270" t="str">
        <f t="shared" si="125"/>
        <v>0</v>
      </c>
      <c r="G1005" s="270" t="str">
        <f t="shared" si="126"/>
        <v>0</v>
      </c>
      <c r="H1005" s="21">
        <v>17580100</v>
      </c>
      <c r="I1005" s="271">
        <v>1758010000</v>
      </c>
      <c r="J1005" s="22" t="s">
        <v>1440</v>
      </c>
      <c r="K1005" s="271" t="s">
        <v>4539</v>
      </c>
      <c r="L1005" s="22" t="s">
        <v>1441</v>
      </c>
      <c r="M1005" s="22"/>
      <c r="N1005" s="75" t="s">
        <v>3710</v>
      </c>
      <c r="O1005" s="75" t="str">
        <f t="shared" si="127"/>
        <v>1758010000</v>
      </c>
    </row>
    <row r="1006" spans="1:15" s="103" customFormat="1" ht="45" x14ac:dyDescent="0.25">
      <c r="A1006" s="74" t="str">
        <f t="shared" si="120"/>
        <v>1</v>
      </c>
      <c r="B1006" s="270" t="str">
        <f t="shared" si="121"/>
        <v>7</v>
      </c>
      <c r="C1006" s="270" t="str">
        <f t="shared" si="122"/>
        <v>5</v>
      </c>
      <c r="D1006" s="270" t="str">
        <f t="shared" si="123"/>
        <v>8</v>
      </c>
      <c r="E1006" s="270" t="str">
        <f t="shared" si="124"/>
        <v>01</v>
      </c>
      <c r="F1006" s="270" t="str">
        <f t="shared" si="125"/>
        <v>1</v>
      </c>
      <c r="G1006" s="270" t="str">
        <f t="shared" si="126"/>
        <v>0</v>
      </c>
      <c r="H1006" s="21">
        <v>17580110</v>
      </c>
      <c r="I1006" s="271">
        <v>1758011000</v>
      </c>
      <c r="J1006" s="22" t="s">
        <v>1440</v>
      </c>
      <c r="K1006" s="271" t="s">
        <v>4539</v>
      </c>
      <c r="L1006" s="22" t="s">
        <v>1441</v>
      </c>
      <c r="M1006" s="22"/>
      <c r="N1006" s="75" t="s">
        <v>3710</v>
      </c>
      <c r="O1006" s="75" t="str">
        <f t="shared" si="127"/>
        <v>1758011000</v>
      </c>
    </row>
    <row r="1007" spans="1:15" s="103" customFormat="1" ht="30" x14ac:dyDescent="0.25">
      <c r="A1007" s="74" t="str">
        <f t="shared" si="120"/>
        <v>1</v>
      </c>
      <c r="B1007" s="270" t="str">
        <f t="shared" si="121"/>
        <v>7</v>
      </c>
      <c r="C1007" s="270" t="str">
        <f t="shared" si="122"/>
        <v>5</v>
      </c>
      <c r="D1007" s="270" t="str">
        <f t="shared" si="123"/>
        <v>9</v>
      </c>
      <c r="E1007" s="270" t="str">
        <f t="shared" si="124"/>
        <v>00</v>
      </c>
      <c r="F1007" s="270" t="str">
        <f t="shared" si="125"/>
        <v>0</v>
      </c>
      <c r="G1007" s="270" t="str">
        <f t="shared" si="126"/>
        <v>0</v>
      </c>
      <c r="H1007" s="21">
        <v>17590000</v>
      </c>
      <c r="I1007" s="271">
        <v>1759000000</v>
      </c>
      <c r="J1007" s="22" t="s">
        <v>1453</v>
      </c>
      <c r="K1007" s="271" t="s">
        <v>4541</v>
      </c>
      <c r="L1007" s="195" t="s">
        <v>3320</v>
      </c>
      <c r="M1007" s="22"/>
      <c r="N1007" s="75" t="s">
        <v>105</v>
      </c>
      <c r="O1007" s="75" t="str">
        <f t="shared" si="127"/>
        <v>1759000000</v>
      </c>
    </row>
    <row r="1008" spans="1:15" s="103" customFormat="1" ht="30" x14ac:dyDescent="0.25">
      <c r="A1008" s="74" t="str">
        <f t="shared" si="120"/>
        <v>1</v>
      </c>
      <c r="B1008" s="270" t="str">
        <f t="shared" si="121"/>
        <v>7</v>
      </c>
      <c r="C1008" s="270" t="str">
        <f t="shared" si="122"/>
        <v>5</v>
      </c>
      <c r="D1008" s="270" t="str">
        <f t="shared" si="123"/>
        <v>9</v>
      </c>
      <c r="E1008" s="270" t="str">
        <f t="shared" si="124"/>
        <v>99</v>
      </c>
      <c r="F1008" s="270" t="str">
        <f t="shared" si="125"/>
        <v>0</v>
      </c>
      <c r="G1008" s="270" t="str">
        <f t="shared" si="126"/>
        <v>0</v>
      </c>
      <c r="H1008" s="21">
        <v>17599900</v>
      </c>
      <c r="I1008" s="271">
        <v>1759990000</v>
      </c>
      <c r="J1008" s="22" t="s">
        <v>1453</v>
      </c>
      <c r="K1008" s="271" t="s">
        <v>4540</v>
      </c>
      <c r="L1008" s="22" t="s">
        <v>1454</v>
      </c>
      <c r="M1008" s="22"/>
      <c r="N1008" s="75" t="s">
        <v>4374</v>
      </c>
      <c r="O1008" s="75" t="str">
        <f t="shared" si="127"/>
        <v>1759990000</v>
      </c>
    </row>
    <row r="1009" spans="1:15" ht="30" x14ac:dyDescent="0.25">
      <c r="A1009" s="74" t="str">
        <f t="shared" si="120"/>
        <v>1</v>
      </c>
      <c r="B1009" s="270" t="str">
        <f t="shared" si="121"/>
        <v>7</v>
      </c>
      <c r="C1009" s="270" t="str">
        <f t="shared" si="122"/>
        <v>5</v>
      </c>
      <c r="D1009" s="270" t="str">
        <f t="shared" si="123"/>
        <v>8</v>
      </c>
      <c r="E1009" s="270" t="str">
        <f t="shared" si="124"/>
        <v>99</v>
      </c>
      <c r="F1009" s="270" t="str">
        <f t="shared" si="125"/>
        <v>0</v>
      </c>
      <c r="G1009" s="270" t="str">
        <f t="shared" si="126"/>
        <v>0</v>
      </c>
      <c r="H1009" s="21">
        <v>17589900</v>
      </c>
      <c r="I1009" s="271">
        <v>1758990000</v>
      </c>
      <c r="J1009" s="22" t="s">
        <v>4139</v>
      </c>
      <c r="K1009" s="271" t="s">
        <v>4539</v>
      </c>
      <c r="L1009" s="22" t="s">
        <v>1454</v>
      </c>
      <c r="M1009" s="22"/>
      <c r="N1009" s="75" t="s">
        <v>3710</v>
      </c>
      <c r="O1009" s="75" t="str">
        <f t="shared" si="127"/>
        <v>1758990000</v>
      </c>
    </row>
    <row r="1010" spans="1:15" ht="61.5" customHeight="1" x14ac:dyDescent="0.25">
      <c r="A1010" s="74" t="str">
        <f t="shared" si="120"/>
        <v>1</v>
      </c>
      <c r="B1010" s="270" t="str">
        <f t="shared" si="121"/>
        <v>7</v>
      </c>
      <c r="C1010" s="270" t="str">
        <f t="shared" si="122"/>
        <v>5</v>
      </c>
      <c r="D1010" s="270" t="str">
        <f t="shared" si="123"/>
        <v>8</v>
      </c>
      <c r="E1010" s="270" t="str">
        <f t="shared" si="124"/>
        <v>99</v>
      </c>
      <c r="F1010" s="270" t="str">
        <f t="shared" si="125"/>
        <v>1</v>
      </c>
      <c r="G1010" s="270" t="str">
        <f t="shared" si="126"/>
        <v>0</v>
      </c>
      <c r="H1010" s="21">
        <v>17589910</v>
      </c>
      <c r="I1010" s="271">
        <v>1758991000</v>
      </c>
      <c r="J1010" s="22" t="s">
        <v>4139</v>
      </c>
      <c r="K1010" s="271" t="s">
        <v>4539</v>
      </c>
      <c r="L1010" s="22" t="s">
        <v>1454</v>
      </c>
      <c r="M1010" s="22"/>
      <c r="N1010" s="75" t="s">
        <v>3710</v>
      </c>
      <c r="O1010" s="75" t="str">
        <f t="shared" si="127"/>
        <v>1758991000</v>
      </c>
    </row>
    <row r="1011" spans="1:15" ht="45" x14ac:dyDescent="0.25">
      <c r="A1011" s="74" t="str">
        <f t="shared" si="120"/>
        <v>1</v>
      </c>
      <c r="B1011" s="270" t="str">
        <f t="shared" si="121"/>
        <v>7</v>
      </c>
      <c r="C1011" s="270" t="str">
        <f t="shared" si="122"/>
        <v>6</v>
      </c>
      <c r="D1011" s="270" t="str">
        <f t="shared" si="123"/>
        <v>0</v>
      </c>
      <c r="E1011" s="270" t="str">
        <f t="shared" si="124"/>
        <v>00</v>
      </c>
      <c r="F1011" s="270" t="str">
        <f t="shared" si="125"/>
        <v>0</v>
      </c>
      <c r="G1011" s="270" t="str">
        <f t="shared" si="126"/>
        <v>0</v>
      </c>
      <c r="H1011" s="21">
        <v>17600000</v>
      </c>
      <c r="I1011" s="271">
        <v>1760000000</v>
      </c>
      <c r="J1011" s="22" t="s">
        <v>1465</v>
      </c>
      <c r="K1011" s="271" t="s">
        <v>4541</v>
      </c>
      <c r="L1011" s="22" t="s">
        <v>1466</v>
      </c>
      <c r="M1011" s="22"/>
      <c r="N1011" s="75"/>
      <c r="O1011" s="75" t="str">
        <f t="shared" si="127"/>
        <v>1760000000</v>
      </c>
    </row>
    <row r="1012" spans="1:15" ht="45" x14ac:dyDescent="0.25">
      <c r="A1012" s="74" t="str">
        <f t="shared" si="120"/>
        <v>1</v>
      </c>
      <c r="B1012" s="270" t="str">
        <f t="shared" si="121"/>
        <v>7</v>
      </c>
      <c r="C1012" s="270" t="str">
        <f t="shared" si="122"/>
        <v>6</v>
      </c>
      <c r="D1012" s="270" t="str">
        <f t="shared" si="123"/>
        <v>1</v>
      </c>
      <c r="E1012" s="270" t="str">
        <f t="shared" si="124"/>
        <v>00</v>
      </c>
      <c r="F1012" s="270" t="str">
        <f t="shared" si="125"/>
        <v>0</v>
      </c>
      <c r="G1012" s="270" t="str">
        <f t="shared" si="126"/>
        <v>0</v>
      </c>
      <c r="H1012" s="21">
        <v>17610000</v>
      </c>
      <c r="I1012" s="271">
        <v>1761000000</v>
      </c>
      <c r="J1012" s="22" t="s">
        <v>3321</v>
      </c>
      <c r="K1012" s="271" t="s">
        <v>4541</v>
      </c>
      <c r="L1012" s="195" t="s">
        <v>1466</v>
      </c>
      <c r="M1012" s="22"/>
      <c r="N1012" s="75" t="s">
        <v>105</v>
      </c>
      <c r="O1012" s="75" t="str">
        <f t="shared" si="127"/>
        <v>1761000000</v>
      </c>
    </row>
    <row r="1013" spans="1:15" ht="45" x14ac:dyDescent="0.25">
      <c r="A1013" s="74" t="str">
        <f t="shared" si="120"/>
        <v>1</v>
      </c>
      <c r="B1013" s="270" t="str">
        <f t="shared" si="121"/>
        <v>7</v>
      </c>
      <c r="C1013" s="270" t="str">
        <f t="shared" si="122"/>
        <v>6</v>
      </c>
      <c r="D1013" s="270" t="str">
        <f t="shared" si="123"/>
        <v>1</v>
      </c>
      <c r="E1013" s="270" t="str">
        <f t="shared" si="124"/>
        <v>01</v>
      </c>
      <c r="F1013" s="270" t="str">
        <f t="shared" si="125"/>
        <v>0</v>
      </c>
      <c r="G1013" s="270" t="str">
        <f t="shared" si="126"/>
        <v>0</v>
      </c>
      <c r="H1013" s="21">
        <v>17610100</v>
      </c>
      <c r="I1013" s="271">
        <v>1761010000</v>
      </c>
      <c r="J1013" s="22" t="s">
        <v>3321</v>
      </c>
      <c r="K1013" s="271" t="s">
        <v>4540</v>
      </c>
      <c r="L1013" s="22" t="s">
        <v>1469</v>
      </c>
      <c r="M1013" s="22"/>
      <c r="N1013" s="75" t="s">
        <v>3710</v>
      </c>
      <c r="O1013" s="75" t="str">
        <f t="shared" si="127"/>
        <v>1761010000</v>
      </c>
    </row>
    <row r="1014" spans="1:15" ht="45" x14ac:dyDescent="0.25">
      <c r="A1014" s="74" t="str">
        <f t="shared" si="120"/>
        <v>1</v>
      </c>
      <c r="B1014" s="270" t="str">
        <f t="shared" si="121"/>
        <v>7</v>
      </c>
      <c r="C1014" s="270" t="str">
        <f t="shared" si="122"/>
        <v>6</v>
      </c>
      <c r="D1014" s="270" t="str">
        <f t="shared" si="123"/>
        <v>1</v>
      </c>
      <c r="E1014" s="270" t="str">
        <f t="shared" si="124"/>
        <v>01</v>
      </c>
      <c r="F1014" s="270" t="str">
        <f t="shared" si="125"/>
        <v>0</v>
      </c>
      <c r="G1014" s="270" t="str">
        <f t="shared" si="126"/>
        <v>0</v>
      </c>
      <c r="H1014" s="21">
        <v>17610100</v>
      </c>
      <c r="I1014" s="271">
        <v>1761010000</v>
      </c>
      <c r="J1014" s="22" t="s">
        <v>4501</v>
      </c>
      <c r="K1014" s="271" t="s">
        <v>4540</v>
      </c>
      <c r="L1014" s="22" t="s">
        <v>1469</v>
      </c>
      <c r="M1014" s="22"/>
      <c r="N1014" s="75" t="s">
        <v>3710</v>
      </c>
      <c r="O1014" s="75" t="str">
        <f t="shared" si="127"/>
        <v>1761010000</v>
      </c>
    </row>
    <row r="1015" spans="1:15" ht="45" x14ac:dyDescent="0.25">
      <c r="A1015" s="74" t="str">
        <f t="shared" si="120"/>
        <v>1</v>
      </c>
      <c r="B1015" s="270" t="str">
        <f t="shared" si="121"/>
        <v>7</v>
      </c>
      <c r="C1015" s="270" t="str">
        <f t="shared" si="122"/>
        <v>6</v>
      </c>
      <c r="D1015" s="270" t="str">
        <f t="shared" si="123"/>
        <v>1</v>
      </c>
      <c r="E1015" s="270" t="str">
        <f t="shared" si="124"/>
        <v>01</v>
      </c>
      <c r="F1015" s="270" t="str">
        <f t="shared" si="125"/>
        <v>0</v>
      </c>
      <c r="G1015" s="270" t="str">
        <f t="shared" si="126"/>
        <v>0</v>
      </c>
      <c r="H1015" s="21">
        <v>17610100</v>
      </c>
      <c r="I1015" s="271">
        <v>1761010000</v>
      </c>
      <c r="J1015" s="22" t="s">
        <v>1468</v>
      </c>
      <c r="K1015" s="271" t="s">
        <v>4540</v>
      </c>
      <c r="L1015" s="22" t="s">
        <v>1469</v>
      </c>
      <c r="M1015" s="22" t="s">
        <v>4860</v>
      </c>
      <c r="N1015" s="75" t="s">
        <v>4374</v>
      </c>
      <c r="O1015" s="75" t="str">
        <f t="shared" si="127"/>
        <v>1761010000</v>
      </c>
    </row>
    <row r="1016" spans="1:15" ht="45" x14ac:dyDescent="0.25">
      <c r="A1016" s="74" t="str">
        <f t="shared" si="120"/>
        <v>1</v>
      </c>
      <c r="B1016" s="270" t="str">
        <f t="shared" si="121"/>
        <v>7</v>
      </c>
      <c r="C1016" s="270" t="str">
        <f t="shared" si="122"/>
        <v>6</v>
      </c>
      <c r="D1016" s="270" t="str">
        <f t="shared" si="123"/>
        <v>1</v>
      </c>
      <c r="E1016" s="270" t="str">
        <f t="shared" si="124"/>
        <v>50</v>
      </c>
      <c r="F1016" s="270" t="str">
        <f t="shared" si="125"/>
        <v>0</v>
      </c>
      <c r="G1016" s="270" t="str">
        <f t="shared" si="126"/>
        <v>0</v>
      </c>
      <c r="H1016" s="21">
        <v>17615000</v>
      </c>
      <c r="I1016" s="271">
        <v>1761500000</v>
      </c>
      <c r="J1016" s="22" t="s">
        <v>1471</v>
      </c>
      <c r="K1016" s="271" t="s">
        <v>4539</v>
      </c>
      <c r="L1016" s="22" t="s">
        <v>1472</v>
      </c>
      <c r="M1016" s="22"/>
      <c r="N1016" s="75" t="s">
        <v>4374</v>
      </c>
      <c r="O1016" s="75" t="str">
        <f t="shared" si="127"/>
        <v>1761500000</v>
      </c>
    </row>
    <row r="1017" spans="1:15" ht="45" x14ac:dyDescent="0.25">
      <c r="A1017" s="74" t="str">
        <f t="shared" si="120"/>
        <v>1</v>
      </c>
      <c r="B1017" s="270" t="str">
        <f t="shared" si="121"/>
        <v>7</v>
      </c>
      <c r="C1017" s="270" t="str">
        <f t="shared" si="122"/>
        <v>6</v>
      </c>
      <c r="D1017" s="270" t="str">
        <f t="shared" si="123"/>
        <v>1</v>
      </c>
      <c r="E1017" s="270" t="str">
        <f t="shared" si="124"/>
        <v>51</v>
      </c>
      <c r="F1017" s="270" t="str">
        <f t="shared" si="125"/>
        <v>0</v>
      </c>
      <c r="G1017" s="270" t="str">
        <f t="shared" si="126"/>
        <v>0</v>
      </c>
      <c r="H1017" s="21">
        <v>17615100</v>
      </c>
      <c r="I1017" s="271">
        <v>1761510000</v>
      </c>
      <c r="J1017" s="22" t="s">
        <v>1483</v>
      </c>
      <c r="K1017" s="271" t="s">
        <v>4539</v>
      </c>
      <c r="L1017" s="22" t="s">
        <v>1484</v>
      </c>
      <c r="M1017" s="22"/>
      <c r="N1017" s="75" t="s">
        <v>4374</v>
      </c>
      <c r="O1017" s="75" t="str">
        <f t="shared" si="127"/>
        <v>1761510000</v>
      </c>
    </row>
    <row r="1018" spans="1:15" ht="30" x14ac:dyDescent="0.25">
      <c r="A1018" s="74" t="str">
        <f t="shared" si="120"/>
        <v>1</v>
      </c>
      <c r="B1018" s="270" t="str">
        <f t="shared" si="121"/>
        <v>7</v>
      </c>
      <c r="C1018" s="270" t="str">
        <f t="shared" si="122"/>
        <v>6</v>
      </c>
      <c r="D1018" s="270" t="str">
        <f t="shared" si="123"/>
        <v>1</v>
      </c>
      <c r="E1018" s="270" t="str">
        <f t="shared" si="124"/>
        <v>98</v>
      </c>
      <c r="F1018" s="270" t="str">
        <f t="shared" si="125"/>
        <v>0</v>
      </c>
      <c r="G1018" s="270" t="str">
        <f t="shared" si="126"/>
        <v>0</v>
      </c>
      <c r="H1018" s="21">
        <v>17619800</v>
      </c>
      <c r="I1018" s="271">
        <v>1761980000</v>
      </c>
      <c r="J1018" s="22" t="s">
        <v>4502</v>
      </c>
      <c r="K1018" s="271" t="s">
        <v>4539</v>
      </c>
      <c r="L1018" s="22" t="s">
        <v>4874</v>
      </c>
      <c r="M1018" s="22" t="s">
        <v>4615</v>
      </c>
      <c r="N1018" s="75" t="s">
        <v>3710</v>
      </c>
      <c r="O1018" s="75" t="str">
        <f t="shared" si="127"/>
        <v>1761980000</v>
      </c>
    </row>
    <row r="1019" spans="1:15" ht="45" x14ac:dyDescent="0.25">
      <c r="A1019" s="74" t="str">
        <f t="shared" si="120"/>
        <v>1</v>
      </c>
      <c r="B1019" s="270" t="str">
        <f t="shared" si="121"/>
        <v>7</v>
      </c>
      <c r="C1019" s="270" t="str">
        <f t="shared" si="122"/>
        <v>6</v>
      </c>
      <c r="D1019" s="270" t="str">
        <f t="shared" si="123"/>
        <v>1</v>
      </c>
      <c r="E1019" s="270" t="str">
        <f t="shared" si="124"/>
        <v>99</v>
      </c>
      <c r="F1019" s="270" t="str">
        <f t="shared" si="125"/>
        <v>0</v>
      </c>
      <c r="G1019" s="270" t="str">
        <f t="shared" si="126"/>
        <v>0</v>
      </c>
      <c r="H1019" s="21">
        <v>17619900</v>
      </c>
      <c r="I1019" s="271">
        <v>1761990000</v>
      </c>
      <c r="J1019" s="22" t="s">
        <v>1494</v>
      </c>
      <c r="K1019" s="271" t="s">
        <v>4540</v>
      </c>
      <c r="L1019" s="22" t="s">
        <v>1495</v>
      </c>
      <c r="M1019" s="22" t="s">
        <v>4842</v>
      </c>
      <c r="N1019" s="75" t="s">
        <v>105</v>
      </c>
      <c r="O1019" s="75" t="str">
        <f t="shared" si="127"/>
        <v>1761990000</v>
      </c>
    </row>
    <row r="1020" spans="1:15" ht="45" x14ac:dyDescent="0.25">
      <c r="A1020" s="74" t="str">
        <f t="shared" si="120"/>
        <v>1</v>
      </c>
      <c r="B1020" s="270" t="str">
        <f t="shared" si="121"/>
        <v>7</v>
      </c>
      <c r="C1020" s="270" t="str">
        <f t="shared" si="122"/>
        <v>6</v>
      </c>
      <c r="D1020" s="270" t="str">
        <f t="shared" si="123"/>
        <v>0</v>
      </c>
      <c r="E1020" s="270" t="str">
        <f t="shared" si="124"/>
        <v>00</v>
      </c>
      <c r="F1020" s="270" t="str">
        <f t="shared" si="125"/>
        <v>1</v>
      </c>
      <c r="G1020" s="270" t="str">
        <f t="shared" si="126"/>
        <v>0</v>
      </c>
      <c r="H1020" s="21">
        <v>17600010</v>
      </c>
      <c r="I1020" s="271">
        <v>1760001000</v>
      </c>
      <c r="J1020" s="22" t="s">
        <v>1465</v>
      </c>
      <c r="K1020" s="271" t="s">
        <v>4540</v>
      </c>
      <c r="L1020" s="22" t="s">
        <v>1466</v>
      </c>
      <c r="M1020" s="22"/>
      <c r="N1020" s="75" t="s">
        <v>3710</v>
      </c>
      <c r="O1020" s="75" t="str">
        <f t="shared" si="127"/>
        <v>1760001000</v>
      </c>
    </row>
    <row r="1021" spans="1:15" ht="60" x14ac:dyDescent="0.25">
      <c r="A1021" s="74" t="str">
        <f t="shared" si="120"/>
        <v>1</v>
      </c>
      <c r="B1021" s="270" t="str">
        <f t="shared" si="121"/>
        <v>7</v>
      </c>
      <c r="C1021" s="270" t="str">
        <f t="shared" si="122"/>
        <v>6</v>
      </c>
      <c r="D1021" s="270" t="str">
        <f t="shared" si="123"/>
        <v>8</v>
      </c>
      <c r="E1021" s="270" t="str">
        <f t="shared" si="124"/>
        <v>00</v>
      </c>
      <c r="F1021" s="270" t="str">
        <f t="shared" si="125"/>
        <v>0</v>
      </c>
      <c r="G1021" s="270" t="str">
        <f t="shared" si="126"/>
        <v>0</v>
      </c>
      <c r="H1021" s="21">
        <v>17680000</v>
      </c>
      <c r="I1021" s="271">
        <v>1768000000</v>
      </c>
      <c r="J1021" s="22" t="s">
        <v>4146</v>
      </c>
      <c r="K1021" s="271" t="s">
        <v>4541</v>
      </c>
      <c r="L1021" s="22" t="s">
        <v>4875</v>
      </c>
      <c r="M1021" s="22"/>
      <c r="N1021" s="75" t="s">
        <v>3710</v>
      </c>
      <c r="O1021" s="75" t="str">
        <f t="shared" si="127"/>
        <v>1768000000</v>
      </c>
    </row>
    <row r="1022" spans="1:15" ht="45" x14ac:dyDescent="0.25">
      <c r="A1022" s="74" t="str">
        <f t="shared" si="120"/>
        <v>1</v>
      </c>
      <c r="B1022" s="270" t="str">
        <f t="shared" si="121"/>
        <v>7</v>
      </c>
      <c r="C1022" s="270" t="str">
        <f t="shared" si="122"/>
        <v>6</v>
      </c>
      <c r="D1022" s="270" t="str">
        <f t="shared" si="123"/>
        <v>8</v>
      </c>
      <c r="E1022" s="270" t="str">
        <f t="shared" si="124"/>
        <v>01</v>
      </c>
      <c r="F1022" s="270" t="str">
        <f t="shared" si="125"/>
        <v>0</v>
      </c>
      <c r="G1022" s="270" t="str">
        <f t="shared" si="126"/>
        <v>0</v>
      </c>
      <c r="H1022" s="21">
        <v>17680100</v>
      </c>
      <c r="I1022" s="271">
        <v>1768010000</v>
      </c>
      <c r="J1022" s="22" t="s">
        <v>4147</v>
      </c>
      <c r="K1022" s="271" t="s">
        <v>4539</v>
      </c>
      <c r="L1022" s="22" t="s">
        <v>4876</v>
      </c>
      <c r="M1022" s="22"/>
      <c r="N1022" s="75" t="s">
        <v>3710</v>
      </c>
      <c r="O1022" s="75" t="str">
        <f t="shared" si="127"/>
        <v>1768010000</v>
      </c>
    </row>
    <row r="1023" spans="1:15" ht="45" x14ac:dyDescent="0.25">
      <c r="A1023" s="74" t="str">
        <f t="shared" si="120"/>
        <v>1</v>
      </c>
      <c r="B1023" s="270" t="str">
        <f t="shared" si="121"/>
        <v>7</v>
      </c>
      <c r="C1023" s="270" t="str">
        <f t="shared" si="122"/>
        <v>6</v>
      </c>
      <c r="D1023" s="270" t="str">
        <f t="shared" si="123"/>
        <v>8</v>
      </c>
      <c r="E1023" s="270" t="str">
        <f t="shared" si="124"/>
        <v>01</v>
      </c>
      <c r="F1023" s="270" t="str">
        <f t="shared" si="125"/>
        <v>1</v>
      </c>
      <c r="G1023" s="270" t="str">
        <f t="shared" si="126"/>
        <v>0</v>
      </c>
      <c r="H1023" s="21">
        <v>17680110</v>
      </c>
      <c r="I1023" s="271">
        <v>1768011000</v>
      </c>
      <c r="J1023" s="22" t="s">
        <v>4148</v>
      </c>
      <c r="K1023" s="271" t="s">
        <v>4539</v>
      </c>
      <c r="L1023" s="22" t="s">
        <v>4877</v>
      </c>
      <c r="M1023" s="22"/>
      <c r="N1023" s="75" t="s">
        <v>3710</v>
      </c>
      <c r="O1023" s="75" t="str">
        <f t="shared" si="127"/>
        <v>1768011000</v>
      </c>
    </row>
    <row r="1024" spans="1:15" ht="45" x14ac:dyDescent="0.25">
      <c r="A1024" s="74" t="str">
        <f t="shared" si="120"/>
        <v>1</v>
      </c>
      <c r="B1024" s="270" t="str">
        <f t="shared" si="121"/>
        <v>7</v>
      </c>
      <c r="C1024" s="270" t="str">
        <f t="shared" si="122"/>
        <v>6</v>
      </c>
      <c r="D1024" s="270" t="str">
        <f t="shared" si="123"/>
        <v>8</v>
      </c>
      <c r="E1024" s="270" t="str">
        <f t="shared" si="124"/>
        <v>01</v>
      </c>
      <c r="F1024" s="270" t="str">
        <f t="shared" si="125"/>
        <v>2</v>
      </c>
      <c r="G1024" s="270" t="str">
        <f t="shared" si="126"/>
        <v>0</v>
      </c>
      <c r="H1024" s="21">
        <v>17680120</v>
      </c>
      <c r="I1024" s="271">
        <v>1768012000</v>
      </c>
      <c r="J1024" s="22" t="s">
        <v>4153</v>
      </c>
      <c r="K1024" s="271" t="s">
        <v>4539</v>
      </c>
      <c r="L1024" s="22" t="s">
        <v>4878</v>
      </c>
      <c r="M1024" s="22" t="s">
        <v>4615</v>
      </c>
      <c r="N1024" s="75" t="s">
        <v>3710</v>
      </c>
      <c r="O1024" s="75" t="str">
        <f t="shared" si="127"/>
        <v>1768012000</v>
      </c>
    </row>
    <row r="1025" spans="1:15" ht="30" x14ac:dyDescent="0.25">
      <c r="A1025" s="74" t="str">
        <f t="shared" si="120"/>
        <v>1</v>
      </c>
      <c r="B1025" s="270" t="str">
        <f t="shared" si="121"/>
        <v>7</v>
      </c>
      <c r="C1025" s="270" t="str">
        <f t="shared" si="122"/>
        <v>6</v>
      </c>
      <c r="D1025" s="270" t="str">
        <f t="shared" si="123"/>
        <v>8</v>
      </c>
      <c r="E1025" s="270" t="str">
        <f t="shared" si="124"/>
        <v>01</v>
      </c>
      <c r="F1025" s="270" t="str">
        <f t="shared" si="125"/>
        <v>9</v>
      </c>
      <c r="G1025" s="270" t="str">
        <f t="shared" si="126"/>
        <v>0</v>
      </c>
      <c r="H1025" s="21">
        <v>17680190</v>
      </c>
      <c r="I1025" s="271">
        <v>1768019000</v>
      </c>
      <c r="J1025" s="22" t="s">
        <v>4158</v>
      </c>
      <c r="K1025" s="271" t="s">
        <v>4539</v>
      </c>
      <c r="L1025" s="22" t="s">
        <v>4158</v>
      </c>
      <c r="M1025" s="22" t="s">
        <v>4615</v>
      </c>
      <c r="N1025" s="75" t="s">
        <v>3710</v>
      </c>
      <c r="O1025" s="75" t="str">
        <f t="shared" si="127"/>
        <v>1768019000</v>
      </c>
    </row>
    <row r="1026" spans="1:15" ht="45" x14ac:dyDescent="0.25">
      <c r="A1026" s="74" t="str">
        <f t="shared" si="120"/>
        <v>1</v>
      </c>
      <c r="B1026" s="270" t="str">
        <f t="shared" si="121"/>
        <v>7</v>
      </c>
      <c r="C1026" s="270" t="str">
        <f t="shared" si="122"/>
        <v>6</v>
      </c>
      <c r="D1026" s="270" t="str">
        <f t="shared" si="123"/>
        <v>8</v>
      </c>
      <c r="E1026" s="270" t="str">
        <f t="shared" si="124"/>
        <v>10</v>
      </c>
      <c r="F1026" s="270" t="str">
        <f t="shared" si="125"/>
        <v>1</v>
      </c>
      <c r="G1026" s="270" t="str">
        <f t="shared" si="126"/>
        <v>0</v>
      </c>
      <c r="H1026" s="21">
        <v>17681010</v>
      </c>
      <c r="I1026" s="271">
        <v>1768101000</v>
      </c>
      <c r="J1026" s="22" t="s">
        <v>4158</v>
      </c>
      <c r="K1026" s="271" t="s">
        <v>4539</v>
      </c>
      <c r="L1026" s="22" t="s">
        <v>4879</v>
      </c>
      <c r="M1026" s="22" t="s">
        <v>4845</v>
      </c>
      <c r="N1026" s="75" t="s">
        <v>4389</v>
      </c>
      <c r="O1026" s="75" t="str">
        <f t="shared" si="127"/>
        <v>1768101000</v>
      </c>
    </row>
    <row r="1027" spans="1:15" x14ac:dyDescent="0.25">
      <c r="A1027" s="74" t="str">
        <f t="shared" si="120"/>
        <v>1</v>
      </c>
      <c r="B1027" s="270" t="str">
        <f t="shared" si="121"/>
        <v>7</v>
      </c>
      <c r="C1027" s="270" t="str">
        <f t="shared" si="122"/>
        <v>9</v>
      </c>
      <c r="D1027" s="270" t="str">
        <f t="shared" si="123"/>
        <v>0</v>
      </c>
      <c r="E1027" s="270" t="str">
        <f t="shared" si="124"/>
        <v>00</v>
      </c>
      <c r="F1027" s="270" t="str">
        <f t="shared" si="125"/>
        <v>0</v>
      </c>
      <c r="G1027" s="270" t="str">
        <f t="shared" si="126"/>
        <v>0</v>
      </c>
      <c r="H1027" s="21">
        <v>17900000</v>
      </c>
      <c r="I1027" s="271">
        <v>1790000000</v>
      </c>
      <c r="J1027" s="22" t="s">
        <v>3322</v>
      </c>
      <c r="K1027" s="271" t="s">
        <v>4541</v>
      </c>
      <c r="L1027" s="22" t="s">
        <v>3323</v>
      </c>
      <c r="M1027" s="169" t="s">
        <v>4823</v>
      </c>
      <c r="N1027" s="75" t="s">
        <v>105</v>
      </c>
      <c r="O1027" s="75" t="str">
        <f t="shared" ref="O1027:O1090" si="128">TRIM(I1027)</f>
        <v>1790000000</v>
      </c>
    </row>
    <row r="1028" spans="1:15" ht="60" x14ac:dyDescent="0.25">
      <c r="A1028" s="74" t="str">
        <f t="shared" si="120"/>
        <v>1</v>
      </c>
      <c r="B1028" s="270" t="str">
        <f t="shared" si="121"/>
        <v>7</v>
      </c>
      <c r="C1028" s="270" t="str">
        <f t="shared" si="122"/>
        <v>9</v>
      </c>
      <c r="D1028" s="270" t="str">
        <f t="shared" si="123"/>
        <v>1</v>
      </c>
      <c r="E1028" s="270" t="str">
        <f t="shared" si="124"/>
        <v>00</v>
      </c>
      <c r="F1028" s="270" t="str">
        <f t="shared" si="125"/>
        <v>0</v>
      </c>
      <c r="G1028" s="270" t="str">
        <f t="shared" si="126"/>
        <v>0</v>
      </c>
      <c r="H1028" s="21">
        <v>17910000</v>
      </c>
      <c r="I1028" s="271">
        <v>1791000000</v>
      </c>
      <c r="J1028" s="22" t="s">
        <v>1505</v>
      </c>
      <c r="K1028" s="271" t="s">
        <v>4541</v>
      </c>
      <c r="L1028" s="195" t="s">
        <v>1506</v>
      </c>
      <c r="M1028" s="22"/>
      <c r="N1028" s="75" t="s">
        <v>105</v>
      </c>
      <c r="O1028" s="75" t="str">
        <f t="shared" si="128"/>
        <v>1791000000</v>
      </c>
    </row>
    <row r="1029" spans="1:15" ht="60" x14ac:dyDescent="0.25">
      <c r="A1029" s="74" t="str">
        <f t="shared" si="120"/>
        <v>1</v>
      </c>
      <c r="B1029" s="270" t="str">
        <f t="shared" si="121"/>
        <v>7</v>
      </c>
      <c r="C1029" s="270" t="str">
        <f t="shared" si="122"/>
        <v>9</v>
      </c>
      <c r="D1029" s="270" t="str">
        <f t="shared" si="123"/>
        <v>1</v>
      </c>
      <c r="E1029" s="270" t="str">
        <f t="shared" si="124"/>
        <v>01</v>
      </c>
      <c r="F1029" s="270" t="str">
        <f t="shared" si="125"/>
        <v>0</v>
      </c>
      <c r="G1029" s="270" t="str">
        <f t="shared" si="126"/>
        <v>0</v>
      </c>
      <c r="H1029" s="21">
        <v>17910100</v>
      </c>
      <c r="I1029" s="271">
        <v>1791010000</v>
      </c>
      <c r="J1029" s="22" t="s">
        <v>1505</v>
      </c>
      <c r="K1029" s="271" t="s">
        <v>4540</v>
      </c>
      <c r="L1029" s="22" t="s">
        <v>1509</v>
      </c>
      <c r="M1029" s="22"/>
      <c r="N1029" s="75" t="s">
        <v>3710</v>
      </c>
      <c r="O1029" s="75" t="str">
        <f t="shared" si="128"/>
        <v>1791010000</v>
      </c>
    </row>
    <row r="1030" spans="1:15" ht="60" x14ac:dyDescent="0.25">
      <c r="A1030" s="74" t="str">
        <f t="shared" si="120"/>
        <v>1</v>
      </c>
      <c r="B1030" s="270" t="str">
        <f t="shared" si="121"/>
        <v>7</v>
      </c>
      <c r="C1030" s="270" t="str">
        <f t="shared" si="122"/>
        <v>9</v>
      </c>
      <c r="D1030" s="270" t="str">
        <f t="shared" si="123"/>
        <v>1</v>
      </c>
      <c r="E1030" s="270" t="str">
        <f t="shared" si="124"/>
        <v>01</v>
      </c>
      <c r="F1030" s="270" t="str">
        <f t="shared" si="125"/>
        <v>0</v>
      </c>
      <c r="G1030" s="270" t="str">
        <f t="shared" si="126"/>
        <v>0</v>
      </c>
      <c r="H1030" s="21">
        <v>17910100</v>
      </c>
      <c r="I1030" s="271">
        <v>1791010000</v>
      </c>
      <c r="J1030" s="22" t="s">
        <v>4503</v>
      </c>
      <c r="K1030" s="271" t="s">
        <v>4540</v>
      </c>
      <c r="L1030" s="22" t="s">
        <v>1509</v>
      </c>
      <c r="M1030" s="22"/>
      <c r="N1030" s="75" t="s">
        <v>3710</v>
      </c>
      <c r="O1030" s="75" t="str">
        <f t="shared" si="128"/>
        <v>1791010000</v>
      </c>
    </row>
    <row r="1031" spans="1:15" ht="60" x14ac:dyDescent="0.25">
      <c r="A1031" s="74" t="str">
        <f t="shared" si="120"/>
        <v>1</v>
      </c>
      <c r="B1031" s="270" t="str">
        <f t="shared" si="121"/>
        <v>7</v>
      </c>
      <c r="C1031" s="270" t="str">
        <f t="shared" si="122"/>
        <v>9</v>
      </c>
      <c r="D1031" s="270" t="str">
        <f t="shared" si="123"/>
        <v>1</v>
      </c>
      <c r="E1031" s="270" t="str">
        <f t="shared" si="124"/>
        <v>01</v>
      </c>
      <c r="F1031" s="270" t="str">
        <f t="shared" si="125"/>
        <v>0</v>
      </c>
      <c r="G1031" s="270" t="str">
        <f t="shared" si="126"/>
        <v>0</v>
      </c>
      <c r="H1031" s="21">
        <v>17910100</v>
      </c>
      <c r="I1031" s="271">
        <v>1791010000</v>
      </c>
      <c r="J1031" s="22" t="s">
        <v>1508</v>
      </c>
      <c r="K1031" s="271" t="s">
        <v>4540</v>
      </c>
      <c r="L1031" s="22" t="s">
        <v>1509</v>
      </c>
      <c r="M1031" s="22" t="s">
        <v>4860</v>
      </c>
      <c r="N1031" s="75" t="s">
        <v>4374</v>
      </c>
      <c r="O1031" s="75" t="str">
        <f t="shared" si="128"/>
        <v>1791010000</v>
      </c>
    </row>
    <row r="1032" spans="1:15" ht="60" x14ac:dyDescent="0.25">
      <c r="A1032" s="74" t="str">
        <f t="shared" si="120"/>
        <v>1</v>
      </c>
      <c r="B1032" s="270" t="str">
        <f t="shared" si="121"/>
        <v>7</v>
      </c>
      <c r="C1032" s="270" t="str">
        <f t="shared" si="122"/>
        <v>9</v>
      </c>
      <c r="D1032" s="270" t="str">
        <f t="shared" si="123"/>
        <v>1</v>
      </c>
      <c r="E1032" s="270" t="str">
        <f t="shared" si="124"/>
        <v>50</v>
      </c>
      <c r="F1032" s="270" t="str">
        <f t="shared" si="125"/>
        <v>0</v>
      </c>
      <c r="G1032" s="270" t="str">
        <f t="shared" si="126"/>
        <v>0</v>
      </c>
      <c r="H1032" s="21">
        <v>17915000</v>
      </c>
      <c r="I1032" s="271">
        <v>1791500000</v>
      </c>
      <c r="J1032" s="22" t="s">
        <v>1511</v>
      </c>
      <c r="K1032" s="271" t="s">
        <v>4539</v>
      </c>
      <c r="L1032" s="22" t="s">
        <v>1512</v>
      </c>
      <c r="M1032" s="22"/>
      <c r="N1032" s="75" t="s">
        <v>4374</v>
      </c>
      <c r="O1032" s="75" t="str">
        <f t="shared" si="128"/>
        <v>1791500000</v>
      </c>
    </row>
    <row r="1033" spans="1:15" ht="60" x14ac:dyDescent="0.25">
      <c r="A1033" s="74" t="str">
        <f t="shared" si="120"/>
        <v>1</v>
      </c>
      <c r="B1033" s="270" t="str">
        <f t="shared" si="121"/>
        <v>7</v>
      </c>
      <c r="C1033" s="270" t="str">
        <f t="shared" si="122"/>
        <v>9</v>
      </c>
      <c r="D1033" s="270" t="str">
        <f t="shared" si="123"/>
        <v>1</v>
      </c>
      <c r="E1033" s="270" t="str">
        <f t="shared" si="124"/>
        <v>51</v>
      </c>
      <c r="F1033" s="270" t="str">
        <f t="shared" si="125"/>
        <v>0</v>
      </c>
      <c r="G1033" s="270" t="str">
        <f t="shared" si="126"/>
        <v>0</v>
      </c>
      <c r="H1033" s="21">
        <v>17915100</v>
      </c>
      <c r="I1033" s="271">
        <v>1791510000</v>
      </c>
      <c r="J1033" s="22" t="s">
        <v>1523</v>
      </c>
      <c r="K1033" s="271" t="s">
        <v>4539</v>
      </c>
      <c r="L1033" s="22" t="s">
        <v>1524</v>
      </c>
      <c r="M1033" s="22"/>
      <c r="N1033" s="75" t="s">
        <v>4374</v>
      </c>
      <c r="O1033" s="75" t="str">
        <f t="shared" si="128"/>
        <v>1791510000</v>
      </c>
    </row>
    <row r="1034" spans="1:15" ht="75" x14ac:dyDescent="0.25">
      <c r="A1034" s="74" t="str">
        <f t="shared" si="120"/>
        <v>1</v>
      </c>
      <c r="B1034" s="270" t="str">
        <f t="shared" si="121"/>
        <v>7</v>
      </c>
      <c r="C1034" s="270" t="str">
        <f t="shared" si="122"/>
        <v>9</v>
      </c>
      <c r="D1034" s="270" t="str">
        <f t="shared" si="123"/>
        <v>1</v>
      </c>
      <c r="E1034" s="270" t="str">
        <f t="shared" si="124"/>
        <v>98</v>
      </c>
      <c r="F1034" s="270" t="str">
        <f t="shared" si="125"/>
        <v>0</v>
      </c>
      <c r="G1034" s="270" t="str">
        <f t="shared" si="126"/>
        <v>0</v>
      </c>
      <c r="H1034" s="21">
        <v>17919800</v>
      </c>
      <c r="I1034" s="271">
        <v>1791980000</v>
      </c>
      <c r="J1034" s="22" t="s">
        <v>4504</v>
      </c>
      <c r="K1034" s="271" t="s">
        <v>4539</v>
      </c>
      <c r="L1034" s="22" t="s">
        <v>4880</v>
      </c>
      <c r="M1034" s="22"/>
      <c r="N1034" s="75" t="s">
        <v>3710</v>
      </c>
      <c r="O1034" s="75" t="str">
        <f t="shared" si="128"/>
        <v>1791980000</v>
      </c>
    </row>
    <row r="1035" spans="1:15" ht="45" x14ac:dyDescent="0.25">
      <c r="A1035" s="74" t="str">
        <f t="shared" si="120"/>
        <v>1</v>
      </c>
      <c r="B1035" s="270" t="str">
        <f t="shared" si="121"/>
        <v>7</v>
      </c>
      <c r="C1035" s="270" t="str">
        <f t="shared" si="122"/>
        <v>9</v>
      </c>
      <c r="D1035" s="270" t="str">
        <f t="shared" si="123"/>
        <v>1</v>
      </c>
      <c r="E1035" s="270" t="str">
        <f t="shared" si="124"/>
        <v>99</v>
      </c>
      <c r="F1035" s="270" t="str">
        <f t="shared" si="125"/>
        <v>0</v>
      </c>
      <c r="G1035" s="270" t="str">
        <f t="shared" si="126"/>
        <v>0</v>
      </c>
      <c r="H1035" s="21">
        <v>17919900</v>
      </c>
      <c r="I1035" s="271">
        <v>1791990000</v>
      </c>
      <c r="J1035" s="22" t="s">
        <v>1534</v>
      </c>
      <c r="K1035" s="271" t="s">
        <v>4540</v>
      </c>
      <c r="L1035" s="22" t="s">
        <v>1535</v>
      </c>
      <c r="M1035" s="22" t="s">
        <v>4842</v>
      </c>
      <c r="N1035" s="75" t="s">
        <v>105</v>
      </c>
      <c r="O1035" s="75" t="str">
        <f t="shared" si="128"/>
        <v>1791990000</v>
      </c>
    </row>
    <row r="1036" spans="1:15" ht="60" x14ac:dyDescent="0.25">
      <c r="A1036" s="74" t="str">
        <f t="shared" si="120"/>
        <v>1</v>
      </c>
      <c r="B1036" s="270" t="str">
        <f t="shared" si="121"/>
        <v>7</v>
      </c>
      <c r="C1036" s="270" t="str">
        <f t="shared" si="122"/>
        <v>7</v>
      </c>
      <c r="D1036" s="270" t="str">
        <f t="shared" si="123"/>
        <v>0</v>
      </c>
      <c r="E1036" s="270" t="str">
        <f t="shared" si="124"/>
        <v>00</v>
      </c>
      <c r="F1036" s="270" t="str">
        <f t="shared" si="125"/>
        <v>0</v>
      </c>
      <c r="G1036" s="270" t="str">
        <f t="shared" si="126"/>
        <v>0</v>
      </c>
      <c r="H1036" s="21">
        <v>17700000</v>
      </c>
      <c r="I1036" s="271">
        <v>1770000000</v>
      </c>
      <c r="J1036" s="22" t="s">
        <v>1505</v>
      </c>
      <c r="K1036" s="271" t="s">
        <v>4541</v>
      </c>
      <c r="L1036" s="22" t="s">
        <v>1506</v>
      </c>
      <c r="M1036" s="22"/>
      <c r="N1036" s="75" t="s">
        <v>3710</v>
      </c>
      <c r="O1036" s="75" t="str">
        <f t="shared" si="128"/>
        <v>1770000000</v>
      </c>
    </row>
    <row r="1037" spans="1:15" ht="60" x14ac:dyDescent="0.25">
      <c r="A1037" s="74" t="str">
        <f t="shared" si="120"/>
        <v>1</v>
      </c>
      <c r="B1037" s="270" t="str">
        <f t="shared" si="121"/>
        <v>7</v>
      </c>
      <c r="C1037" s="270" t="str">
        <f t="shared" si="122"/>
        <v>7</v>
      </c>
      <c r="D1037" s="270" t="str">
        <f t="shared" si="123"/>
        <v>0</v>
      </c>
      <c r="E1037" s="270" t="str">
        <f t="shared" si="124"/>
        <v>00</v>
      </c>
      <c r="F1037" s="270" t="str">
        <f t="shared" si="125"/>
        <v>1</v>
      </c>
      <c r="G1037" s="270" t="str">
        <f t="shared" si="126"/>
        <v>0</v>
      </c>
      <c r="H1037" s="21">
        <v>17700010</v>
      </c>
      <c r="I1037" s="271">
        <v>1770001000</v>
      </c>
      <c r="J1037" s="22" t="s">
        <v>1505</v>
      </c>
      <c r="K1037" s="271" t="s">
        <v>4540</v>
      </c>
      <c r="L1037" s="22" t="s">
        <v>1506</v>
      </c>
      <c r="M1037" s="22"/>
      <c r="N1037" s="75" t="s">
        <v>3710</v>
      </c>
      <c r="O1037" s="75" t="str">
        <f t="shared" si="128"/>
        <v>1770001000</v>
      </c>
    </row>
    <row r="1038" spans="1:15" ht="75" x14ac:dyDescent="0.25">
      <c r="A1038" s="74" t="str">
        <f t="shared" si="120"/>
        <v>1</v>
      </c>
      <c r="B1038" s="270" t="str">
        <f t="shared" si="121"/>
        <v>7</v>
      </c>
      <c r="C1038" s="270" t="str">
        <f t="shared" si="122"/>
        <v>7</v>
      </c>
      <c r="D1038" s="270" t="str">
        <f t="shared" si="123"/>
        <v>8</v>
      </c>
      <c r="E1038" s="270" t="str">
        <f t="shared" si="124"/>
        <v>00</v>
      </c>
      <c r="F1038" s="270" t="str">
        <f t="shared" si="125"/>
        <v>0</v>
      </c>
      <c r="G1038" s="270" t="str">
        <f t="shared" si="126"/>
        <v>0</v>
      </c>
      <c r="H1038" s="21">
        <v>17780000</v>
      </c>
      <c r="I1038" s="271">
        <v>1778000000</v>
      </c>
      <c r="J1038" s="22" t="s">
        <v>4163</v>
      </c>
      <c r="K1038" s="271" t="s">
        <v>4541</v>
      </c>
      <c r="L1038" s="22" t="s">
        <v>4881</v>
      </c>
      <c r="M1038" s="22"/>
      <c r="N1038" s="75" t="s">
        <v>3710</v>
      </c>
      <c r="O1038" s="75" t="str">
        <f t="shared" si="128"/>
        <v>1778000000</v>
      </c>
    </row>
    <row r="1039" spans="1:15" ht="75" x14ac:dyDescent="0.25">
      <c r="A1039" s="74" t="str">
        <f t="shared" si="120"/>
        <v>1</v>
      </c>
      <c r="B1039" s="270" t="str">
        <f t="shared" si="121"/>
        <v>7</v>
      </c>
      <c r="C1039" s="270" t="str">
        <f t="shared" si="122"/>
        <v>7</v>
      </c>
      <c r="D1039" s="270" t="str">
        <f t="shared" si="123"/>
        <v>8</v>
      </c>
      <c r="E1039" s="270" t="str">
        <f t="shared" si="124"/>
        <v>01</v>
      </c>
      <c r="F1039" s="270" t="str">
        <f t="shared" si="125"/>
        <v>0</v>
      </c>
      <c r="G1039" s="270" t="str">
        <f t="shared" si="126"/>
        <v>0</v>
      </c>
      <c r="H1039" s="21">
        <v>17780100</v>
      </c>
      <c r="I1039" s="271">
        <v>1778010000</v>
      </c>
      <c r="J1039" s="22" t="s">
        <v>4505</v>
      </c>
      <c r="K1039" s="271" t="s">
        <v>4539</v>
      </c>
      <c r="L1039" s="22" t="s">
        <v>4881</v>
      </c>
      <c r="M1039" s="22"/>
      <c r="N1039" s="75" t="s">
        <v>3710</v>
      </c>
      <c r="O1039" s="75" t="str">
        <f t="shared" si="128"/>
        <v>1778010000</v>
      </c>
    </row>
    <row r="1040" spans="1:15" s="104" customFormat="1" ht="60" x14ac:dyDescent="0.25">
      <c r="A1040" s="74" t="str">
        <f t="shared" si="120"/>
        <v>1</v>
      </c>
      <c r="B1040" s="270" t="str">
        <f t="shared" si="121"/>
        <v>7</v>
      </c>
      <c r="C1040" s="270" t="str">
        <f t="shared" si="122"/>
        <v>7</v>
      </c>
      <c r="D1040" s="270" t="str">
        <f t="shared" si="123"/>
        <v>8</v>
      </c>
      <c r="E1040" s="270" t="str">
        <f t="shared" si="124"/>
        <v>01</v>
      </c>
      <c r="F1040" s="270" t="str">
        <f t="shared" si="125"/>
        <v>1</v>
      </c>
      <c r="G1040" s="270" t="str">
        <f t="shared" si="126"/>
        <v>0</v>
      </c>
      <c r="H1040" s="21">
        <v>17780110</v>
      </c>
      <c r="I1040" s="271">
        <v>1778011000</v>
      </c>
      <c r="J1040" s="22" t="s">
        <v>4164</v>
      </c>
      <c r="K1040" s="271" t="s">
        <v>4539</v>
      </c>
      <c r="L1040" s="22" t="s">
        <v>4882</v>
      </c>
      <c r="M1040" s="22"/>
      <c r="N1040" s="75" t="s">
        <v>3710</v>
      </c>
      <c r="O1040" s="75" t="str">
        <f t="shared" si="128"/>
        <v>1778011000</v>
      </c>
    </row>
    <row r="1041" spans="1:15" s="104" customFormat="1" ht="60" x14ac:dyDescent="0.25">
      <c r="A1041" s="74" t="str">
        <f t="shared" si="120"/>
        <v>1</v>
      </c>
      <c r="B1041" s="270" t="str">
        <f t="shared" si="121"/>
        <v>7</v>
      </c>
      <c r="C1041" s="270" t="str">
        <f t="shared" si="122"/>
        <v>7</v>
      </c>
      <c r="D1041" s="270" t="str">
        <f t="shared" si="123"/>
        <v>8</v>
      </c>
      <c r="E1041" s="270" t="str">
        <f t="shared" si="124"/>
        <v>01</v>
      </c>
      <c r="F1041" s="270" t="str">
        <f t="shared" si="125"/>
        <v>2</v>
      </c>
      <c r="G1041" s="270" t="str">
        <f t="shared" si="126"/>
        <v>0</v>
      </c>
      <c r="H1041" s="21">
        <v>17780120</v>
      </c>
      <c r="I1041" s="271">
        <v>1778012000</v>
      </c>
      <c r="J1041" s="22" t="s">
        <v>4168</v>
      </c>
      <c r="K1041" s="271" t="s">
        <v>4539</v>
      </c>
      <c r="L1041" s="22" t="s">
        <v>4883</v>
      </c>
      <c r="M1041" s="22"/>
      <c r="N1041" s="75" t="s">
        <v>3710</v>
      </c>
      <c r="O1041" s="75" t="str">
        <f t="shared" si="128"/>
        <v>1778012000</v>
      </c>
    </row>
    <row r="1042" spans="1:15" s="104" customFormat="1" ht="75" x14ac:dyDescent="0.25">
      <c r="A1042" s="74" t="str">
        <f t="shared" si="120"/>
        <v>1</v>
      </c>
      <c r="B1042" s="270" t="str">
        <f t="shared" si="121"/>
        <v>7</v>
      </c>
      <c r="C1042" s="270" t="str">
        <f t="shared" si="122"/>
        <v>7</v>
      </c>
      <c r="D1042" s="270" t="str">
        <f t="shared" si="123"/>
        <v>8</v>
      </c>
      <c r="E1042" s="270" t="str">
        <f t="shared" si="124"/>
        <v>01</v>
      </c>
      <c r="F1042" s="270" t="str">
        <f t="shared" si="125"/>
        <v>9</v>
      </c>
      <c r="G1042" s="270" t="str">
        <f t="shared" si="126"/>
        <v>0</v>
      </c>
      <c r="H1042" s="21">
        <v>17780190</v>
      </c>
      <c r="I1042" s="271">
        <v>1778019000</v>
      </c>
      <c r="J1042" s="22" t="s">
        <v>4506</v>
      </c>
      <c r="K1042" s="271" t="s">
        <v>4539</v>
      </c>
      <c r="L1042" s="22" t="s">
        <v>4884</v>
      </c>
      <c r="M1042" s="22"/>
      <c r="N1042" s="75" t="s">
        <v>3710</v>
      </c>
      <c r="O1042" s="75" t="str">
        <f t="shared" si="128"/>
        <v>1778019000</v>
      </c>
    </row>
    <row r="1043" spans="1:15" ht="75" x14ac:dyDescent="0.25">
      <c r="A1043" s="74" t="str">
        <f t="shared" si="120"/>
        <v>1</v>
      </c>
      <c r="B1043" s="270" t="str">
        <f t="shared" si="121"/>
        <v>7</v>
      </c>
      <c r="C1043" s="270" t="str">
        <f t="shared" si="122"/>
        <v>7</v>
      </c>
      <c r="D1043" s="270" t="str">
        <f t="shared" si="123"/>
        <v>8</v>
      </c>
      <c r="E1043" s="270" t="str">
        <f t="shared" si="124"/>
        <v>10</v>
      </c>
      <c r="F1043" s="270" t="str">
        <f t="shared" si="125"/>
        <v>1</v>
      </c>
      <c r="G1043" s="270" t="str">
        <f t="shared" si="126"/>
        <v>0</v>
      </c>
      <c r="H1043" s="21">
        <v>17781010</v>
      </c>
      <c r="I1043" s="271">
        <v>1778101000</v>
      </c>
      <c r="J1043" s="22" t="s">
        <v>4506</v>
      </c>
      <c r="K1043" s="271" t="s">
        <v>4539</v>
      </c>
      <c r="L1043" s="22" t="s">
        <v>4884</v>
      </c>
      <c r="M1043" s="22" t="s">
        <v>4845</v>
      </c>
      <c r="N1043" s="75" t="s">
        <v>4389</v>
      </c>
      <c r="O1043" s="75" t="str">
        <f t="shared" si="128"/>
        <v>1778101000</v>
      </c>
    </row>
    <row r="1044" spans="1:15" ht="30" x14ac:dyDescent="0.25">
      <c r="A1044" s="74" t="str">
        <f t="shared" si="120"/>
        <v>1</v>
      </c>
      <c r="B1044" s="270" t="str">
        <f t="shared" si="121"/>
        <v>7</v>
      </c>
      <c r="C1044" s="270" t="str">
        <f t="shared" si="122"/>
        <v>9</v>
      </c>
      <c r="D1044" s="270" t="str">
        <f t="shared" si="123"/>
        <v>2</v>
      </c>
      <c r="E1044" s="270" t="str">
        <f t="shared" si="124"/>
        <v>00</v>
      </c>
      <c r="F1044" s="270" t="str">
        <f t="shared" si="125"/>
        <v>0</v>
      </c>
      <c r="G1044" s="270" t="str">
        <f t="shared" si="126"/>
        <v>0</v>
      </c>
      <c r="H1044" s="21">
        <v>17920000</v>
      </c>
      <c r="I1044" s="271">
        <v>1792000000</v>
      </c>
      <c r="J1044" s="22" t="s">
        <v>3324</v>
      </c>
      <c r="K1044" s="271" t="s">
        <v>4541</v>
      </c>
      <c r="L1044" s="196" t="s">
        <v>3325</v>
      </c>
      <c r="M1044" s="22"/>
      <c r="N1044" s="75" t="s">
        <v>105</v>
      </c>
      <c r="O1044" s="75" t="str">
        <f t="shared" si="128"/>
        <v>1792000000</v>
      </c>
    </row>
    <row r="1045" spans="1:15" ht="30" x14ac:dyDescent="0.25">
      <c r="A1045" s="74" t="str">
        <f t="shared" si="120"/>
        <v>1</v>
      </c>
      <c r="B1045" s="270" t="str">
        <f t="shared" si="121"/>
        <v>7</v>
      </c>
      <c r="C1045" s="270" t="str">
        <f t="shared" si="122"/>
        <v>9</v>
      </c>
      <c r="D1045" s="270" t="str">
        <f t="shared" si="123"/>
        <v>2</v>
      </c>
      <c r="E1045" s="270" t="str">
        <f t="shared" si="124"/>
        <v>01</v>
      </c>
      <c r="F1045" s="270" t="str">
        <f t="shared" si="125"/>
        <v>0</v>
      </c>
      <c r="G1045" s="270" t="str">
        <f t="shared" si="126"/>
        <v>0</v>
      </c>
      <c r="H1045" s="21">
        <v>17920100</v>
      </c>
      <c r="I1045" s="271">
        <v>1792010000</v>
      </c>
      <c r="J1045" s="22" t="s">
        <v>3324</v>
      </c>
      <c r="K1045" s="271" t="s">
        <v>4540</v>
      </c>
      <c r="L1045" s="196" t="s">
        <v>3326</v>
      </c>
      <c r="M1045" s="22"/>
      <c r="N1045" s="75" t="s">
        <v>4374</v>
      </c>
      <c r="O1045" s="75" t="str">
        <f t="shared" si="128"/>
        <v>1792010000</v>
      </c>
    </row>
    <row r="1046" spans="1:15" ht="30" x14ac:dyDescent="0.25">
      <c r="A1046" s="74" t="str">
        <f t="shared" si="120"/>
        <v>1</v>
      </c>
      <c r="B1046" s="270" t="str">
        <f t="shared" si="121"/>
        <v>7</v>
      </c>
      <c r="C1046" s="270" t="str">
        <f t="shared" si="122"/>
        <v>8</v>
      </c>
      <c r="D1046" s="270" t="str">
        <f t="shared" si="123"/>
        <v>0</v>
      </c>
      <c r="E1046" s="270" t="str">
        <f t="shared" si="124"/>
        <v>00</v>
      </c>
      <c r="F1046" s="270" t="str">
        <f t="shared" si="125"/>
        <v>0</v>
      </c>
      <c r="G1046" s="270" t="str">
        <f t="shared" si="126"/>
        <v>0</v>
      </c>
      <c r="H1046" s="21">
        <v>17800000</v>
      </c>
      <c r="I1046" s="271">
        <v>1780000000</v>
      </c>
      <c r="J1046" s="22" t="s">
        <v>3324</v>
      </c>
      <c r="K1046" s="271" t="s">
        <v>4541</v>
      </c>
      <c r="L1046" s="22" t="s">
        <v>3325</v>
      </c>
      <c r="M1046" s="22"/>
      <c r="N1046" s="75" t="s">
        <v>3710</v>
      </c>
      <c r="O1046" s="75" t="str">
        <f t="shared" si="128"/>
        <v>1780000000</v>
      </c>
    </row>
    <row r="1047" spans="1:15" ht="30" x14ac:dyDescent="0.25">
      <c r="A1047" s="74" t="str">
        <f t="shared" si="120"/>
        <v>1</v>
      </c>
      <c r="B1047" s="270" t="str">
        <f t="shared" si="121"/>
        <v>7</v>
      </c>
      <c r="C1047" s="270" t="str">
        <f t="shared" si="122"/>
        <v>8</v>
      </c>
      <c r="D1047" s="270" t="str">
        <f t="shared" si="123"/>
        <v>0</v>
      </c>
      <c r="E1047" s="270" t="str">
        <f t="shared" si="124"/>
        <v>00</v>
      </c>
      <c r="F1047" s="270" t="str">
        <f t="shared" si="125"/>
        <v>1</v>
      </c>
      <c r="G1047" s="270" t="str">
        <f t="shared" si="126"/>
        <v>0</v>
      </c>
      <c r="H1047" s="21">
        <v>17800010</v>
      </c>
      <c r="I1047" s="271">
        <v>1780001000</v>
      </c>
      <c r="J1047" s="22" t="s">
        <v>3324</v>
      </c>
      <c r="K1047" s="271" t="s">
        <v>4540</v>
      </c>
      <c r="L1047" s="22" t="s">
        <v>3325</v>
      </c>
      <c r="M1047" s="22"/>
      <c r="N1047" s="75" t="s">
        <v>3710</v>
      </c>
      <c r="O1047" s="75" t="str">
        <f t="shared" si="128"/>
        <v>1780001000</v>
      </c>
    </row>
    <row r="1048" spans="1:15" ht="30" x14ac:dyDescent="0.25">
      <c r="A1048" s="74" t="str">
        <f t="shared" si="120"/>
        <v>1</v>
      </c>
      <c r="B1048" s="270" t="str">
        <f t="shared" si="121"/>
        <v>7</v>
      </c>
      <c r="C1048" s="270" t="str">
        <f t="shared" si="122"/>
        <v>9</v>
      </c>
      <c r="D1048" s="270" t="str">
        <f t="shared" si="123"/>
        <v>9</v>
      </c>
      <c r="E1048" s="270" t="str">
        <f t="shared" si="124"/>
        <v>00</v>
      </c>
      <c r="F1048" s="270" t="str">
        <f t="shared" si="125"/>
        <v>0</v>
      </c>
      <c r="G1048" s="270" t="str">
        <f t="shared" si="126"/>
        <v>0</v>
      </c>
      <c r="H1048" s="21">
        <v>17990000</v>
      </c>
      <c r="I1048" s="271">
        <v>1799000000</v>
      </c>
      <c r="J1048" s="22" t="s">
        <v>3327</v>
      </c>
      <c r="K1048" s="271" t="s">
        <v>4541</v>
      </c>
      <c r="L1048" s="22" t="s">
        <v>3328</v>
      </c>
      <c r="M1048" s="169" t="s">
        <v>4823</v>
      </c>
      <c r="N1048" s="75" t="s">
        <v>105</v>
      </c>
      <c r="O1048" s="75" t="str">
        <f t="shared" si="128"/>
        <v>1799000000</v>
      </c>
    </row>
    <row r="1049" spans="1:15" ht="30" x14ac:dyDescent="0.25">
      <c r="A1049" s="74" t="str">
        <f t="shared" si="120"/>
        <v>1</v>
      </c>
      <c r="B1049" s="270" t="str">
        <f t="shared" si="121"/>
        <v>7</v>
      </c>
      <c r="C1049" s="270" t="str">
        <f t="shared" si="122"/>
        <v>9</v>
      </c>
      <c r="D1049" s="270" t="str">
        <f t="shared" si="123"/>
        <v>9</v>
      </c>
      <c r="E1049" s="270" t="str">
        <f t="shared" si="124"/>
        <v>99</v>
      </c>
      <c r="F1049" s="270" t="str">
        <f t="shared" si="125"/>
        <v>0</v>
      </c>
      <c r="G1049" s="270" t="str">
        <f t="shared" si="126"/>
        <v>0</v>
      </c>
      <c r="H1049" s="21">
        <v>17999900</v>
      </c>
      <c r="I1049" s="271">
        <v>1799990000</v>
      </c>
      <c r="J1049" s="22" t="s">
        <v>3327</v>
      </c>
      <c r="K1049" s="271" t="s">
        <v>4540</v>
      </c>
      <c r="L1049" s="22" t="s">
        <v>3329</v>
      </c>
      <c r="M1049" s="22"/>
      <c r="N1049" s="75" t="s">
        <v>105</v>
      </c>
      <c r="O1049" s="75" t="str">
        <f t="shared" si="128"/>
        <v>1799990000</v>
      </c>
    </row>
    <row r="1050" spans="1:15" x14ac:dyDescent="0.25">
      <c r="A1050" s="74" t="str">
        <f t="shared" si="120"/>
        <v>1</v>
      </c>
      <c r="B1050" s="270" t="str">
        <f t="shared" si="121"/>
        <v>9</v>
      </c>
      <c r="C1050" s="270" t="str">
        <f t="shared" si="122"/>
        <v>0</v>
      </c>
      <c r="D1050" s="270" t="str">
        <f t="shared" si="123"/>
        <v>0</v>
      </c>
      <c r="E1050" s="270" t="str">
        <f t="shared" si="124"/>
        <v>00</v>
      </c>
      <c r="F1050" s="270" t="str">
        <f t="shared" si="125"/>
        <v>0</v>
      </c>
      <c r="G1050" s="270" t="str">
        <f t="shared" si="126"/>
        <v>0</v>
      </c>
      <c r="H1050" s="21">
        <v>19000000</v>
      </c>
      <c r="I1050" s="271">
        <v>1900000000</v>
      </c>
      <c r="J1050" s="22" t="s">
        <v>1545</v>
      </c>
      <c r="K1050" s="271" t="s">
        <v>4541</v>
      </c>
      <c r="L1050" s="22" t="s">
        <v>1546</v>
      </c>
      <c r="M1050" s="22"/>
      <c r="N1050" s="75"/>
      <c r="O1050" s="75" t="str">
        <f t="shared" si="128"/>
        <v>1900000000</v>
      </c>
    </row>
    <row r="1051" spans="1:15" ht="126.75" customHeight="1" x14ac:dyDescent="0.25">
      <c r="A1051" s="74" t="str">
        <f t="shared" si="120"/>
        <v>1</v>
      </c>
      <c r="B1051" s="270" t="str">
        <f t="shared" si="121"/>
        <v>9</v>
      </c>
      <c r="C1051" s="270" t="str">
        <f t="shared" si="122"/>
        <v>1</v>
      </c>
      <c r="D1051" s="270" t="str">
        <f t="shared" si="123"/>
        <v>0</v>
      </c>
      <c r="E1051" s="270" t="str">
        <f t="shared" si="124"/>
        <v>00</v>
      </c>
      <c r="F1051" s="270" t="str">
        <f t="shared" si="125"/>
        <v>0</v>
      </c>
      <c r="G1051" s="270" t="str">
        <f t="shared" si="126"/>
        <v>0</v>
      </c>
      <c r="H1051" s="21">
        <v>19100000</v>
      </c>
      <c r="I1051" s="271">
        <v>1910000000</v>
      </c>
      <c r="J1051" s="22" t="s">
        <v>1548</v>
      </c>
      <c r="K1051" s="271" t="s">
        <v>4541</v>
      </c>
      <c r="L1051" s="22" t="s">
        <v>1549</v>
      </c>
      <c r="M1051" s="22"/>
      <c r="N1051" s="75"/>
      <c r="O1051" s="75" t="str">
        <f t="shared" si="128"/>
        <v>1910000000</v>
      </c>
    </row>
    <row r="1052" spans="1:15" x14ac:dyDescent="0.25">
      <c r="A1052" s="74" t="str">
        <f t="shared" si="120"/>
        <v>1</v>
      </c>
      <c r="B1052" s="270" t="str">
        <f t="shared" si="121"/>
        <v>9</v>
      </c>
      <c r="C1052" s="270" t="str">
        <f t="shared" si="122"/>
        <v>1</v>
      </c>
      <c r="D1052" s="270" t="str">
        <f t="shared" si="123"/>
        <v>1</v>
      </c>
      <c r="E1052" s="270" t="str">
        <f t="shared" si="124"/>
        <v>00</v>
      </c>
      <c r="F1052" s="270" t="str">
        <f t="shared" si="125"/>
        <v>0</v>
      </c>
      <c r="G1052" s="270" t="str">
        <f t="shared" si="126"/>
        <v>0</v>
      </c>
      <c r="H1052" s="21">
        <v>19110000</v>
      </c>
      <c r="I1052" s="271">
        <v>1911000000</v>
      </c>
      <c r="J1052" s="22" t="s">
        <v>1548</v>
      </c>
      <c r="K1052" s="271" t="s">
        <v>4541</v>
      </c>
      <c r="L1052" s="22" t="s">
        <v>3330</v>
      </c>
      <c r="M1052" s="169" t="s">
        <v>4823</v>
      </c>
      <c r="N1052" s="75" t="s">
        <v>105</v>
      </c>
      <c r="O1052" s="75" t="str">
        <f t="shared" si="128"/>
        <v>1911000000</v>
      </c>
    </row>
    <row r="1053" spans="1:15" ht="75" x14ac:dyDescent="0.25">
      <c r="A1053" s="74" t="str">
        <f t="shared" si="120"/>
        <v>1</v>
      </c>
      <c r="B1053" s="270" t="str">
        <f t="shared" si="121"/>
        <v>9</v>
      </c>
      <c r="C1053" s="270" t="str">
        <f t="shared" si="122"/>
        <v>1</v>
      </c>
      <c r="D1053" s="270" t="str">
        <f t="shared" si="123"/>
        <v>1</v>
      </c>
      <c r="E1053" s="270" t="str">
        <f t="shared" si="124"/>
        <v>01</v>
      </c>
      <c r="F1053" s="270" t="str">
        <f t="shared" si="125"/>
        <v>0</v>
      </c>
      <c r="G1053" s="270" t="str">
        <f t="shared" si="126"/>
        <v>0</v>
      </c>
      <c r="H1053" s="21">
        <v>19110100</v>
      </c>
      <c r="I1053" s="271">
        <v>1911010000</v>
      </c>
      <c r="J1053" s="22" t="s">
        <v>1551</v>
      </c>
      <c r="K1053" s="271" t="s">
        <v>4540</v>
      </c>
      <c r="L1053" s="22" t="s">
        <v>1552</v>
      </c>
      <c r="M1053" s="22"/>
      <c r="N1053" s="75" t="s">
        <v>4374</v>
      </c>
      <c r="O1053" s="75" t="str">
        <f t="shared" si="128"/>
        <v>1911010000</v>
      </c>
    </row>
    <row r="1054" spans="1:15" ht="45" x14ac:dyDescent="0.25">
      <c r="A1054" s="74" t="str">
        <f t="shared" si="120"/>
        <v>1</v>
      </c>
      <c r="B1054" s="270" t="str">
        <f t="shared" si="121"/>
        <v>9</v>
      </c>
      <c r="C1054" s="270" t="str">
        <f t="shared" si="122"/>
        <v>1</v>
      </c>
      <c r="D1054" s="270" t="str">
        <f t="shared" si="123"/>
        <v>1</v>
      </c>
      <c r="E1054" s="270" t="str">
        <f t="shared" si="124"/>
        <v>02</v>
      </c>
      <c r="F1054" s="270" t="str">
        <f t="shared" si="125"/>
        <v>0</v>
      </c>
      <c r="G1054" s="270" t="str">
        <f t="shared" si="126"/>
        <v>0</v>
      </c>
      <c r="H1054" s="21">
        <v>19110200</v>
      </c>
      <c r="I1054" s="271">
        <v>1911020000</v>
      </c>
      <c r="J1054" s="22" t="s">
        <v>3331</v>
      </c>
      <c r="K1054" s="271" t="s">
        <v>4540</v>
      </c>
      <c r="L1054" s="22" t="s">
        <v>3332</v>
      </c>
      <c r="M1054" s="22" t="s">
        <v>4610</v>
      </c>
      <c r="N1054" s="75" t="s">
        <v>4374</v>
      </c>
      <c r="O1054" s="75" t="str">
        <f t="shared" si="128"/>
        <v>1911020000</v>
      </c>
    </row>
    <row r="1055" spans="1:15" ht="60" x14ac:dyDescent="0.25">
      <c r="A1055" s="74" t="str">
        <f t="shared" si="120"/>
        <v>1</v>
      </c>
      <c r="B1055" s="270" t="str">
        <f t="shared" si="121"/>
        <v>9</v>
      </c>
      <c r="C1055" s="270" t="str">
        <f t="shared" si="122"/>
        <v>1</v>
      </c>
      <c r="D1055" s="270" t="str">
        <f t="shared" si="123"/>
        <v>1</v>
      </c>
      <c r="E1055" s="270" t="str">
        <f t="shared" si="124"/>
        <v>02</v>
      </c>
      <c r="F1055" s="270" t="str">
        <f t="shared" si="125"/>
        <v>1</v>
      </c>
      <c r="G1055" s="270" t="str">
        <f t="shared" si="126"/>
        <v>0</v>
      </c>
      <c r="H1055" s="21">
        <v>19110210</v>
      </c>
      <c r="I1055" s="271">
        <v>1911021000</v>
      </c>
      <c r="J1055" s="22" t="s">
        <v>3333</v>
      </c>
      <c r="K1055" s="271" t="s">
        <v>4540</v>
      </c>
      <c r="L1055" s="22" t="s">
        <v>3334</v>
      </c>
      <c r="M1055" s="22"/>
      <c r="N1055" s="75" t="s">
        <v>4374</v>
      </c>
      <c r="O1055" s="75" t="str">
        <f t="shared" si="128"/>
        <v>1911021000</v>
      </c>
    </row>
    <row r="1056" spans="1:15" ht="45" x14ac:dyDescent="0.25">
      <c r="A1056" s="74" t="str">
        <f t="shared" si="120"/>
        <v>1</v>
      </c>
      <c r="B1056" s="270" t="str">
        <f t="shared" si="121"/>
        <v>9</v>
      </c>
      <c r="C1056" s="270" t="str">
        <f t="shared" si="122"/>
        <v>1</v>
      </c>
      <c r="D1056" s="270" t="str">
        <f t="shared" si="123"/>
        <v>1</v>
      </c>
      <c r="E1056" s="270" t="str">
        <f t="shared" si="124"/>
        <v>02</v>
      </c>
      <c r="F1056" s="270" t="str">
        <f t="shared" si="125"/>
        <v>2</v>
      </c>
      <c r="G1056" s="270" t="str">
        <f t="shared" si="126"/>
        <v>0</v>
      </c>
      <c r="H1056" s="21">
        <v>19110220</v>
      </c>
      <c r="I1056" s="271">
        <v>1911022000</v>
      </c>
      <c r="J1056" s="22" t="s">
        <v>3335</v>
      </c>
      <c r="K1056" s="271" t="s">
        <v>4540</v>
      </c>
      <c r="L1056" s="22" t="s">
        <v>3336</v>
      </c>
      <c r="M1056" s="22"/>
      <c r="N1056" s="75" t="s">
        <v>4374</v>
      </c>
      <c r="O1056" s="75" t="str">
        <f t="shared" si="128"/>
        <v>1911022000</v>
      </c>
    </row>
    <row r="1057" spans="1:15" ht="30" x14ac:dyDescent="0.25">
      <c r="A1057" s="74" t="str">
        <f t="shared" si="120"/>
        <v>1</v>
      </c>
      <c r="B1057" s="270" t="str">
        <f t="shared" si="121"/>
        <v>9</v>
      </c>
      <c r="C1057" s="270" t="str">
        <f t="shared" si="122"/>
        <v>1</v>
      </c>
      <c r="D1057" s="270" t="str">
        <f t="shared" si="123"/>
        <v>1</v>
      </c>
      <c r="E1057" s="270" t="str">
        <f t="shared" si="124"/>
        <v>03</v>
      </c>
      <c r="F1057" s="270" t="str">
        <f t="shared" si="125"/>
        <v>0</v>
      </c>
      <c r="G1057" s="270" t="str">
        <f t="shared" si="126"/>
        <v>0</v>
      </c>
      <c r="H1057" s="21">
        <v>19110300</v>
      </c>
      <c r="I1057" s="271">
        <v>1911030000</v>
      </c>
      <c r="J1057" s="22" t="s">
        <v>3337</v>
      </c>
      <c r="K1057" s="271" t="s">
        <v>4540</v>
      </c>
      <c r="L1057" s="22" t="s">
        <v>3338</v>
      </c>
      <c r="M1057" s="22"/>
      <c r="N1057" s="75" t="s">
        <v>4374</v>
      </c>
      <c r="O1057" s="75" t="str">
        <f t="shared" si="128"/>
        <v>1911030000</v>
      </c>
    </row>
    <row r="1058" spans="1:15" ht="30" x14ac:dyDescent="0.25">
      <c r="A1058" s="74" t="str">
        <f t="shared" si="120"/>
        <v>1</v>
      </c>
      <c r="B1058" s="270" t="str">
        <f t="shared" si="121"/>
        <v>9</v>
      </c>
      <c r="C1058" s="270" t="str">
        <f t="shared" si="122"/>
        <v>1</v>
      </c>
      <c r="D1058" s="270" t="str">
        <f t="shared" si="123"/>
        <v>1</v>
      </c>
      <c r="E1058" s="270" t="str">
        <f t="shared" si="124"/>
        <v>04</v>
      </c>
      <c r="F1058" s="270" t="str">
        <f t="shared" si="125"/>
        <v>0</v>
      </c>
      <c r="G1058" s="270" t="str">
        <f t="shared" si="126"/>
        <v>0</v>
      </c>
      <c r="H1058" s="21">
        <v>19110400</v>
      </c>
      <c r="I1058" s="271">
        <v>1911040000</v>
      </c>
      <c r="J1058" s="22" t="s">
        <v>1564</v>
      </c>
      <c r="K1058" s="271" t="s">
        <v>4540</v>
      </c>
      <c r="L1058" s="22" t="s">
        <v>1565</v>
      </c>
      <c r="M1058" s="22"/>
      <c r="N1058" s="75" t="s">
        <v>4374</v>
      </c>
      <c r="O1058" s="75" t="str">
        <f t="shared" si="128"/>
        <v>1911040000</v>
      </c>
    </row>
    <row r="1059" spans="1:15" ht="30" x14ac:dyDescent="0.25">
      <c r="A1059" s="74" t="str">
        <f t="shared" si="120"/>
        <v>1</v>
      </c>
      <c r="B1059" s="270" t="str">
        <f t="shared" si="121"/>
        <v>9</v>
      </c>
      <c r="C1059" s="270" t="str">
        <f t="shared" si="122"/>
        <v>1</v>
      </c>
      <c r="D1059" s="270" t="str">
        <f t="shared" si="123"/>
        <v>1</v>
      </c>
      <c r="E1059" s="270" t="str">
        <f t="shared" si="124"/>
        <v>05</v>
      </c>
      <c r="F1059" s="270" t="str">
        <f t="shared" si="125"/>
        <v>0</v>
      </c>
      <c r="G1059" s="270" t="str">
        <f t="shared" si="126"/>
        <v>0</v>
      </c>
      <c r="H1059" s="21">
        <v>19110500</v>
      </c>
      <c r="I1059" s="271">
        <v>1911050000</v>
      </c>
      <c r="J1059" s="22" t="s">
        <v>3339</v>
      </c>
      <c r="K1059" s="271" t="s">
        <v>4540</v>
      </c>
      <c r="L1059" s="22" t="s">
        <v>3340</v>
      </c>
      <c r="M1059" s="22"/>
      <c r="N1059" s="75" t="s">
        <v>4374</v>
      </c>
      <c r="O1059" s="75" t="str">
        <f t="shared" si="128"/>
        <v>1911050000</v>
      </c>
    </row>
    <row r="1060" spans="1:15" ht="30" x14ac:dyDescent="0.25">
      <c r="A1060" s="74" t="str">
        <f t="shared" si="120"/>
        <v>1</v>
      </c>
      <c r="B1060" s="270" t="str">
        <f t="shared" si="121"/>
        <v>9</v>
      </c>
      <c r="C1060" s="270" t="str">
        <f t="shared" si="122"/>
        <v>1</v>
      </c>
      <c r="D1060" s="270" t="str">
        <f t="shared" si="123"/>
        <v>1</v>
      </c>
      <c r="E1060" s="270" t="str">
        <f t="shared" si="124"/>
        <v>06</v>
      </c>
      <c r="F1060" s="270" t="str">
        <f t="shared" si="125"/>
        <v>0</v>
      </c>
      <c r="G1060" s="270" t="str">
        <f t="shared" si="126"/>
        <v>0</v>
      </c>
      <c r="H1060" s="21">
        <v>19110600</v>
      </c>
      <c r="I1060" s="271">
        <v>1911060000</v>
      </c>
      <c r="J1060" s="22" t="s">
        <v>1576</v>
      </c>
      <c r="K1060" s="271" t="s">
        <v>4540</v>
      </c>
      <c r="L1060" s="22" t="s">
        <v>1577</v>
      </c>
      <c r="M1060" s="22"/>
      <c r="N1060" s="75" t="s">
        <v>4374</v>
      </c>
      <c r="O1060" s="75" t="str">
        <f t="shared" si="128"/>
        <v>1911060000</v>
      </c>
    </row>
    <row r="1061" spans="1:15" ht="30" x14ac:dyDescent="0.25">
      <c r="A1061" s="74" t="str">
        <f t="shared" si="120"/>
        <v>1</v>
      </c>
      <c r="B1061" s="270" t="str">
        <f t="shared" si="121"/>
        <v>9</v>
      </c>
      <c r="C1061" s="270" t="str">
        <f t="shared" si="122"/>
        <v>1</v>
      </c>
      <c r="D1061" s="270" t="str">
        <f t="shared" si="123"/>
        <v>1</v>
      </c>
      <c r="E1061" s="270" t="str">
        <f t="shared" si="124"/>
        <v>06</v>
      </c>
      <c r="F1061" s="270" t="str">
        <f t="shared" si="125"/>
        <v>1</v>
      </c>
      <c r="G1061" s="270" t="str">
        <f t="shared" si="126"/>
        <v>0</v>
      </c>
      <c r="H1061" s="21">
        <v>19110610</v>
      </c>
      <c r="I1061" s="271">
        <v>1911061000</v>
      </c>
      <c r="J1061" s="22" t="s">
        <v>1579</v>
      </c>
      <c r="K1061" s="271" t="s">
        <v>4540</v>
      </c>
      <c r="L1061" s="22" t="s">
        <v>1580</v>
      </c>
      <c r="M1061" s="22"/>
      <c r="N1061" s="75" t="s">
        <v>4374</v>
      </c>
      <c r="O1061" s="75" t="str">
        <f t="shared" si="128"/>
        <v>1911061000</v>
      </c>
    </row>
    <row r="1062" spans="1:15" ht="30" x14ac:dyDescent="0.25">
      <c r="A1062" s="74" t="str">
        <f t="shared" si="120"/>
        <v>1</v>
      </c>
      <c r="B1062" s="270" t="str">
        <f t="shared" si="121"/>
        <v>9</v>
      </c>
      <c r="C1062" s="270" t="str">
        <f t="shared" si="122"/>
        <v>1</v>
      </c>
      <c r="D1062" s="270" t="str">
        <f t="shared" si="123"/>
        <v>1</v>
      </c>
      <c r="E1062" s="270" t="str">
        <f t="shared" si="124"/>
        <v>06</v>
      </c>
      <c r="F1062" s="270" t="str">
        <f t="shared" si="125"/>
        <v>2</v>
      </c>
      <c r="G1062" s="270" t="str">
        <f t="shared" si="126"/>
        <v>0</v>
      </c>
      <c r="H1062" s="21">
        <v>19110620</v>
      </c>
      <c r="I1062" s="271">
        <v>1911062000</v>
      </c>
      <c r="J1062" s="22" t="s">
        <v>1591</v>
      </c>
      <c r="K1062" s="271" t="s">
        <v>4540</v>
      </c>
      <c r="L1062" s="22" t="s">
        <v>1592</v>
      </c>
      <c r="M1062" s="22"/>
      <c r="N1062" s="75" t="s">
        <v>4374</v>
      </c>
      <c r="O1062" s="75" t="str">
        <f t="shared" si="128"/>
        <v>1911062000</v>
      </c>
    </row>
    <row r="1063" spans="1:15" ht="30" x14ac:dyDescent="0.25">
      <c r="A1063" s="74" t="str">
        <f t="shared" si="120"/>
        <v>1</v>
      </c>
      <c r="B1063" s="270" t="str">
        <f t="shared" si="121"/>
        <v>9</v>
      </c>
      <c r="C1063" s="270" t="str">
        <f t="shared" si="122"/>
        <v>1</v>
      </c>
      <c r="D1063" s="270" t="str">
        <f t="shared" si="123"/>
        <v>1</v>
      </c>
      <c r="E1063" s="270" t="str">
        <f t="shared" si="124"/>
        <v>07</v>
      </c>
      <c r="F1063" s="270" t="str">
        <f t="shared" si="125"/>
        <v>0</v>
      </c>
      <c r="G1063" s="270" t="str">
        <f t="shared" si="126"/>
        <v>0</v>
      </c>
      <c r="H1063" s="21">
        <v>19110700</v>
      </c>
      <c r="I1063" s="271">
        <v>1911070000</v>
      </c>
      <c r="J1063" s="22" t="s">
        <v>1603</v>
      </c>
      <c r="K1063" s="271" t="s">
        <v>4540</v>
      </c>
      <c r="L1063" s="22" t="s">
        <v>1604</v>
      </c>
      <c r="M1063" s="22"/>
      <c r="N1063" s="75" t="s">
        <v>4374</v>
      </c>
      <c r="O1063" s="75" t="str">
        <f t="shared" si="128"/>
        <v>1911070000</v>
      </c>
    </row>
    <row r="1064" spans="1:15" ht="30" x14ac:dyDescent="0.25">
      <c r="A1064" s="74" t="str">
        <f t="shared" si="120"/>
        <v>1</v>
      </c>
      <c r="B1064" s="270" t="str">
        <f t="shared" si="121"/>
        <v>9</v>
      </c>
      <c r="C1064" s="270" t="str">
        <f t="shared" si="122"/>
        <v>1</v>
      </c>
      <c r="D1064" s="270" t="str">
        <f t="shared" si="123"/>
        <v>1</v>
      </c>
      <c r="E1064" s="270" t="str">
        <f t="shared" si="124"/>
        <v>08</v>
      </c>
      <c r="F1064" s="270" t="str">
        <f t="shared" si="125"/>
        <v>0</v>
      </c>
      <c r="G1064" s="270" t="str">
        <f t="shared" si="126"/>
        <v>0</v>
      </c>
      <c r="H1064" s="21">
        <v>19110800</v>
      </c>
      <c r="I1064" s="271">
        <v>1911080000</v>
      </c>
      <c r="J1064" s="22" t="s">
        <v>1615</v>
      </c>
      <c r="K1064" s="271" t="s">
        <v>4540</v>
      </c>
      <c r="L1064" s="22" t="s">
        <v>1616</v>
      </c>
      <c r="M1064" s="22"/>
      <c r="N1064" s="75" t="s">
        <v>4374</v>
      </c>
      <c r="O1064" s="75" t="str">
        <f t="shared" si="128"/>
        <v>1911080000</v>
      </c>
    </row>
    <row r="1065" spans="1:15" ht="45" x14ac:dyDescent="0.25">
      <c r="A1065" s="74" t="str">
        <f t="shared" si="120"/>
        <v>1</v>
      </c>
      <c r="B1065" s="270" t="str">
        <f t="shared" si="121"/>
        <v>9</v>
      </c>
      <c r="C1065" s="270" t="str">
        <f t="shared" si="122"/>
        <v>1</v>
      </c>
      <c r="D1065" s="270" t="str">
        <f t="shared" si="123"/>
        <v>1</v>
      </c>
      <c r="E1065" s="270" t="str">
        <f t="shared" si="124"/>
        <v>09</v>
      </c>
      <c r="F1065" s="270" t="str">
        <f t="shared" si="125"/>
        <v>0</v>
      </c>
      <c r="G1065" s="270" t="str">
        <f t="shared" si="126"/>
        <v>0</v>
      </c>
      <c r="H1065" s="21">
        <v>19110900</v>
      </c>
      <c r="I1065" s="271">
        <v>1911090000</v>
      </c>
      <c r="J1065" s="22" t="s">
        <v>1627</v>
      </c>
      <c r="K1065" s="271" t="s">
        <v>4540</v>
      </c>
      <c r="L1065" s="22" t="s">
        <v>1628</v>
      </c>
      <c r="M1065" s="22"/>
      <c r="N1065" s="75" t="s">
        <v>4374</v>
      </c>
      <c r="O1065" s="75" t="str">
        <f t="shared" si="128"/>
        <v>1911090000</v>
      </c>
    </row>
    <row r="1066" spans="1:15" ht="45" x14ac:dyDescent="0.25">
      <c r="A1066" s="74" t="str">
        <f t="shared" si="120"/>
        <v>1</v>
      </c>
      <c r="B1066" s="270" t="str">
        <f t="shared" si="121"/>
        <v>9</v>
      </c>
      <c r="C1066" s="270" t="str">
        <f t="shared" si="122"/>
        <v>1</v>
      </c>
      <c r="D1066" s="270" t="str">
        <f t="shared" si="123"/>
        <v>1</v>
      </c>
      <c r="E1066" s="270" t="str">
        <f t="shared" si="124"/>
        <v>10</v>
      </c>
      <c r="F1066" s="270" t="str">
        <f t="shared" si="125"/>
        <v>0</v>
      </c>
      <c r="G1066" s="270" t="str">
        <f t="shared" si="126"/>
        <v>0</v>
      </c>
      <c r="H1066" s="21">
        <v>19111000</v>
      </c>
      <c r="I1066" s="271">
        <v>1911100000</v>
      </c>
      <c r="J1066" s="22" t="s">
        <v>3341</v>
      </c>
      <c r="K1066" s="271" t="s">
        <v>4540</v>
      </c>
      <c r="L1066" s="22" t="s">
        <v>3342</v>
      </c>
      <c r="M1066" s="22"/>
      <c r="N1066" s="75" t="s">
        <v>4374</v>
      </c>
      <c r="O1066" s="75" t="str">
        <f t="shared" si="128"/>
        <v>1911100000</v>
      </c>
    </row>
    <row r="1067" spans="1:15" ht="210" x14ac:dyDescent="0.25">
      <c r="A1067" s="74" t="str">
        <f t="shared" si="120"/>
        <v>1</v>
      </c>
      <c r="B1067" s="270" t="str">
        <f t="shared" si="121"/>
        <v>9</v>
      </c>
      <c r="C1067" s="270" t="str">
        <f t="shared" si="122"/>
        <v>1</v>
      </c>
      <c r="D1067" s="270" t="str">
        <f t="shared" si="123"/>
        <v>1</v>
      </c>
      <c r="E1067" s="270" t="str">
        <f t="shared" si="124"/>
        <v>11</v>
      </c>
      <c r="F1067" s="270" t="str">
        <f t="shared" si="125"/>
        <v>0</v>
      </c>
      <c r="G1067" s="270" t="str">
        <f t="shared" si="126"/>
        <v>0</v>
      </c>
      <c r="H1067" s="21">
        <v>19111100</v>
      </c>
      <c r="I1067" s="271">
        <v>1911110000</v>
      </c>
      <c r="J1067" s="22" t="s">
        <v>3343</v>
      </c>
      <c r="K1067" s="271" t="s">
        <v>4540</v>
      </c>
      <c r="L1067" s="22" t="s">
        <v>3344</v>
      </c>
      <c r="M1067" s="22"/>
      <c r="N1067" s="75" t="s">
        <v>4374</v>
      </c>
      <c r="O1067" s="75" t="str">
        <f t="shared" si="128"/>
        <v>1911110000</v>
      </c>
    </row>
    <row r="1068" spans="1:15" ht="60" x14ac:dyDescent="0.25">
      <c r="A1068" s="74" t="str">
        <f t="shared" si="120"/>
        <v>1</v>
      </c>
      <c r="B1068" s="270" t="str">
        <f t="shared" si="121"/>
        <v>9</v>
      </c>
      <c r="C1068" s="270" t="str">
        <f t="shared" si="122"/>
        <v>1</v>
      </c>
      <c r="D1068" s="270" t="str">
        <f t="shared" si="123"/>
        <v>1</v>
      </c>
      <c r="E1068" s="270" t="str">
        <f t="shared" si="124"/>
        <v>12</v>
      </c>
      <c r="F1068" s="270" t="str">
        <f t="shared" si="125"/>
        <v>0</v>
      </c>
      <c r="G1068" s="270" t="str">
        <f t="shared" si="126"/>
        <v>0</v>
      </c>
      <c r="H1068" s="21">
        <v>19111200</v>
      </c>
      <c r="I1068" s="271">
        <v>1911120000</v>
      </c>
      <c r="J1068" s="22" t="s">
        <v>3345</v>
      </c>
      <c r="K1068" s="271" t="s">
        <v>4540</v>
      </c>
      <c r="L1068" s="22" t="s">
        <v>3346</v>
      </c>
      <c r="M1068" s="22"/>
      <c r="N1068" s="75" t="s">
        <v>4374</v>
      </c>
      <c r="O1068" s="75" t="str">
        <f t="shared" si="128"/>
        <v>1911120000</v>
      </c>
    </row>
    <row r="1069" spans="1:15" ht="45" x14ac:dyDescent="0.25">
      <c r="A1069" s="74" t="str">
        <f t="shared" si="120"/>
        <v>1</v>
      </c>
      <c r="B1069" s="270" t="str">
        <f t="shared" si="121"/>
        <v>9</v>
      </c>
      <c r="C1069" s="270" t="str">
        <f t="shared" si="122"/>
        <v>1</v>
      </c>
      <c r="D1069" s="270" t="str">
        <f t="shared" si="123"/>
        <v>1</v>
      </c>
      <c r="E1069" s="270" t="str">
        <f t="shared" si="124"/>
        <v>13</v>
      </c>
      <c r="F1069" s="270" t="str">
        <f t="shared" si="125"/>
        <v>0</v>
      </c>
      <c r="G1069" s="270" t="str">
        <f t="shared" si="126"/>
        <v>0</v>
      </c>
      <c r="H1069" s="21">
        <v>19111300</v>
      </c>
      <c r="I1069" s="271">
        <v>1911130000</v>
      </c>
      <c r="J1069" s="22" t="s">
        <v>3347</v>
      </c>
      <c r="K1069" s="271" t="s">
        <v>4540</v>
      </c>
      <c r="L1069" s="22" t="s">
        <v>3348</v>
      </c>
      <c r="M1069" s="22"/>
      <c r="N1069" s="75" t="s">
        <v>4374</v>
      </c>
      <c r="O1069" s="75" t="str">
        <f t="shared" si="128"/>
        <v>1911130000</v>
      </c>
    </row>
    <row r="1070" spans="1:15" ht="60" x14ac:dyDescent="0.25">
      <c r="A1070" s="74" t="str">
        <f t="shared" si="120"/>
        <v>1</v>
      </c>
      <c r="B1070" s="270" t="str">
        <f t="shared" si="121"/>
        <v>9</v>
      </c>
      <c r="C1070" s="270" t="str">
        <f t="shared" si="122"/>
        <v>1</v>
      </c>
      <c r="D1070" s="270" t="str">
        <f t="shared" si="123"/>
        <v>1</v>
      </c>
      <c r="E1070" s="270" t="str">
        <f t="shared" si="124"/>
        <v>13</v>
      </c>
      <c r="F1070" s="270" t="str">
        <f t="shared" si="125"/>
        <v>1</v>
      </c>
      <c r="G1070" s="270" t="str">
        <f t="shared" si="126"/>
        <v>0</v>
      </c>
      <c r="H1070" s="21">
        <v>19111310</v>
      </c>
      <c r="I1070" s="271">
        <v>1911131000</v>
      </c>
      <c r="J1070" s="22" t="s">
        <v>3349</v>
      </c>
      <c r="K1070" s="271" t="s">
        <v>4540</v>
      </c>
      <c r="L1070" s="22" t="s">
        <v>3350</v>
      </c>
      <c r="M1070" s="22"/>
      <c r="N1070" s="75" t="s">
        <v>4374</v>
      </c>
      <c r="O1070" s="75" t="str">
        <f t="shared" si="128"/>
        <v>1911131000</v>
      </c>
    </row>
    <row r="1071" spans="1:15" ht="60" x14ac:dyDescent="0.25">
      <c r="A1071" s="74" t="str">
        <f t="shared" si="120"/>
        <v>1</v>
      </c>
      <c r="B1071" s="270" t="str">
        <f t="shared" si="121"/>
        <v>9</v>
      </c>
      <c r="C1071" s="270" t="str">
        <f t="shared" si="122"/>
        <v>1</v>
      </c>
      <c r="D1071" s="270" t="str">
        <f t="shared" si="123"/>
        <v>1</v>
      </c>
      <c r="E1071" s="270" t="str">
        <f t="shared" si="124"/>
        <v>13</v>
      </c>
      <c r="F1071" s="270" t="str">
        <f t="shared" si="125"/>
        <v>2</v>
      </c>
      <c r="G1071" s="270" t="str">
        <f t="shared" si="126"/>
        <v>0</v>
      </c>
      <c r="H1071" s="21">
        <v>19111320</v>
      </c>
      <c r="I1071" s="271">
        <v>1911132000</v>
      </c>
      <c r="J1071" s="22" t="s">
        <v>3351</v>
      </c>
      <c r="K1071" s="271" t="s">
        <v>4540</v>
      </c>
      <c r="L1071" s="22" t="s">
        <v>3352</v>
      </c>
      <c r="M1071" s="22"/>
      <c r="N1071" s="75" t="s">
        <v>4374</v>
      </c>
      <c r="O1071" s="75" t="str">
        <f t="shared" si="128"/>
        <v>1911132000</v>
      </c>
    </row>
    <row r="1072" spans="1:15" ht="90.75" customHeight="1" x14ac:dyDescent="0.25">
      <c r="A1072" s="74" t="str">
        <f t="shared" si="120"/>
        <v>1</v>
      </c>
      <c r="B1072" s="270" t="str">
        <f t="shared" si="121"/>
        <v>9</v>
      </c>
      <c r="C1072" s="270" t="str">
        <f t="shared" si="122"/>
        <v>1</v>
      </c>
      <c r="D1072" s="270" t="str">
        <f t="shared" si="123"/>
        <v>0</v>
      </c>
      <c r="E1072" s="270" t="str">
        <f t="shared" si="124"/>
        <v>01</v>
      </c>
      <c r="F1072" s="270" t="str">
        <f t="shared" si="125"/>
        <v>0</v>
      </c>
      <c r="G1072" s="270" t="str">
        <f t="shared" si="126"/>
        <v>0</v>
      </c>
      <c r="H1072" s="21">
        <v>19100100</v>
      </c>
      <c r="I1072" s="271">
        <v>1910010000</v>
      </c>
      <c r="J1072" s="22" t="s">
        <v>1551</v>
      </c>
      <c r="K1072" s="271" t="s">
        <v>4540</v>
      </c>
      <c r="L1072" s="22" t="s">
        <v>4885</v>
      </c>
      <c r="M1072" s="22"/>
      <c r="N1072" s="75" t="s">
        <v>3710</v>
      </c>
      <c r="O1072" s="75" t="str">
        <f t="shared" si="128"/>
        <v>1910010000</v>
      </c>
    </row>
    <row r="1073" spans="1:15" ht="75" x14ac:dyDescent="0.25">
      <c r="A1073" s="74" t="str">
        <f t="shared" si="120"/>
        <v>1</v>
      </c>
      <c r="B1073" s="270" t="str">
        <f t="shared" si="121"/>
        <v>9</v>
      </c>
      <c r="C1073" s="270" t="str">
        <f t="shared" si="122"/>
        <v>1</v>
      </c>
      <c r="D1073" s="270" t="str">
        <f t="shared" si="123"/>
        <v>0</v>
      </c>
      <c r="E1073" s="270" t="str">
        <f t="shared" si="124"/>
        <v>01</v>
      </c>
      <c r="F1073" s="270" t="str">
        <f t="shared" si="125"/>
        <v>1</v>
      </c>
      <c r="G1073" s="270" t="str">
        <f t="shared" si="126"/>
        <v>0</v>
      </c>
      <c r="H1073" s="21">
        <v>19100110</v>
      </c>
      <c r="I1073" s="271">
        <v>1910011000</v>
      </c>
      <c r="J1073" s="22" t="s">
        <v>1551</v>
      </c>
      <c r="K1073" s="271" t="s">
        <v>4540</v>
      </c>
      <c r="L1073" s="22" t="s">
        <v>4885</v>
      </c>
      <c r="M1073" s="22"/>
      <c r="N1073" s="75" t="s">
        <v>3710</v>
      </c>
      <c r="O1073" s="75" t="str">
        <f t="shared" si="128"/>
        <v>1910011000</v>
      </c>
    </row>
    <row r="1074" spans="1:15" ht="45" x14ac:dyDescent="0.25">
      <c r="A1074" s="74" t="str">
        <f t="shared" si="120"/>
        <v>1</v>
      </c>
      <c r="B1074" s="270" t="str">
        <f t="shared" si="121"/>
        <v>9</v>
      </c>
      <c r="C1074" s="270" t="str">
        <f t="shared" si="122"/>
        <v>1</v>
      </c>
      <c r="D1074" s="270" t="str">
        <f t="shared" si="123"/>
        <v>0</v>
      </c>
      <c r="E1074" s="270" t="str">
        <f t="shared" si="124"/>
        <v>02</v>
      </c>
      <c r="F1074" s="270" t="str">
        <f t="shared" si="125"/>
        <v>0</v>
      </c>
      <c r="G1074" s="270" t="str">
        <f t="shared" si="126"/>
        <v>0</v>
      </c>
      <c r="H1074" s="21">
        <v>19100200</v>
      </c>
      <c r="I1074" s="271">
        <v>1910020000</v>
      </c>
      <c r="J1074" s="22" t="s">
        <v>3331</v>
      </c>
      <c r="K1074" s="271" t="s">
        <v>4540</v>
      </c>
      <c r="L1074" s="22" t="s">
        <v>4886</v>
      </c>
      <c r="M1074" s="22"/>
      <c r="N1074" s="75" t="s">
        <v>3710</v>
      </c>
      <c r="O1074" s="75" t="str">
        <f t="shared" si="128"/>
        <v>1910020000</v>
      </c>
    </row>
    <row r="1075" spans="1:15" ht="45" x14ac:dyDescent="0.25">
      <c r="A1075" s="74" t="str">
        <f t="shared" si="120"/>
        <v>1</v>
      </c>
      <c r="B1075" s="270" t="str">
        <f t="shared" si="121"/>
        <v>9</v>
      </c>
      <c r="C1075" s="270" t="str">
        <f t="shared" si="122"/>
        <v>1</v>
      </c>
      <c r="D1075" s="270" t="str">
        <f t="shared" si="123"/>
        <v>0</v>
      </c>
      <c r="E1075" s="270" t="str">
        <f t="shared" si="124"/>
        <v>02</v>
      </c>
      <c r="F1075" s="270" t="str">
        <f t="shared" si="125"/>
        <v>1</v>
      </c>
      <c r="G1075" s="270" t="str">
        <f t="shared" si="126"/>
        <v>0</v>
      </c>
      <c r="H1075" s="21">
        <v>19100210</v>
      </c>
      <c r="I1075" s="271">
        <v>1910021000</v>
      </c>
      <c r="J1075" s="22" t="s">
        <v>3331</v>
      </c>
      <c r="K1075" s="271" t="s">
        <v>4540</v>
      </c>
      <c r="L1075" s="22" t="s">
        <v>4886</v>
      </c>
      <c r="M1075" s="22" t="s">
        <v>4610</v>
      </c>
      <c r="N1075" s="75" t="s">
        <v>3710</v>
      </c>
      <c r="O1075" s="75" t="str">
        <f t="shared" si="128"/>
        <v>1910021000</v>
      </c>
    </row>
    <row r="1076" spans="1:15" ht="45" x14ac:dyDescent="0.25">
      <c r="A1076" s="74" t="str">
        <f t="shared" si="120"/>
        <v>1</v>
      </c>
      <c r="B1076" s="270" t="str">
        <f t="shared" si="121"/>
        <v>9</v>
      </c>
      <c r="C1076" s="270" t="str">
        <f t="shared" si="122"/>
        <v>1</v>
      </c>
      <c r="D1076" s="270" t="str">
        <f t="shared" si="123"/>
        <v>0</v>
      </c>
      <c r="E1076" s="270" t="str">
        <f t="shared" si="124"/>
        <v>02</v>
      </c>
      <c r="F1076" s="270" t="str">
        <f t="shared" si="125"/>
        <v>2</v>
      </c>
      <c r="G1076" s="270" t="str">
        <f t="shared" si="126"/>
        <v>0</v>
      </c>
      <c r="H1076" s="21">
        <v>19100220</v>
      </c>
      <c r="I1076" s="271">
        <v>1910022000</v>
      </c>
      <c r="J1076" s="22" t="s">
        <v>3335</v>
      </c>
      <c r="K1076" s="271" t="s">
        <v>4540</v>
      </c>
      <c r="L1076" s="22" t="s">
        <v>4886</v>
      </c>
      <c r="M1076" s="22" t="s">
        <v>4610</v>
      </c>
      <c r="N1076" s="75" t="s">
        <v>3710</v>
      </c>
      <c r="O1076" s="75" t="str">
        <f t="shared" si="128"/>
        <v>1910022000</v>
      </c>
    </row>
    <row r="1077" spans="1:15" ht="30" x14ac:dyDescent="0.25">
      <c r="A1077" s="74" t="str">
        <f t="shared" si="120"/>
        <v>1</v>
      </c>
      <c r="B1077" s="270" t="str">
        <f t="shared" si="121"/>
        <v>9</v>
      </c>
      <c r="C1077" s="270" t="str">
        <f t="shared" si="122"/>
        <v>1</v>
      </c>
      <c r="D1077" s="270" t="str">
        <f t="shared" si="123"/>
        <v>0</v>
      </c>
      <c r="E1077" s="270" t="str">
        <f t="shared" si="124"/>
        <v>03</v>
      </c>
      <c r="F1077" s="270" t="str">
        <f t="shared" si="125"/>
        <v>0</v>
      </c>
      <c r="G1077" s="270" t="str">
        <f t="shared" si="126"/>
        <v>0</v>
      </c>
      <c r="H1077" s="21">
        <v>19100300</v>
      </c>
      <c r="I1077" s="271">
        <v>1910030000</v>
      </c>
      <c r="J1077" s="22" t="s">
        <v>3337</v>
      </c>
      <c r="K1077" s="271" t="s">
        <v>4540</v>
      </c>
      <c r="L1077" s="22" t="s">
        <v>4887</v>
      </c>
      <c r="M1077" s="22"/>
      <c r="N1077" s="75" t="s">
        <v>3710</v>
      </c>
      <c r="O1077" s="75" t="str">
        <f t="shared" si="128"/>
        <v>1910030000</v>
      </c>
    </row>
    <row r="1078" spans="1:15" ht="30" x14ac:dyDescent="0.25">
      <c r="A1078" s="74" t="str">
        <f t="shared" si="120"/>
        <v>1</v>
      </c>
      <c r="B1078" s="270" t="str">
        <f t="shared" si="121"/>
        <v>9</v>
      </c>
      <c r="C1078" s="270" t="str">
        <f t="shared" si="122"/>
        <v>1</v>
      </c>
      <c r="D1078" s="270" t="str">
        <f t="shared" si="123"/>
        <v>0</v>
      </c>
      <c r="E1078" s="270" t="str">
        <f t="shared" si="124"/>
        <v>03</v>
      </c>
      <c r="F1078" s="270" t="str">
        <f t="shared" si="125"/>
        <v>1</v>
      </c>
      <c r="G1078" s="270" t="str">
        <f t="shared" si="126"/>
        <v>0</v>
      </c>
      <c r="H1078" s="21">
        <v>19100310</v>
      </c>
      <c r="I1078" s="271">
        <v>1910031000</v>
      </c>
      <c r="J1078" s="22" t="s">
        <v>3337</v>
      </c>
      <c r="K1078" s="271" t="s">
        <v>4540</v>
      </c>
      <c r="L1078" s="22" t="s">
        <v>4887</v>
      </c>
      <c r="M1078" s="22"/>
      <c r="N1078" s="75" t="s">
        <v>3710</v>
      </c>
      <c r="O1078" s="75" t="str">
        <f t="shared" si="128"/>
        <v>1910031000</v>
      </c>
    </row>
    <row r="1079" spans="1:15" ht="30" x14ac:dyDescent="0.25">
      <c r="A1079" s="74" t="str">
        <f t="shared" si="120"/>
        <v>1</v>
      </c>
      <c r="B1079" s="270" t="str">
        <f t="shared" si="121"/>
        <v>9</v>
      </c>
      <c r="C1079" s="270" t="str">
        <f t="shared" si="122"/>
        <v>1</v>
      </c>
      <c r="D1079" s="270" t="str">
        <f t="shared" si="123"/>
        <v>0</v>
      </c>
      <c r="E1079" s="270" t="str">
        <f t="shared" si="124"/>
        <v>04</v>
      </c>
      <c r="F1079" s="270" t="str">
        <f t="shared" si="125"/>
        <v>0</v>
      </c>
      <c r="G1079" s="270" t="str">
        <f t="shared" si="126"/>
        <v>0</v>
      </c>
      <c r="H1079" s="21">
        <v>19100400</v>
      </c>
      <c r="I1079" s="271">
        <v>1910040000</v>
      </c>
      <c r="J1079" s="22" t="s">
        <v>1564</v>
      </c>
      <c r="K1079" s="271" t="s">
        <v>4540</v>
      </c>
      <c r="L1079" s="22" t="s">
        <v>4888</v>
      </c>
      <c r="M1079" s="22"/>
      <c r="N1079" s="75" t="s">
        <v>3710</v>
      </c>
      <c r="O1079" s="75" t="str">
        <f t="shared" si="128"/>
        <v>1910040000</v>
      </c>
    </row>
    <row r="1080" spans="1:15" ht="30" x14ac:dyDescent="0.25">
      <c r="A1080" s="74" t="str">
        <f t="shared" si="120"/>
        <v>1</v>
      </c>
      <c r="B1080" s="270" t="str">
        <f t="shared" si="121"/>
        <v>9</v>
      </c>
      <c r="C1080" s="270" t="str">
        <f t="shared" si="122"/>
        <v>1</v>
      </c>
      <c r="D1080" s="270" t="str">
        <f t="shared" si="123"/>
        <v>0</v>
      </c>
      <c r="E1080" s="270" t="str">
        <f t="shared" si="124"/>
        <v>04</v>
      </c>
      <c r="F1080" s="270" t="str">
        <f t="shared" si="125"/>
        <v>1</v>
      </c>
      <c r="G1080" s="270" t="str">
        <f t="shared" si="126"/>
        <v>0</v>
      </c>
      <c r="H1080" s="21">
        <v>19100410</v>
      </c>
      <c r="I1080" s="271">
        <v>1910041000</v>
      </c>
      <c r="J1080" s="22" t="s">
        <v>1564</v>
      </c>
      <c r="K1080" s="271" t="s">
        <v>4540</v>
      </c>
      <c r="L1080" s="22" t="s">
        <v>4888</v>
      </c>
      <c r="M1080" s="22"/>
      <c r="N1080" s="75" t="s">
        <v>3710</v>
      </c>
      <c r="O1080" s="75" t="str">
        <f t="shared" si="128"/>
        <v>1910041000</v>
      </c>
    </row>
    <row r="1081" spans="1:15" ht="30" x14ac:dyDescent="0.25">
      <c r="A1081" s="74" t="str">
        <f t="shared" si="120"/>
        <v>1</v>
      </c>
      <c r="B1081" s="270" t="str">
        <f t="shared" si="121"/>
        <v>9</v>
      </c>
      <c r="C1081" s="270" t="str">
        <f t="shared" si="122"/>
        <v>1</v>
      </c>
      <c r="D1081" s="270" t="str">
        <f t="shared" si="123"/>
        <v>0</v>
      </c>
      <c r="E1081" s="270" t="str">
        <f t="shared" si="124"/>
        <v>05</v>
      </c>
      <c r="F1081" s="270" t="str">
        <f t="shared" si="125"/>
        <v>0</v>
      </c>
      <c r="G1081" s="270" t="str">
        <f t="shared" si="126"/>
        <v>0</v>
      </c>
      <c r="H1081" s="21">
        <v>19100500</v>
      </c>
      <c r="I1081" s="271">
        <v>1910050000</v>
      </c>
      <c r="J1081" s="22" t="s">
        <v>3339</v>
      </c>
      <c r="K1081" s="271" t="s">
        <v>4540</v>
      </c>
      <c r="L1081" s="22" t="s">
        <v>4889</v>
      </c>
      <c r="M1081" s="22"/>
      <c r="N1081" s="75" t="s">
        <v>3710</v>
      </c>
      <c r="O1081" s="75" t="str">
        <f t="shared" si="128"/>
        <v>1910050000</v>
      </c>
    </row>
    <row r="1082" spans="1:15" ht="30" x14ac:dyDescent="0.25">
      <c r="A1082" s="74" t="str">
        <f t="shared" si="120"/>
        <v>1</v>
      </c>
      <c r="B1082" s="270" t="str">
        <f t="shared" si="121"/>
        <v>9</v>
      </c>
      <c r="C1082" s="270" t="str">
        <f t="shared" si="122"/>
        <v>1</v>
      </c>
      <c r="D1082" s="270" t="str">
        <f t="shared" si="123"/>
        <v>0</v>
      </c>
      <c r="E1082" s="270" t="str">
        <f t="shared" si="124"/>
        <v>05</v>
      </c>
      <c r="F1082" s="270" t="str">
        <f t="shared" si="125"/>
        <v>1</v>
      </c>
      <c r="G1082" s="270" t="str">
        <f t="shared" si="126"/>
        <v>0</v>
      </c>
      <c r="H1082" s="21">
        <v>19100510</v>
      </c>
      <c r="I1082" s="271">
        <v>1910051000</v>
      </c>
      <c r="J1082" s="22" t="s">
        <v>3339</v>
      </c>
      <c r="K1082" s="271" t="s">
        <v>4540</v>
      </c>
      <c r="L1082" s="22" t="s">
        <v>4889</v>
      </c>
      <c r="M1082" s="22"/>
      <c r="N1082" s="75" t="s">
        <v>3710</v>
      </c>
      <c r="O1082" s="75" t="str">
        <f t="shared" si="128"/>
        <v>1910051000</v>
      </c>
    </row>
    <row r="1083" spans="1:15" ht="30" x14ac:dyDescent="0.25">
      <c r="A1083" s="74" t="str">
        <f t="shared" si="120"/>
        <v>1</v>
      </c>
      <c r="B1083" s="270" t="str">
        <f t="shared" si="121"/>
        <v>9</v>
      </c>
      <c r="C1083" s="270" t="str">
        <f t="shared" si="122"/>
        <v>1</v>
      </c>
      <c r="D1083" s="270" t="str">
        <f t="shared" si="123"/>
        <v>0</v>
      </c>
      <c r="E1083" s="270" t="str">
        <f t="shared" si="124"/>
        <v>06</v>
      </c>
      <c r="F1083" s="270" t="str">
        <f t="shared" si="125"/>
        <v>0</v>
      </c>
      <c r="G1083" s="270" t="str">
        <f t="shared" si="126"/>
        <v>0</v>
      </c>
      <c r="H1083" s="21">
        <v>19100600</v>
      </c>
      <c r="I1083" s="271">
        <v>1910060000</v>
      </c>
      <c r="J1083" s="22" t="s">
        <v>1576</v>
      </c>
      <c r="K1083" s="271" t="s">
        <v>4540</v>
      </c>
      <c r="L1083" s="22" t="s">
        <v>1577</v>
      </c>
      <c r="M1083" s="22"/>
      <c r="N1083" s="75" t="s">
        <v>3710</v>
      </c>
      <c r="O1083" s="75" t="str">
        <f t="shared" si="128"/>
        <v>1910060000</v>
      </c>
    </row>
    <row r="1084" spans="1:15" ht="30" x14ac:dyDescent="0.25">
      <c r="A1084" s="74" t="str">
        <f t="shared" si="120"/>
        <v>1</v>
      </c>
      <c r="B1084" s="270" t="str">
        <f t="shared" si="121"/>
        <v>9</v>
      </c>
      <c r="C1084" s="270" t="str">
        <f t="shared" si="122"/>
        <v>1</v>
      </c>
      <c r="D1084" s="270" t="str">
        <f t="shared" si="123"/>
        <v>0</v>
      </c>
      <c r="E1084" s="270" t="str">
        <f t="shared" si="124"/>
        <v>06</v>
      </c>
      <c r="F1084" s="270" t="str">
        <f t="shared" si="125"/>
        <v>1</v>
      </c>
      <c r="G1084" s="270" t="str">
        <f t="shared" si="126"/>
        <v>0</v>
      </c>
      <c r="H1084" s="21">
        <v>19100610</v>
      </c>
      <c r="I1084" s="271">
        <v>1910061000</v>
      </c>
      <c r="J1084" s="22" t="s">
        <v>1579</v>
      </c>
      <c r="K1084" s="271" t="s">
        <v>4540</v>
      </c>
      <c r="L1084" s="22" t="s">
        <v>4890</v>
      </c>
      <c r="M1084" s="22"/>
      <c r="N1084" s="75" t="s">
        <v>3710</v>
      </c>
      <c r="O1084" s="75" t="str">
        <f t="shared" si="128"/>
        <v>1910061000</v>
      </c>
    </row>
    <row r="1085" spans="1:15" ht="30" x14ac:dyDescent="0.25">
      <c r="A1085" s="74" t="str">
        <f t="shared" si="120"/>
        <v>1</v>
      </c>
      <c r="B1085" s="270" t="str">
        <f t="shared" si="121"/>
        <v>9</v>
      </c>
      <c r="C1085" s="270" t="str">
        <f t="shared" si="122"/>
        <v>1</v>
      </c>
      <c r="D1085" s="270" t="str">
        <f t="shared" si="123"/>
        <v>0</v>
      </c>
      <c r="E1085" s="270" t="str">
        <f t="shared" si="124"/>
        <v>06</v>
      </c>
      <c r="F1085" s="270" t="str">
        <f t="shared" si="125"/>
        <v>2</v>
      </c>
      <c r="G1085" s="270" t="str">
        <f t="shared" si="126"/>
        <v>0</v>
      </c>
      <c r="H1085" s="21">
        <v>19100620</v>
      </c>
      <c r="I1085" s="271">
        <v>1910062000</v>
      </c>
      <c r="J1085" s="22" t="s">
        <v>1591</v>
      </c>
      <c r="K1085" s="271" t="s">
        <v>4540</v>
      </c>
      <c r="L1085" s="22" t="s">
        <v>4891</v>
      </c>
      <c r="M1085" s="22"/>
      <c r="N1085" s="75" t="s">
        <v>3710</v>
      </c>
      <c r="O1085" s="75" t="str">
        <f t="shared" si="128"/>
        <v>1910062000</v>
      </c>
    </row>
    <row r="1086" spans="1:15" ht="30" x14ac:dyDescent="0.25">
      <c r="A1086" s="74" t="str">
        <f t="shared" si="120"/>
        <v>1</v>
      </c>
      <c r="B1086" s="270" t="str">
        <f t="shared" si="121"/>
        <v>9</v>
      </c>
      <c r="C1086" s="270" t="str">
        <f t="shared" si="122"/>
        <v>1</v>
      </c>
      <c r="D1086" s="270" t="str">
        <f t="shared" si="123"/>
        <v>0</v>
      </c>
      <c r="E1086" s="270" t="str">
        <f t="shared" si="124"/>
        <v>07</v>
      </c>
      <c r="F1086" s="270" t="str">
        <f t="shared" si="125"/>
        <v>0</v>
      </c>
      <c r="G1086" s="270" t="str">
        <f t="shared" si="126"/>
        <v>0</v>
      </c>
      <c r="H1086" s="21">
        <v>19100700</v>
      </c>
      <c r="I1086" s="271">
        <v>1910070000</v>
      </c>
      <c r="J1086" s="22" t="s">
        <v>1603</v>
      </c>
      <c r="K1086" s="271" t="s">
        <v>4540</v>
      </c>
      <c r="L1086" s="22" t="s">
        <v>4892</v>
      </c>
      <c r="M1086" s="22"/>
      <c r="N1086" s="75" t="s">
        <v>3710</v>
      </c>
      <c r="O1086" s="75" t="str">
        <f t="shared" si="128"/>
        <v>1910070000</v>
      </c>
    </row>
    <row r="1087" spans="1:15" ht="30" x14ac:dyDescent="0.25">
      <c r="A1087" s="74" t="str">
        <f t="shared" si="120"/>
        <v>1</v>
      </c>
      <c r="B1087" s="270" t="str">
        <f t="shared" si="121"/>
        <v>9</v>
      </c>
      <c r="C1087" s="270" t="str">
        <f t="shared" si="122"/>
        <v>1</v>
      </c>
      <c r="D1087" s="270" t="str">
        <f t="shared" si="123"/>
        <v>0</v>
      </c>
      <c r="E1087" s="270" t="str">
        <f t="shared" si="124"/>
        <v>07</v>
      </c>
      <c r="F1087" s="270" t="str">
        <f t="shared" si="125"/>
        <v>1</v>
      </c>
      <c r="G1087" s="270" t="str">
        <f t="shared" si="126"/>
        <v>0</v>
      </c>
      <c r="H1087" s="21">
        <v>19100710</v>
      </c>
      <c r="I1087" s="271">
        <v>1910071000</v>
      </c>
      <c r="J1087" s="22" t="s">
        <v>1603</v>
      </c>
      <c r="K1087" s="271" t="s">
        <v>4540</v>
      </c>
      <c r="L1087" s="22" t="s">
        <v>4892</v>
      </c>
      <c r="M1087" s="22"/>
      <c r="N1087" s="75" t="s">
        <v>3710</v>
      </c>
      <c r="O1087" s="75" t="str">
        <f t="shared" si="128"/>
        <v>1910071000</v>
      </c>
    </row>
    <row r="1088" spans="1:15" x14ac:dyDescent="0.25">
      <c r="A1088" s="74" t="str">
        <f t="shared" si="120"/>
        <v>1</v>
      </c>
      <c r="B1088" s="270" t="str">
        <f t="shared" si="121"/>
        <v>9</v>
      </c>
      <c r="C1088" s="270" t="str">
        <f t="shared" si="122"/>
        <v>1</v>
      </c>
      <c r="D1088" s="270" t="str">
        <f t="shared" si="123"/>
        <v>0</v>
      </c>
      <c r="E1088" s="270" t="str">
        <f t="shared" si="124"/>
        <v>08</v>
      </c>
      <c r="F1088" s="270" t="str">
        <f t="shared" si="125"/>
        <v>0</v>
      </c>
      <c r="G1088" s="270" t="str">
        <f t="shared" si="126"/>
        <v>0</v>
      </c>
      <c r="H1088" s="21">
        <v>19100800</v>
      </c>
      <c r="I1088" s="271">
        <v>1910080000</v>
      </c>
      <c r="J1088" s="22" t="s">
        <v>1615</v>
      </c>
      <c r="K1088" s="271" t="s">
        <v>4540</v>
      </c>
      <c r="L1088" s="22" t="s">
        <v>4893</v>
      </c>
      <c r="M1088" s="22"/>
      <c r="N1088" s="75" t="s">
        <v>3710</v>
      </c>
      <c r="O1088" s="75" t="str">
        <f t="shared" si="128"/>
        <v>1910080000</v>
      </c>
    </row>
    <row r="1089" spans="1:15" x14ac:dyDescent="0.25">
      <c r="A1089" s="74" t="str">
        <f t="shared" ref="A1089:A1158" si="129">MID($H1089,1,1)</f>
        <v>1</v>
      </c>
      <c r="B1089" s="270" t="str">
        <f t="shared" ref="B1089:B1158" si="130">MID($H1089,2,1)</f>
        <v>9</v>
      </c>
      <c r="C1089" s="270" t="str">
        <f t="shared" ref="C1089:C1158" si="131">MID($H1089,3,1)</f>
        <v>1</v>
      </c>
      <c r="D1089" s="270" t="str">
        <f t="shared" ref="D1089:D1158" si="132">MID($H1089,4,1)</f>
        <v>0</v>
      </c>
      <c r="E1089" s="270" t="str">
        <f t="shared" ref="E1089:E1158" si="133">MID($H1089,5,2)</f>
        <v>08</v>
      </c>
      <c r="F1089" s="270" t="str">
        <f t="shared" ref="F1089:F1158" si="134">MID($H1089,7,1)</f>
        <v>1</v>
      </c>
      <c r="G1089" s="270" t="str">
        <f t="shared" ref="G1089:G1158" si="135">MID($H1089,8,1)</f>
        <v>0</v>
      </c>
      <c r="H1089" s="21">
        <v>19100810</v>
      </c>
      <c r="I1089" s="271">
        <v>1910081000</v>
      </c>
      <c r="J1089" s="22" t="s">
        <v>1615</v>
      </c>
      <c r="K1089" s="271" t="s">
        <v>4540</v>
      </c>
      <c r="L1089" s="22" t="s">
        <v>4893</v>
      </c>
      <c r="M1089" s="22"/>
      <c r="N1089" s="75" t="s">
        <v>3710</v>
      </c>
      <c r="O1089" s="75" t="str">
        <f t="shared" si="128"/>
        <v>1910081000</v>
      </c>
    </row>
    <row r="1090" spans="1:15" ht="45" x14ac:dyDescent="0.25">
      <c r="A1090" s="74" t="str">
        <f t="shared" si="129"/>
        <v>1</v>
      </c>
      <c r="B1090" s="270" t="str">
        <f t="shared" si="130"/>
        <v>9</v>
      </c>
      <c r="C1090" s="270" t="str">
        <f t="shared" si="131"/>
        <v>1</v>
      </c>
      <c r="D1090" s="270" t="str">
        <f t="shared" si="132"/>
        <v>0</v>
      </c>
      <c r="E1090" s="270" t="str">
        <f t="shared" si="133"/>
        <v>09</v>
      </c>
      <c r="F1090" s="270" t="str">
        <f t="shared" si="134"/>
        <v>0</v>
      </c>
      <c r="G1090" s="270" t="str">
        <f t="shared" si="135"/>
        <v>0</v>
      </c>
      <c r="H1090" s="21">
        <v>19100900</v>
      </c>
      <c r="I1090" s="271">
        <v>1910090000</v>
      </c>
      <c r="J1090" s="22" t="s">
        <v>1627</v>
      </c>
      <c r="K1090" s="271" t="s">
        <v>4540</v>
      </c>
      <c r="L1090" s="22" t="s">
        <v>4894</v>
      </c>
      <c r="M1090" s="22"/>
      <c r="N1090" s="75" t="s">
        <v>3710</v>
      </c>
      <c r="O1090" s="75" t="str">
        <f t="shared" si="128"/>
        <v>1910090000</v>
      </c>
    </row>
    <row r="1091" spans="1:15" ht="45" x14ac:dyDescent="0.25">
      <c r="A1091" s="74" t="str">
        <f t="shared" si="129"/>
        <v>1</v>
      </c>
      <c r="B1091" s="270" t="str">
        <f t="shared" si="130"/>
        <v>9</v>
      </c>
      <c r="C1091" s="270" t="str">
        <f t="shared" si="131"/>
        <v>1</v>
      </c>
      <c r="D1091" s="270" t="str">
        <f t="shared" si="132"/>
        <v>0</v>
      </c>
      <c r="E1091" s="270" t="str">
        <f t="shared" si="133"/>
        <v>09</v>
      </c>
      <c r="F1091" s="270" t="str">
        <f t="shared" si="134"/>
        <v>1</v>
      </c>
      <c r="G1091" s="270" t="str">
        <f t="shared" si="135"/>
        <v>0</v>
      </c>
      <c r="H1091" s="21">
        <v>19100910</v>
      </c>
      <c r="I1091" s="271">
        <v>1910091000</v>
      </c>
      <c r="J1091" s="22" t="s">
        <v>1627</v>
      </c>
      <c r="K1091" s="271" t="s">
        <v>4540</v>
      </c>
      <c r="L1091" s="22" t="s">
        <v>4894</v>
      </c>
      <c r="M1091" s="22"/>
      <c r="N1091" s="75" t="s">
        <v>3710</v>
      </c>
      <c r="O1091" s="75" t="str">
        <f t="shared" ref="O1091:O1154" si="136">TRIM(I1091)</f>
        <v>1910091000</v>
      </c>
    </row>
    <row r="1092" spans="1:15" ht="45" x14ac:dyDescent="0.25">
      <c r="A1092" s="74" t="str">
        <f t="shared" si="129"/>
        <v>1</v>
      </c>
      <c r="B1092" s="270" t="str">
        <f t="shared" si="130"/>
        <v>9</v>
      </c>
      <c r="C1092" s="270" t="str">
        <f t="shared" si="131"/>
        <v>1</v>
      </c>
      <c r="D1092" s="270" t="str">
        <f t="shared" si="132"/>
        <v>0</v>
      </c>
      <c r="E1092" s="270" t="str">
        <f t="shared" si="133"/>
        <v>10</v>
      </c>
      <c r="F1092" s="270" t="str">
        <f t="shared" si="134"/>
        <v>0</v>
      </c>
      <c r="G1092" s="270" t="str">
        <f t="shared" si="135"/>
        <v>0</v>
      </c>
      <c r="H1092" s="21">
        <v>19101000</v>
      </c>
      <c r="I1092" s="271">
        <v>1910100000</v>
      </c>
      <c r="J1092" s="22" t="s">
        <v>3341</v>
      </c>
      <c r="K1092" s="271" t="s">
        <v>4540</v>
      </c>
      <c r="L1092" s="22" t="s">
        <v>4895</v>
      </c>
      <c r="M1092" s="22"/>
      <c r="N1092" s="75" t="s">
        <v>3710</v>
      </c>
      <c r="O1092" s="75" t="str">
        <f t="shared" si="136"/>
        <v>1910100000</v>
      </c>
    </row>
    <row r="1093" spans="1:15" ht="45" x14ac:dyDescent="0.25">
      <c r="A1093" s="74" t="str">
        <f t="shared" si="129"/>
        <v>1</v>
      </c>
      <c r="B1093" s="270" t="str">
        <f t="shared" si="130"/>
        <v>9</v>
      </c>
      <c r="C1093" s="270" t="str">
        <f t="shared" si="131"/>
        <v>1</v>
      </c>
      <c r="D1093" s="270" t="str">
        <f t="shared" si="132"/>
        <v>0</v>
      </c>
      <c r="E1093" s="270" t="str">
        <f t="shared" si="133"/>
        <v>10</v>
      </c>
      <c r="F1093" s="270" t="str">
        <f t="shared" si="134"/>
        <v>1</v>
      </c>
      <c r="G1093" s="270" t="str">
        <f t="shared" si="135"/>
        <v>0</v>
      </c>
      <c r="H1093" s="21">
        <v>19101010</v>
      </c>
      <c r="I1093" s="271">
        <v>1910101000</v>
      </c>
      <c r="J1093" s="22" t="s">
        <v>3341</v>
      </c>
      <c r="K1093" s="271" t="s">
        <v>4540</v>
      </c>
      <c r="L1093" s="22" t="s">
        <v>4895</v>
      </c>
      <c r="M1093" s="22"/>
      <c r="N1093" s="75" t="s">
        <v>3710</v>
      </c>
      <c r="O1093" s="75" t="str">
        <f t="shared" si="136"/>
        <v>1910101000</v>
      </c>
    </row>
    <row r="1094" spans="1:15" ht="210" x14ac:dyDescent="0.25">
      <c r="A1094" s="74" t="str">
        <f t="shared" si="129"/>
        <v>1</v>
      </c>
      <c r="B1094" s="270" t="str">
        <f t="shared" si="130"/>
        <v>9</v>
      </c>
      <c r="C1094" s="270" t="str">
        <f t="shared" si="131"/>
        <v>1</v>
      </c>
      <c r="D1094" s="270" t="str">
        <f t="shared" si="132"/>
        <v>0</v>
      </c>
      <c r="E1094" s="270" t="str">
        <f t="shared" si="133"/>
        <v>11</v>
      </c>
      <c r="F1094" s="270" t="str">
        <f t="shared" si="134"/>
        <v>0</v>
      </c>
      <c r="G1094" s="270" t="str">
        <f t="shared" si="135"/>
        <v>0</v>
      </c>
      <c r="H1094" s="21">
        <v>19101100</v>
      </c>
      <c r="I1094" s="271">
        <v>1910110000</v>
      </c>
      <c r="J1094" s="22" t="s">
        <v>3343</v>
      </c>
      <c r="K1094" s="271" t="s">
        <v>4540</v>
      </c>
      <c r="L1094" s="22" t="s">
        <v>4896</v>
      </c>
      <c r="M1094" s="22"/>
      <c r="N1094" s="75" t="s">
        <v>3710</v>
      </c>
      <c r="O1094" s="75" t="str">
        <f t="shared" si="136"/>
        <v>1910110000</v>
      </c>
    </row>
    <row r="1095" spans="1:15" ht="210" x14ac:dyDescent="0.25">
      <c r="A1095" s="74" t="str">
        <f t="shared" si="129"/>
        <v>1</v>
      </c>
      <c r="B1095" s="270" t="str">
        <f t="shared" si="130"/>
        <v>9</v>
      </c>
      <c r="C1095" s="270" t="str">
        <f t="shared" si="131"/>
        <v>1</v>
      </c>
      <c r="D1095" s="270" t="str">
        <f t="shared" si="132"/>
        <v>0</v>
      </c>
      <c r="E1095" s="270" t="str">
        <f t="shared" si="133"/>
        <v>11</v>
      </c>
      <c r="F1095" s="270" t="str">
        <f t="shared" si="134"/>
        <v>1</v>
      </c>
      <c r="G1095" s="270" t="str">
        <f t="shared" si="135"/>
        <v>0</v>
      </c>
      <c r="H1095" s="21">
        <v>19101110</v>
      </c>
      <c r="I1095" s="271">
        <v>1910111000</v>
      </c>
      <c r="J1095" s="22" t="s">
        <v>3343</v>
      </c>
      <c r="K1095" s="271" t="s">
        <v>4540</v>
      </c>
      <c r="L1095" s="22" t="s">
        <v>4896</v>
      </c>
      <c r="M1095" s="22"/>
      <c r="N1095" s="75" t="s">
        <v>3710</v>
      </c>
      <c r="O1095" s="75" t="str">
        <f t="shared" si="136"/>
        <v>1910111000</v>
      </c>
    </row>
    <row r="1096" spans="1:15" ht="60" x14ac:dyDescent="0.25">
      <c r="A1096" s="74" t="str">
        <f t="shared" si="129"/>
        <v>1</v>
      </c>
      <c r="B1096" s="270" t="str">
        <f t="shared" si="130"/>
        <v>9</v>
      </c>
      <c r="C1096" s="270" t="str">
        <f t="shared" si="131"/>
        <v>1</v>
      </c>
      <c r="D1096" s="270" t="str">
        <f t="shared" si="132"/>
        <v>0</v>
      </c>
      <c r="E1096" s="270" t="str">
        <f t="shared" si="133"/>
        <v>12</v>
      </c>
      <c r="F1096" s="270" t="str">
        <f t="shared" si="134"/>
        <v>0</v>
      </c>
      <c r="G1096" s="270" t="str">
        <f t="shared" si="135"/>
        <v>0</v>
      </c>
      <c r="H1096" s="21">
        <v>19101200</v>
      </c>
      <c r="I1096" s="271">
        <v>1910120000</v>
      </c>
      <c r="J1096" s="22" t="s">
        <v>3345</v>
      </c>
      <c r="K1096" s="271" t="s">
        <v>4540</v>
      </c>
      <c r="L1096" s="22" t="s">
        <v>4897</v>
      </c>
      <c r="M1096" s="22"/>
      <c r="N1096" s="75" t="s">
        <v>3710</v>
      </c>
      <c r="O1096" s="75" t="str">
        <f t="shared" si="136"/>
        <v>1910120000</v>
      </c>
    </row>
    <row r="1097" spans="1:15" ht="60" x14ac:dyDescent="0.25">
      <c r="A1097" s="74" t="str">
        <f t="shared" si="129"/>
        <v>1</v>
      </c>
      <c r="B1097" s="270" t="str">
        <f t="shared" si="130"/>
        <v>9</v>
      </c>
      <c r="C1097" s="270" t="str">
        <f t="shared" si="131"/>
        <v>1</v>
      </c>
      <c r="D1097" s="270" t="str">
        <f t="shared" si="132"/>
        <v>0</v>
      </c>
      <c r="E1097" s="270" t="str">
        <f t="shared" si="133"/>
        <v>12</v>
      </c>
      <c r="F1097" s="270" t="str">
        <f t="shared" si="134"/>
        <v>1</v>
      </c>
      <c r="G1097" s="270" t="str">
        <f t="shared" si="135"/>
        <v>0</v>
      </c>
      <c r="H1097" s="21">
        <v>19101210</v>
      </c>
      <c r="I1097" s="271">
        <v>1910121000</v>
      </c>
      <c r="J1097" s="22" t="s">
        <v>3345</v>
      </c>
      <c r="K1097" s="271" t="s">
        <v>4540</v>
      </c>
      <c r="L1097" s="22" t="s">
        <v>4897</v>
      </c>
      <c r="M1097" s="22"/>
      <c r="N1097" s="75" t="s">
        <v>3710</v>
      </c>
      <c r="O1097" s="75" t="str">
        <f t="shared" si="136"/>
        <v>1910121000</v>
      </c>
    </row>
    <row r="1098" spans="1:15" ht="45" x14ac:dyDescent="0.25">
      <c r="A1098" s="74" t="str">
        <f t="shared" si="129"/>
        <v>1</v>
      </c>
      <c r="B1098" s="270" t="str">
        <f t="shared" si="130"/>
        <v>9</v>
      </c>
      <c r="C1098" s="270" t="str">
        <f t="shared" si="131"/>
        <v>1</v>
      </c>
      <c r="D1098" s="270" t="str">
        <f t="shared" si="132"/>
        <v>0</v>
      </c>
      <c r="E1098" s="270" t="str">
        <f t="shared" si="133"/>
        <v>13</v>
      </c>
      <c r="F1098" s="270" t="str">
        <f t="shared" si="134"/>
        <v>0</v>
      </c>
      <c r="G1098" s="270" t="str">
        <f t="shared" si="135"/>
        <v>0</v>
      </c>
      <c r="H1098" s="21">
        <v>19101300</v>
      </c>
      <c r="I1098" s="271">
        <v>1910130000</v>
      </c>
      <c r="J1098" s="22" t="s">
        <v>4507</v>
      </c>
      <c r="K1098" s="271" t="s">
        <v>4540</v>
      </c>
      <c r="L1098" s="22" t="s">
        <v>4898</v>
      </c>
      <c r="M1098" s="22"/>
      <c r="N1098" s="75" t="s">
        <v>3710</v>
      </c>
      <c r="O1098" s="75" t="str">
        <f t="shared" si="136"/>
        <v>1910130000</v>
      </c>
    </row>
    <row r="1099" spans="1:15" customFormat="1" ht="60" x14ac:dyDescent="0.25">
      <c r="A1099" s="74" t="str">
        <f t="shared" si="129"/>
        <v>1</v>
      </c>
      <c r="B1099" s="270" t="str">
        <f t="shared" si="130"/>
        <v>9</v>
      </c>
      <c r="C1099" s="270" t="str">
        <f t="shared" si="131"/>
        <v>1</v>
      </c>
      <c r="D1099" s="270" t="str">
        <f t="shared" si="132"/>
        <v>0</v>
      </c>
      <c r="E1099" s="270" t="str">
        <f t="shared" si="133"/>
        <v>13</v>
      </c>
      <c r="F1099" s="270" t="str">
        <f t="shared" si="134"/>
        <v>1</v>
      </c>
      <c r="G1099" s="270" t="str">
        <f t="shared" si="135"/>
        <v>0</v>
      </c>
      <c r="H1099" s="21">
        <v>19101310</v>
      </c>
      <c r="I1099" s="271">
        <v>1910131000</v>
      </c>
      <c r="J1099" s="22" t="s">
        <v>4508</v>
      </c>
      <c r="K1099" s="271" t="s">
        <v>4540</v>
      </c>
      <c r="L1099" s="22" t="s">
        <v>4899</v>
      </c>
      <c r="M1099" s="22"/>
      <c r="N1099" s="75" t="s">
        <v>3710</v>
      </c>
      <c r="O1099" s="75" t="str">
        <f t="shared" si="136"/>
        <v>1910131000</v>
      </c>
    </row>
    <row r="1100" spans="1:15" ht="60" x14ac:dyDescent="0.25">
      <c r="A1100" s="74" t="str">
        <f t="shared" si="129"/>
        <v>1</v>
      </c>
      <c r="B1100" s="270" t="str">
        <f t="shared" si="130"/>
        <v>9</v>
      </c>
      <c r="C1100" s="270" t="str">
        <f t="shared" si="131"/>
        <v>1</v>
      </c>
      <c r="D1100" s="270" t="str">
        <f t="shared" si="132"/>
        <v>0</v>
      </c>
      <c r="E1100" s="270" t="str">
        <f t="shared" si="133"/>
        <v>13</v>
      </c>
      <c r="F1100" s="270" t="str">
        <f t="shared" si="134"/>
        <v>2</v>
      </c>
      <c r="G1100" s="270" t="str">
        <f t="shared" si="135"/>
        <v>0</v>
      </c>
      <c r="H1100" s="21">
        <v>19101320</v>
      </c>
      <c r="I1100" s="271">
        <v>1910132000</v>
      </c>
      <c r="J1100" s="22" t="s">
        <v>3351</v>
      </c>
      <c r="K1100" s="271" t="s">
        <v>4540</v>
      </c>
      <c r="L1100" s="22" t="s">
        <v>4900</v>
      </c>
      <c r="M1100" s="22"/>
      <c r="N1100" s="75" t="s">
        <v>3710</v>
      </c>
      <c r="O1100" s="75" t="str">
        <f t="shared" si="136"/>
        <v>1910132000</v>
      </c>
    </row>
    <row r="1101" spans="1:15" ht="30" x14ac:dyDescent="0.25">
      <c r="A1101" s="74" t="str">
        <f t="shared" si="129"/>
        <v>1</v>
      </c>
      <c r="B1101" s="270" t="str">
        <f t="shared" si="130"/>
        <v>9</v>
      </c>
      <c r="C1101" s="270" t="str">
        <f t="shared" si="131"/>
        <v>2</v>
      </c>
      <c r="D1101" s="270" t="str">
        <f t="shared" si="132"/>
        <v>0</v>
      </c>
      <c r="E1101" s="270" t="str">
        <f t="shared" si="133"/>
        <v>00</v>
      </c>
      <c r="F1101" s="270" t="str">
        <f t="shared" si="134"/>
        <v>0</v>
      </c>
      <c r="G1101" s="270" t="str">
        <f t="shared" si="135"/>
        <v>0</v>
      </c>
      <c r="H1101" s="21">
        <v>19200000</v>
      </c>
      <c r="I1101" s="271">
        <v>1920000000</v>
      </c>
      <c r="J1101" s="22" t="s">
        <v>1639</v>
      </c>
      <c r="K1101" s="271" t="s">
        <v>4541</v>
      </c>
      <c r="L1101" s="22" t="s">
        <v>1640</v>
      </c>
      <c r="M1101" s="22"/>
      <c r="N1101" s="75"/>
      <c r="O1101" s="75" t="str">
        <f t="shared" si="136"/>
        <v>1920000000</v>
      </c>
    </row>
    <row r="1102" spans="1:15" ht="30" x14ac:dyDescent="0.25">
      <c r="A1102" s="74" t="str">
        <f t="shared" si="129"/>
        <v>1</v>
      </c>
      <c r="B1102" s="270" t="str">
        <f t="shared" si="130"/>
        <v>9</v>
      </c>
      <c r="C1102" s="270" t="str">
        <f t="shared" si="131"/>
        <v>2</v>
      </c>
      <c r="D1102" s="270" t="str">
        <f t="shared" si="132"/>
        <v>1</v>
      </c>
      <c r="E1102" s="270" t="str">
        <f t="shared" si="133"/>
        <v>00</v>
      </c>
      <c r="F1102" s="270" t="str">
        <f t="shared" si="134"/>
        <v>0</v>
      </c>
      <c r="G1102" s="270" t="str">
        <f t="shared" si="135"/>
        <v>0</v>
      </c>
      <c r="H1102" s="21">
        <v>19210000</v>
      </c>
      <c r="I1102" s="271">
        <v>1921000000</v>
      </c>
      <c r="J1102" s="22" t="s">
        <v>1642</v>
      </c>
      <c r="K1102" s="271" t="s">
        <v>4541</v>
      </c>
      <c r="L1102" s="22" t="s">
        <v>1643</v>
      </c>
      <c r="M1102" s="22"/>
      <c r="N1102" s="75"/>
      <c r="O1102" s="75" t="str">
        <f t="shared" si="136"/>
        <v>1921000000</v>
      </c>
    </row>
    <row r="1103" spans="1:15" ht="30" x14ac:dyDescent="0.25">
      <c r="A1103" s="74" t="str">
        <f t="shared" si="129"/>
        <v>1</v>
      </c>
      <c r="B1103" s="270" t="str">
        <f t="shared" si="130"/>
        <v>9</v>
      </c>
      <c r="C1103" s="270" t="str">
        <f t="shared" si="131"/>
        <v>2</v>
      </c>
      <c r="D1103" s="270" t="str">
        <f t="shared" si="132"/>
        <v>1</v>
      </c>
      <c r="E1103" s="270" t="str">
        <f t="shared" si="133"/>
        <v>01</v>
      </c>
      <c r="F1103" s="270" t="str">
        <f t="shared" si="134"/>
        <v>0</v>
      </c>
      <c r="G1103" s="270" t="str">
        <f t="shared" si="135"/>
        <v>0</v>
      </c>
      <c r="H1103" s="21">
        <v>19210100</v>
      </c>
      <c r="I1103" s="271">
        <v>1921010000</v>
      </c>
      <c r="J1103" s="22" t="s">
        <v>1645</v>
      </c>
      <c r="K1103" s="271" t="s">
        <v>4540</v>
      </c>
      <c r="L1103" s="22" t="s">
        <v>1646</v>
      </c>
      <c r="M1103" s="22"/>
      <c r="N1103" s="75"/>
      <c r="O1103" s="75" t="str">
        <f t="shared" si="136"/>
        <v>1921010000</v>
      </c>
    </row>
    <row r="1104" spans="1:15" s="105" customFormat="1" ht="30" x14ac:dyDescent="0.25">
      <c r="A1104" s="74" t="str">
        <f t="shared" si="129"/>
        <v>1</v>
      </c>
      <c r="B1104" s="270" t="str">
        <f t="shared" si="130"/>
        <v>9</v>
      </c>
      <c r="C1104" s="270" t="str">
        <f t="shared" si="131"/>
        <v>2</v>
      </c>
      <c r="D1104" s="270" t="str">
        <f t="shared" si="132"/>
        <v>1</v>
      </c>
      <c r="E1104" s="270" t="str">
        <f t="shared" si="133"/>
        <v>01</v>
      </c>
      <c r="F1104" s="270" t="str">
        <f t="shared" si="134"/>
        <v>1</v>
      </c>
      <c r="G1104" s="270" t="str">
        <f t="shared" si="135"/>
        <v>0</v>
      </c>
      <c r="H1104" s="21">
        <v>19210110</v>
      </c>
      <c r="I1104" s="271">
        <v>1921011000</v>
      </c>
      <c r="J1104" s="22" t="s">
        <v>1645</v>
      </c>
      <c r="K1104" s="271" t="s">
        <v>4540</v>
      </c>
      <c r="L1104" s="22" t="s">
        <v>4901</v>
      </c>
      <c r="M1104" s="22"/>
      <c r="N1104" s="75" t="s">
        <v>3710</v>
      </c>
      <c r="O1104" s="75" t="str">
        <f t="shared" si="136"/>
        <v>1921011000</v>
      </c>
    </row>
    <row r="1105" spans="1:15" ht="30" x14ac:dyDescent="0.25">
      <c r="A1105" s="74" t="str">
        <f t="shared" si="129"/>
        <v>1</v>
      </c>
      <c r="B1105" s="270" t="str">
        <f t="shared" si="130"/>
        <v>9</v>
      </c>
      <c r="C1105" s="270" t="str">
        <f t="shared" si="131"/>
        <v>2</v>
      </c>
      <c r="D1105" s="270" t="str">
        <f t="shared" si="132"/>
        <v>1</v>
      </c>
      <c r="E1105" s="270" t="str">
        <f t="shared" si="133"/>
        <v>02</v>
      </c>
      <c r="F1105" s="270" t="str">
        <f t="shared" si="134"/>
        <v>0</v>
      </c>
      <c r="G1105" s="270" t="str">
        <f t="shared" si="135"/>
        <v>0</v>
      </c>
      <c r="H1105" s="21">
        <v>19210200</v>
      </c>
      <c r="I1105" s="271">
        <v>1921020000</v>
      </c>
      <c r="J1105" s="22" t="s">
        <v>3353</v>
      </c>
      <c r="K1105" s="271" t="s">
        <v>4540</v>
      </c>
      <c r="L1105" s="22" t="s">
        <v>3354</v>
      </c>
      <c r="M1105" s="22"/>
      <c r="N1105" s="75"/>
      <c r="O1105" s="75" t="str">
        <f t="shared" si="136"/>
        <v>1921020000</v>
      </c>
    </row>
    <row r="1106" spans="1:15" ht="30" x14ac:dyDescent="0.25">
      <c r="A1106" s="74" t="str">
        <f t="shared" si="129"/>
        <v>1</v>
      </c>
      <c r="B1106" s="270" t="str">
        <f t="shared" si="130"/>
        <v>9</v>
      </c>
      <c r="C1106" s="270" t="str">
        <f t="shared" si="131"/>
        <v>2</v>
      </c>
      <c r="D1106" s="270" t="str">
        <f t="shared" si="132"/>
        <v>1</v>
      </c>
      <c r="E1106" s="270" t="str">
        <f t="shared" si="133"/>
        <v>02</v>
      </c>
      <c r="F1106" s="270" t="str">
        <f t="shared" si="134"/>
        <v>1</v>
      </c>
      <c r="G1106" s="270" t="str">
        <f t="shared" si="135"/>
        <v>0</v>
      </c>
      <c r="H1106" s="21">
        <v>19210210</v>
      </c>
      <c r="I1106" s="271">
        <v>1921021000</v>
      </c>
      <c r="J1106" s="22" t="s">
        <v>3353</v>
      </c>
      <c r="K1106" s="271" t="s">
        <v>4540</v>
      </c>
      <c r="L1106" s="22" t="s">
        <v>4902</v>
      </c>
      <c r="M1106" s="22"/>
      <c r="N1106" s="75" t="s">
        <v>3710</v>
      </c>
      <c r="O1106" s="75" t="str">
        <f t="shared" si="136"/>
        <v>1921021000</v>
      </c>
    </row>
    <row r="1107" spans="1:15" ht="75" x14ac:dyDescent="0.25">
      <c r="A1107" s="74" t="str">
        <f t="shared" si="129"/>
        <v>1</v>
      </c>
      <c r="B1107" s="270" t="str">
        <f t="shared" si="130"/>
        <v>9</v>
      </c>
      <c r="C1107" s="270" t="str">
        <f t="shared" si="131"/>
        <v>2</v>
      </c>
      <c r="D1107" s="270" t="str">
        <f t="shared" si="132"/>
        <v>1</v>
      </c>
      <c r="E1107" s="270" t="str">
        <f t="shared" si="133"/>
        <v>03</v>
      </c>
      <c r="F1107" s="270" t="str">
        <f t="shared" si="134"/>
        <v>0</v>
      </c>
      <c r="G1107" s="270" t="str">
        <f t="shared" si="135"/>
        <v>0</v>
      </c>
      <c r="H1107" s="21">
        <v>19210300</v>
      </c>
      <c r="I1107" s="271">
        <v>1921030000</v>
      </c>
      <c r="J1107" s="22" t="s">
        <v>1658</v>
      </c>
      <c r="K1107" s="271" t="s">
        <v>4540</v>
      </c>
      <c r="L1107" s="22" t="s">
        <v>1659</v>
      </c>
      <c r="M1107" s="22"/>
      <c r="N1107" s="75"/>
      <c r="O1107" s="75" t="str">
        <f t="shared" si="136"/>
        <v>1921030000</v>
      </c>
    </row>
    <row r="1108" spans="1:15" ht="75" x14ac:dyDescent="0.25">
      <c r="A1108" s="74" t="str">
        <f t="shared" si="129"/>
        <v>1</v>
      </c>
      <c r="B1108" s="270" t="str">
        <f t="shared" si="130"/>
        <v>9</v>
      </c>
      <c r="C1108" s="270" t="str">
        <f t="shared" si="131"/>
        <v>2</v>
      </c>
      <c r="D1108" s="270" t="str">
        <f t="shared" si="132"/>
        <v>1</v>
      </c>
      <c r="E1108" s="270" t="str">
        <f t="shared" si="133"/>
        <v>03</v>
      </c>
      <c r="F1108" s="270" t="str">
        <f t="shared" si="134"/>
        <v>1</v>
      </c>
      <c r="G1108" s="270" t="str">
        <f t="shared" si="135"/>
        <v>0</v>
      </c>
      <c r="H1108" s="21">
        <v>19210310</v>
      </c>
      <c r="I1108" s="271">
        <v>1921031000</v>
      </c>
      <c r="J1108" s="22" t="s">
        <v>1658</v>
      </c>
      <c r="K1108" s="271" t="s">
        <v>4540</v>
      </c>
      <c r="L1108" s="22" t="s">
        <v>4903</v>
      </c>
      <c r="M1108" s="22"/>
      <c r="N1108" s="75" t="s">
        <v>3710</v>
      </c>
      <c r="O1108" s="75" t="str">
        <f t="shared" si="136"/>
        <v>1921031000</v>
      </c>
    </row>
    <row r="1109" spans="1:15" ht="30" x14ac:dyDescent="0.25">
      <c r="A1109" s="74" t="str">
        <f t="shared" si="129"/>
        <v>1</v>
      </c>
      <c r="B1109" s="270" t="str">
        <f t="shared" si="130"/>
        <v>9</v>
      </c>
      <c r="C1109" s="270" t="str">
        <f t="shared" si="131"/>
        <v>2</v>
      </c>
      <c r="D1109" s="270" t="str">
        <f t="shared" si="132"/>
        <v>1</v>
      </c>
      <c r="E1109" s="270" t="str">
        <f t="shared" si="133"/>
        <v>99</v>
      </c>
      <c r="F1109" s="270" t="str">
        <f t="shared" si="134"/>
        <v>0</v>
      </c>
      <c r="G1109" s="270" t="str">
        <f t="shared" si="135"/>
        <v>0</v>
      </c>
      <c r="H1109" s="21">
        <v>19219900</v>
      </c>
      <c r="I1109" s="271">
        <v>1921990000</v>
      </c>
      <c r="J1109" s="22" t="s">
        <v>1669</v>
      </c>
      <c r="K1109" s="271" t="s">
        <v>4540</v>
      </c>
      <c r="L1109" s="22" t="s">
        <v>1670</v>
      </c>
      <c r="M1109" s="22"/>
      <c r="N1109" s="75"/>
      <c r="O1109" s="75" t="str">
        <f t="shared" si="136"/>
        <v>1921990000</v>
      </c>
    </row>
    <row r="1110" spans="1:15" ht="30" x14ac:dyDescent="0.25">
      <c r="A1110" s="74" t="str">
        <f t="shared" si="129"/>
        <v>1</v>
      </c>
      <c r="B1110" s="270" t="str">
        <f t="shared" si="130"/>
        <v>9</v>
      </c>
      <c r="C1110" s="270" t="str">
        <f t="shared" si="131"/>
        <v>2</v>
      </c>
      <c r="D1110" s="270" t="str">
        <f t="shared" si="132"/>
        <v>1</v>
      </c>
      <c r="E1110" s="270" t="str">
        <f t="shared" si="133"/>
        <v>99</v>
      </c>
      <c r="F1110" s="270" t="str">
        <f t="shared" si="134"/>
        <v>1</v>
      </c>
      <c r="G1110" s="270" t="str">
        <f t="shared" si="135"/>
        <v>0</v>
      </c>
      <c r="H1110" s="21">
        <v>19219910</v>
      </c>
      <c r="I1110" s="271">
        <v>1921991000</v>
      </c>
      <c r="J1110" s="22" t="s">
        <v>1669</v>
      </c>
      <c r="K1110" s="271" t="s">
        <v>4540</v>
      </c>
      <c r="L1110" s="22" t="s">
        <v>4904</v>
      </c>
      <c r="M1110" s="22"/>
      <c r="N1110" s="75" t="s">
        <v>3710</v>
      </c>
      <c r="O1110" s="75" t="str">
        <f t="shared" si="136"/>
        <v>1921991000</v>
      </c>
    </row>
    <row r="1111" spans="1:15" ht="45" x14ac:dyDescent="0.25">
      <c r="A1111" s="74" t="str">
        <f t="shared" si="129"/>
        <v>1</v>
      </c>
      <c r="B1111" s="270" t="str">
        <f t="shared" si="130"/>
        <v>9</v>
      </c>
      <c r="C1111" s="270" t="str">
        <f t="shared" si="131"/>
        <v>2</v>
      </c>
      <c r="D1111" s="270" t="str">
        <f t="shared" si="132"/>
        <v>2</v>
      </c>
      <c r="E1111" s="270" t="str">
        <f t="shared" si="133"/>
        <v>00</v>
      </c>
      <c r="F1111" s="270" t="str">
        <f t="shared" si="134"/>
        <v>0</v>
      </c>
      <c r="G1111" s="270" t="str">
        <f t="shared" si="135"/>
        <v>0</v>
      </c>
      <c r="H1111" s="21">
        <v>19220000</v>
      </c>
      <c r="I1111" s="271">
        <v>1922000000</v>
      </c>
      <c r="J1111" s="22" t="s">
        <v>1680</v>
      </c>
      <c r="K1111" s="271" t="s">
        <v>4541</v>
      </c>
      <c r="L1111" s="22" t="s">
        <v>1681</v>
      </c>
      <c r="M1111" s="22"/>
      <c r="N1111" s="75"/>
      <c r="O1111" s="75" t="str">
        <f t="shared" si="136"/>
        <v>1922000000</v>
      </c>
    </row>
    <row r="1112" spans="1:15" ht="60" x14ac:dyDescent="0.25">
      <c r="A1112" s="74" t="str">
        <f t="shared" si="129"/>
        <v>1</v>
      </c>
      <c r="B1112" s="270" t="str">
        <f t="shared" si="130"/>
        <v>9</v>
      </c>
      <c r="C1112" s="270" t="str">
        <f t="shared" si="131"/>
        <v>2</v>
      </c>
      <c r="D1112" s="270" t="str">
        <f t="shared" si="132"/>
        <v>2</v>
      </c>
      <c r="E1112" s="270" t="str">
        <f t="shared" si="133"/>
        <v>01</v>
      </c>
      <c r="F1112" s="270" t="str">
        <f t="shared" si="134"/>
        <v>0</v>
      </c>
      <c r="G1112" s="270" t="str">
        <f t="shared" si="135"/>
        <v>0</v>
      </c>
      <c r="H1112" s="21">
        <v>19220100</v>
      </c>
      <c r="I1112" s="271">
        <v>1922010000</v>
      </c>
      <c r="J1112" s="22" t="s">
        <v>1683</v>
      </c>
      <c r="K1112" s="271" t="s">
        <v>4540</v>
      </c>
      <c r="L1112" s="22" t="s">
        <v>1684</v>
      </c>
      <c r="M1112" s="22"/>
      <c r="N1112" s="75"/>
      <c r="O1112" s="75" t="str">
        <f t="shared" si="136"/>
        <v>1922010000</v>
      </c>
    </row>
    <row r="1113" spans="1:15" ht="60" x14ac:dyDescent="0.25">
      <c r="A1113" s="74" t="str">
        <f t="shared" si="129"/>
        <v>1</v>
      </c>
      <c r="B1113" s="270" t="str">
        <f t="shared" si="130"/>
        <v>9</v>
      </c>
      <c r="C1113" s="270" t="str">
        <f t="shared" si="131"/>
        <v>2</v>
      </c>
      <c r="D1113" s="270" t="str">
        <f t="shared" si="132"/>
        <v>2</v>
      </c>
      <c r="E1113" s="270" t="str">
        <f t="shared" si="133"/>
        <v>01</v>
      </c>
      <c r="F1113" s="270" t="str">
        <f t="shared" si="134"/>
        <v>1</v>
      </c>
      <c r="G1113" s="270" t="str">
        <f t="shared" si="135"/>
        <v>0</v>
      </c>
      <c r="H1113" s="21">
        <v>19220110</v>
      </c>
      <c r="I1113" s="271">
        <v>1922011000</v>
      </c>
      <c r="J1113" s="22" t="s">
        <v>1686</v>
      </c>
      <c r="K1113" s="271" t="s">
        <v>4540</v>
      </c>
      <c r="L1113" s="22" t="s">
        <v>1687</v>
      </c>
      <c r="M1113" s="22"/>
      <c r="N1113" s="75"/>
      <c r="O1113" s="75" t="str">
        <f t="shared" si="136"/>
        <v>1922011000</v>
      </c>
    </row>
    <row r="1114" spans="1:15" ht="60" x14ac:dyDescent="0.25">
      <c r="A1114" s="74" t="str">
        <f t="shared" si="129"/>
        <v>1</v>
      </c>
      <c r="B1114" s="270" t="str">
        <f t="shared" si="130"/>
        <v>9</v>
      </c>
      <c r="C1114" s="270" t="str">
        <f t="shared" si="131"/>
        <v>2</v>
      </c>
      <c r="D1114" s="270" t="str">
        <f t="shared" si="132"/>
        <v>2</v>
      </c>
      <c r="E1114" s="270" t="str">
        <f t="shared" si="133"/>
        <v>01</v>
      </c>
      <c r="F1114" s="270" t="str">
        <f t="shared" si="134"/>
        <v>2</v>
      </c>
      <c r="G1114" s="270" t="str">
        <f t="shared" si="135"/>
        <v>0</v>
      </c>
      <c r="H1114" s="21">
        <v>19220120</v>
      </c>
      <c r="I1114" s="271">
        <v>1922012000</v>
      </c>
      <c r="J1114" s="22" t="s">
        <v>1698</v>
      </c>
      <c r="K1114" s="271" t="s">
        <v>4540</v>
      </c>
      <c r="L1114" s="22" t="s">
        <v>1687</v>
      </c>
      <c r="M1114" s="22"/>
      <c r="N1114" s="75"/>
      <c r="O1114" s="75" t="str">
        <f t="shared" si="136"/>
        <v>1922012000</v>
      </c>
    </row>
    <row r="1115" spans="1:15" ht="45" x14ac:dyDescent="0.25">
      <c r="A1115" s="74" t="str">
        <f t="shared" si="129"/>
        <v>1</v>
      </c>
      <c r="B1115" s="270" t="str">
        <f t="shared" si="130"/>
        <v>9</v>
      </c>
      <c r="C1115" s="270" t="str">
        <f t="shared" si="131"/>
        <v>2</v>
      </c>
      <c r="D1115" s="270" t="str">
        <f t="shared" si="132"/>
        <v>2</v>
      </c>
      <c r="E1115" s="270" t="str">
        <f t="shared" si="133"/>
        <v>02</v>
      </c>
      <c r="F1115" s="270" t="str">
        <f t="shared" si="134"/>
        <v>0</v>
      </c>
      <c r="G1115" s="270" t="str">
        <f t="shared" si="135"/>
        <v>0</v>
      </c>
      <c r="H1115" s="21">
        <v>19220200</v>
      </c>
      <c r="I1115" s="271">
        <v>1922020000</v>
      </c>
      <c r="J1115" s="22" t="s">
        <v>3355</v>
      </c>
      <c r="K1115" s="271" t="s">
        <v>4540</v>
      </c>
      <c r="L1115" s="22" t="s">
        <v>3356</v>
      </c>
      <c r="M1115" s="22"/>
      <c r="N1115" s="75"/>
      <c r="O1115" s="75" t="str">
        <f t="shared" si="136"/>
        <v>1922020000</v>
      </c>
    </row>
    <row r="1116" spans="1:15" ht="45" x14ac:dyDescent="0.25">
      <c r="A1116" s="74" t="str">
        <f t="shared" si="129"/>
        <v>1</v>
      </c>
      <c r="B1116" s="270" t="str">
        <f t="shared" si="130"/>
        <v>9</v>
      </c>
      <c r="C1116" s="270" t="str">
        <f t="shared" si="131"/>
        <v>2</v>
      </c>
      <c r="D1116" s="270" t="str">
        <f t="shared" si="132"/>
        <v>2</v>
      </c>
      <c r="E1116" s="270" t="str">
        <f t="shared" si="133"/>
        <v>02</v>
      </c>
      <c r="F1116" s="270" t="str">
        <f t="shared" si="134"/>
        <v>1</v>
      </c>
      <c r="G1116" s="270" t="str">
        <f t="shared" si="135"/>
        <v>0</v>
      </c>
      <c r="H1116" s="21">
        <v>19220210</v>
      </c>
      <c r="I1116" s="271">
        <v>1922021000</v>
      </c>
      <c r="J1116" s="22" t="s">
        <v>3355</v>
      </c>
      <c r="K1116" s="271" t="s">
        <v>4540</v>
      </c>
      <c r="L1116" s="22" t="s">
        <v>4905</v>
      </c>
      <c r="M1116" s="22"/>
      <c r="N1116" s="75" t="s">
        <v>3710</v>
      </c>
      <c r="O1116" s="75" t="str">
        <f t="shared" si="136"/>
        <v>1922021000</v>
      </c>
    </row>
    <row r="1117" spans="1:15" x14ac:dyDescent="0.25">
      <c r="A1117" s="74" t="str">
        <f t="shared" si="129"/>
        <v>1</v>
      </c>
      <c r="B1117" s="270" t="str">
        <f t="shared" si="130"/>
        <v>9</v>
      </c>
      <c r="C1117" s="270" t="str">
        <f t="shared" si="131"/>
        <v>2</v>
      </c>
      <c r="D1117" s="270" t="str">
        <f t="shared" si="132"/>
        <v>2</v>
      </c>
      <c r="E1117" s="270" t="str">
        <f t="shared" si="133"/>
        <v>03</v>
      </c>
      <c r="F1117" s="270" t="str">
        <f t="shared" si="134"/>
        <v>0</v>
      </c>
      <c r="G1117" s="270" t="str">
        <f t="shared" si="135"/>
        <v>0</v>
      </c>
      <c r="H1117" s="21">
        <v>19220300</v>
      </c>
      <c r="I1117" s="271">
        <v>1922030000</v>
      </c>
      <c r="J1117" s="22" t="s">
        <v>3357</v>
      </c>
      <c r="K1117" s="271" t="s">
        <v>4540</v>
      </c>
      <c r="L1117" s="22" t="s">
        <v>3358</v>
      </c>
      <c r="M1117" s="22"/>
      <c r="N1117" s="75"/>
      <c r="O1117" s="75" t="str">
        <f t="shared" si="136"/>
        <v>1922030000</v>
      </c>
    </row>
    <row r="1118" spans="1:15" x14ac:dyDescent="0.25">
      <c r="A1118" s="74" t="str">
        <f t="shared" si="129"/>
        <v>1</v>
      </c>
      <c r="B1118" s="270" t="str">
        <f t="shared" si="130"/>
        <v>9</v>
      </c>
      <c r="C1118" s="270" t="str">
        <f t="shared" si="131"/>
        <v>2</v>
      </c>
      <c r="D1118" s="270" t="str">
        <f t="shared" si="132"/>
        <v>2</v>
      </c>
      <c r="E1118" s="270" t="str">
        <f t="shared" si="133"/>
        <v>03</v>
      </c>
      <c r="F1118" s="270" t="str">
        <f t="shared" si="134"/>
        <v>1</v>
      </c>
      <c r="G1118" s="270" t="str">
        <f t="shared" si="135"/>
        <v>0</v>
      </c>
      <c r="H1118" s="21">
        <v>19220310</v>
      </c>
      <c r="I1118" s="271">
        <v>1922031000</v>
      </c>
      <c r="J1118" s="22" t="s">
        <v>3357</v>
      </c>
      <c r="K1118" s="271" t="s">
        <v>4540</v>
      </c>
      <c r="L1118" s="22" t="s">
        <v>4906</v>
      </c>
      <c r="M1118" s="22"/>
      <c r="N1118" s="75" t="s">
        <v>3710</v>
      </c>
      <c r="O1118" s="75" t="str">
        <f t="shared" si="136"/>
        <v>1922031000</v>
      </c>
    </row>
    <row r="1119" spans="1:15" ht="60" x14ac:dyDescent="0.25">
      <c r="A1119" s="74" t="str">
        <f t="shared" si="129"/>
        <v>1</v>
      </c>
      <c r="B1119" s="270" t="str">
        <f t="shared" si="130"/>
        <v>9</v>
      </c>
      <c r="C1119" s="270" t="str">
        <f t="shared" si="131"/>
        <v>2</v>
      </c>
      <c r="D1119" s="270" t="str">
        <f t="shared" si="132"/>
        <v>2</v>
      </c>
      <c r="E1119" s="270" t="str">
        <f t="shared" si="133"/>
        <v>04</v>
      </c>
      <c r="F1119" s="270" t="str">
        <f t="shared" si="134"/>
        <v>0</v>
      </c>
      <c r="G1119" s="270" t="str">
        <f t="shared" si="135"/>
        <v>0</v>
      </c>
      <c r="H1119" s="21">
        <v>19220400</v>
      </c>
      <c r="I1119" s="271">
        <v>1922040000</v>
      </c>
      <c r="J1119" s="22" t="s">
        <v>3359</v>
      </c>
      <c r="K1119" s="271" t="s">
        <v>4540</v>
      </c>
      <c r="L1119" s="22" t="s">
        <v>3360</v>
      </c>
      <c r="M1119" s="22"/>
      <c r="N1119" s="75"/>
      <c r="O1119" s="75" t="str">
        <f t="shared" si="136"/>
        <v>1922040000</v>
      </c>
    </row>
    <row r="1120" spans="1:15" ht="60" x14ac:dyDescent="0.25">
      <c r="A1120" s="74" t="str">
        <f t="shared" si="129"/>
        <v>1</v>
      </c>
      <c r="B1120" s="270" t="str">
        <f t="shared" si="130"/>
        <v>9</v>
      </c>
      <c r="C1120" s="270" t="str">
        <f t="shared" si="131"/>
        <v>2</v>
      </c>
      <c r="D1120" s="270" t="str">
        <f t="shared" si="132"/>
        <v>2</v>
      </c>
      <c r="E1120" s="270" t="str">
        <f t="shared" si="133"/>
        <v>04</v>
      </c>
      <c r="F1120" s="270" t="str">
        <f t="shared" si="134"/>
        <v>1</v>
      </c>
      <c r="G1120" s="270" t="str">
        <f t="shared" si="135"/>
        <v>0</v>
      </c>
      <c r="H1120" s="21">
        <v>19220410</v>
      </c>
      <c r="I1120" s="271">
        <v>1922041000</v>
      </c>
      <c r="J1120" s="22" t="s">
        <v>3359</v>
      </c>
      <c r="K1120" s="271" t="s">
        <v>4540</v>
      </c>
      <c r="L1120" s="22" t="s">
        <v>4907</v>
      </c>
      <c r="M1120" s="22"/>
      <c r="N1120" s="75" t="s">
        <v>3710</v>
      </c>
      <c r="O1120" s="75" t="str">
        <f t="shared" si="136"/>
        <v>1922041000</v>
      </c>
    </row>
    <row r="1121" spans="1:15" ht="45" x14ac:dyDescent="0.25">
      <c r="A1121" s="74" t="str">
        <f t="shared" si="129"/>
        <v>1</v>
      </c>
      <c r="B1121" s="270" t="str">
        <f t="shared" si="130"/>
        <v>9</v>
      </c>
      <c r="C1121" s="270" t="str">
        <f t="shared" si="131"/>
        <v>2</v>
      </c>
      <c r="D1121" s="270" t="str">
        <f t="shared" si="132"/>
        <v>2</v>
      </c>
      <c r="E1121" s="270" t="str">
        <f t="shared" si="133"/>
        <v>05</v>
      </c>
      <c r="F1121" s="270" t="str">
        <f t="shared" si="134"/>
        <v>0</v>
      </c>
      <c r="G1121" s="270" t="str">
        <f t="shared" si="135"/>
        <v>0</v>
      </c>
      <c r="H1121" s="21">
        <v>19220500</v>
      </c>
      <c r="I1121" s="271">
        <v>1922050000</v>
      </c>
      <c r="J1121" s="22" t="s">
        <v>3361</v>
      </c>
      <c r="K1121" s="271" t="s">
        <v>4540</v>
      </c>
      <c r="L1121" s="22" t="s">
        <v>3362</v>
      </c>
      <c r="M1121" s="22"/>
      <c r="N1121" s="75"/>
      <c r="O1121" s="75" t="str">
        <f t="shared" si="136"/>
        <v>1922050000</v>
      </c>
    </row>
    <row r="1122" spans="1:15" ht="45" x14ac:dyDescent="0.25">
      <c r="A1122" s="74" t="str">
        <f t="shared" si="129"/>
        <v>1</v>
      </c>
      <c r="B1122" s="270" t="str">
        <f t="shared" si="130"/>
        <v>9</v>
      </c>
      <c r="C1122" s="270" t="str">
        <f t="shared" si="131"/>
        <v>2</v>
      </c>
      <c r="D1122" s="270" t="str">
        <f t="shared" si="132"/>
        <v>2</v>
      </c>
      <c r="E1122" s="270" t="str">
        <f t="shared" si="133"/>
        <v>05</v>
      </c>
      <c r="F1122" s="270" t="str">
        <f t="shared" si="134"/>
        <v>1</v>
      </c>
      <c r="G1122" s="270" t="str">
        <f t="shared" si="135"/>
        <v>0</v>
      </c>
      <c r="H1122" s="21">
        <v>19220510</v>
      </c>
      <c r="I1122" s="271">
        <v>1922051000</v>
      </c>
      <c r="J1122" s="22" t="s">
        <v>3361</v>
      </c>
      <c r="K1122" s="271" t="s">
        <v>4540</v>
      </c>
      <c r="L1122" s="22" t="s">
        <v>4908</v>
      </c>
      <c r="M1122" s="22"/>
      <c r="N1122" s="75" t="s">
        <v>3710</v>
      </c>
      <c r="O1122" s="75" t="str">
        <f t="shared" si="136"/>
        <v>1922051000</v>
      </c>
    </row>
    <row r="1123" spans="1:15" ht="60" x14ac:dyDescent="0.25">
      <c r="A1123" s="74" t="str">
        <f t="shared" si="129"/>
        <v>1</v>
      </c>
      <c r="B1123" s="270" t="str">
        <f t="shared" si="130"/>
        <v>9</v>
      </c>
      <c r="C1123" s="270" t="str">
        <f t="shared" si="131"/>
        <v>2</v>
      </c>
      <c r="D1123" s="270" t="str">
        <f t="shared" si="132"/>
        <v>2</v>
      </c>
      <c r="E1123" s="270" t="str">
        <f t="shared" si="133"/>
        <v>06</v>
      </c>
      <c r="F1123" s="270" t="str">
        <f t="shared" si="134"/>
        <v>0</v>
      </c>
      <c r="G1123" s="270" t="str">
        <f t="shared" si="135"/>
        <v>0</v>
      </c>
      <c r="H1123" s="21">
        <v>19220600</v>
      </c>
      <c r="I1123" s="271">
        <v>1922060000</v>
      </c>
      <c r="J1123" s="22" t="s">
        <v>1708</v>
      </c>
      <c r="K1123" s="271" t="s">
        <v>4540</v>
      </c>
      <c r="L1123" s="22" t="s">
        <v>1709</v>
      </c>
      <c r="M1123" s="22"/>
      <c r="N1123" s="75"/>
      <c r="O1123" s="75" t="str">
        <f t="shared" si="136"/>
        <v>1922060000</v>
      </c>
    </row>
    <row r="1124" spans="1:15" ht="45" x14ac:dyDescent="0.25">
      <c r="A1124" s="74" t="str">
        <f t="shared" si="129"/>
        <v>1</v>
      </c>
      <c r="B1124" s="270" t="str">
        <f t="shared" si="130"/>
        <v>9</v>
      </c>
      <c r="C1124" s="270" t="str">
        <f t="shared" si="131"/>
        <v>2</v>
      </c>
      <c r="D1124" s="270" t="str">
        <f t="shared" si="132"/>
        <v>2</v>
      </c>
      <c r="E1124" s="270" t="str">
        <f t="shared" si="133"/>
        <v>06</v>
      </c>
      <c r="F1124" s="270" t="str">
        <f t="shared" si="134"/>
        <v>1</v>
      </c>
      <c r="G1124" s="270" t="str">
        <f t="shared" si="135"/>
        <v>0</v>
      </c>
      <c r="H1124" s="21">
        <v>19220610</v>
      </c>
      <c r="I1124" s="271">
        <v>1922061000</v>
      </c>
      <c r="J1124" s="22" t="s">
        <v>4509</v>
      </c>
      <c r="K1124" s="271" t="s">
        <v>4540</v>
      </c>
      <c r="L1124" s="22" t="s">
        <v>4909</v>
      </c>
      <c r="M1124" s="22" t="s">
        <v>4910</v>
      </c>
      <c r="N1124" s="75" t="s">
        <v>3710</v>
      </c>
      <c r="O1124" s="75" t="str">
        <f t="shared" si="136"/>
        <v>1922061000</v>
      </c>
    </row>
    <row r="1125" spans="1:15" ht="45" x14ac:dyDescent="0.25">
      <c r="A1125" s="74" t="str">
        <f t="shared" si="129"/>
        <v>1</v>
      </c>
      <c r="B1125" s="270" t="str">
        <f t="shared" si="130"/>
        <v>9</v>
      </c>
      <c r="C1125" s="270" t="str">
        <f t="shared" si="131"/>
        <v>2</v>
      </c>
      <c r="D1125" s="270" t="str">
        <f t="shared" si="132"/>
        <v>2</v>
      </c>
      <c r="E1125" s="270" t="str">
        <f t="shared" si="133"/>
        <v>06</v>
      </c>
      <c r="F1125" s="270" t="str">
        <f t="shared" si="134"/>
        <v>2</v>
      </c>
      <c r="G1125" s="270" t="str">
        <f t="shared" si="135"/>
        <v>0</v>
      </c>
      <c r="H1125" s="21">
        <v>19220620</v>
      </c>
      <c r="I1125" s="271">
        <v>1922062000</v>
      </c>
      <c r="J1125" s="22" t="s">
        <v>4510</v>
      </c>
      <c r="K1125" s="271" t="s">
        <v>4540</v>
      </c>
      <c r="L1125" s="22" t="s">
        <v>4911</v>
      </c>
      <c r="M1125" s="22" t="s">
        <v>4910</v>
      </c>
      <c r="N1125" s="75" t="s">
        <v>3710</v>
      </c>
      <c r="O1125" s="75" t="str">
        <f t="shared" si="136"/>
        <v>1922062000</v>
      </c>
    </row>
    <row r="1126" spans="1:15" ht="60" x14ac:dyDescent="0.25">
      <c r="A1126" s="74" t="str">
        <f t="shared" si="129"/>
        <v>1</v>
      </c>
      <c r="B1126" s="270" t="str">
        <f t="shared" si="130"/>
        <v>9</v>
      </c>
      <c r="C1126" s="270" t="str">
        <f t="shared" si="131"/>
        <v>2</v>
      </c>
      <c r="D1126" s="270" t="str">
        <f t="shared" si="132"/>
        <v>2</v>
      </c>
      <c r="E1126" s="270" t="str">
        <f t="shared" si="133"/>
        <v>06</v>
      </c>
      <c r="F1126" s="270" t="str">
        <f t="shared" si="134"/>
        <v>1</v>
      </c>
      <c r="G1126" s="270" t="str">
        <f t="shared" si="135"/>
        <v>0</v>
      </c>
      <c r="H1126" s="21">
        <v>19220610</v>
      </c>
      <c r="I1126" s="271">
        <v>1922061000</v>
      </c>
      <c r="J1126" s="22" t="s">
        <v>1708</v>
      </c>
      <c r="K1126" s="271" t="s">
        <v>4540</v>
      </c>
      <c r="L1126" s="22" t="s">
        <v>1709</v>
      </c>
      <c r="M1126" s="22"/>
      <c r="N1126" s="75" t="s">
        <v>3710</v>
      </c>
      <c r="O1126" s="75" t="str">
        <f t="shared" si="136"/>
        <v>1922061000</v>
      </c>
    </row>
    <row r="1127" spans="1:15" ht="45" x14ac:dyDescent="0.25">
      <c r="A1127" s="74" t="str">
        <f t="shared" si="129"/>
        <v>1</v>
      </c>
      <c r="B1127" s="270" t="str">
        <f t="shared" si="130"/>
        <v>9</v>
      </c>
      <c r="C1127" s="270" t="str">
        <f t="shared" si="131"/>
        <v>2</v>
      </c>
      <c r="D1127" s="270" t="str">
        <f t="shared" si="132"/>
        <v>2</v>
      </c>
      <c r="E1127" s="270" t="str">
        <f t="shared" si="133"/>
        <v>06</v>
      </c>
      <c r="F1127" s="270" t="str">
        <f t="shared" si="134"/>
        <v>3</v>
      </c>
      <c r="G1127" s="270" t="str">
        <f t="shared" si="135"/>
        <v>0</v>
      </c>
      <c r="H1127" s="21">
        <v>19220630</v>
      </c>
      <c r="I1127" s="271">
        <v>1922063000</v>
      </c>
      <c r="J1127" s="22" t="s">
        <v>1711</v>
      </c>
      <c r="K1127" s="271" t="s">
        <v>4540</v>
      </c>
      <c r="L1127" s="186" t="s">
        <v>1712</v>
      </c>
      <c r="M1127" s="22" t="s">
        <v>4910</v>
      </c>
      <c r="N1127" s="75" t="s">
        <v>105</v>
      </c>
      <c r="O1127" s="75" t="str">
        <f t="shared" si="136"/>
        <v>1922063000</v>
      </c>
    </row>
    <row r="1128" spans="1:15" ht="45" x14ac:dyDescent="0.25">
      <c r="A1128" s="74" t="str">
        <f t="shared" si="129"/>
        <v>1</v>
      </c>
      <c r="B1128" s="270" t="str">
        <f t="shared" si="130"/>
        <v>9</v>
      </c>
      <c r="C1128" s="270" t="str">
        <f t="shared" si="131"/>
        <v>2</v>
      </c>
      <c r="D1128" s="270" t="str">
        <f t="shared" si="132"/>
        <v>2</v>
      </c>
      <c r="E1128" s="270" t="str">
        <f t="shared" si="133"/>
        <v>06</v>
      </c>
      <c r="F1128" s="270" t="str">
        <f t="shared" si="134"/>
        <v>4</v>
      </c>
      <c r="G1128" s="270" t="str">
        <f t="shared" si="135"/>
        <v>0</v>
      </c>
      <c r="H1128" s="21">
        <v>19220640</v>
      </c>
      <c r="I1128" s="271">
        <v>1922064000</v>
      </c>
      <c r="J1128" s="22" t="s">
        <v>3364</v>
      </c>
      <c r="K1128" s="271" t="s">
        <v>4540</v>
      </c>
      <c r="L1128" s="186" t="s">
        <v>3365</v>
      </c>
      <c r="M1128" s="22" t="s">
        <v>4910</v>
      </c>
      <c r="N1128" s="75" t="s">
        <v>105</v>
      </c>
      <c r="O1128" s="75" t="str">
        <f t="shared" si="136"/>
        <v>1922064000</v>
      </c>
    </row>
    <row r="1129" spans="1:15" ht="90" x14ac:dyDescent="0.25">
      <c r="A1129" s="74" t="str">
        <f t="shared" si="129"/>
        <v>1</v>
      </c>
      <c r="B1129" s="270" t="str">
        <f t="shared" si="130"/>
        <v>9</v>
      </c>
      <c r="C1129" s="270" t="str">
        <f t="shared" si="131"/>
        <v>2</v>
      </c>
      <c r="D1129" s="270" t="str">
        <f t="shared" si="132"/>
        <v>2</v>
      </c>
      <c r="E1129" s="270" t="str">
        <f t="shared" si="133"/>
        <v>07</v>
      </c>
      <c r="F1129" s="270" t="str">
        <f t="shared" si="134"/>
        <v>0</v>
      </c>
      <c r="G1129" s="270" t="str">
        <f t="shared" si="135"/>
        <v>0</v>
      </c>
      <c r="H1129" s="21">
        <v>19220700</v>
      </c>
      <c r="I1129" s="271">
        <v>1922070000</v>
      </c>
      <c r="J1129" s="22" t="s">
        <v>3366</v>
      </c>
      <c r="K1129" s="271" t="s">
        <v>4540</v>
      </c>
      <c r="L1129" s="22" t="s">
        <v>3367</v>
      </c>
      <c r="M1129" s="22"/>
      <c r="N1129" s="75"/>
      <c r="O1129" s="75" t="str">
        <f t="shared" si="136"/>
        <v>1922070000</v>
      </c>
    </row>
    <row r="1130" spans="1:15" ht="90" x14ac:dyDescent="0.25">
      <c r="A1130" s="74" t="str">
        <f t="shared" si="129"/>
        <v>1</v>
      </c>
      <c r="B1130" s="270" t="str">
        <f t="shared" si="130"/>
        <v>9</v>
      </c>
      <c r="C1130" s="270" t="str">
        <f t="shared" si="131"/>
        <v>2</v>
      </c>
      <c r="D1130" s="270" t="str">
        <f t="shared" si="132"/>
        <v>2</v>
      </c>
      <c r="E1130" s="270" t="str">
        <f t="shared" si="133"/>
        <v>07</v>
      </c>
      <c r="F1130" s="270" t="str">
        <f t="shared" si="134"/>
        <v>1</v>
      </c>
      <c r="G1130" s="270" t="str">
        <f t="shared" si="135"/>
        <v>0</v>
      </c>
      <c r="H1130" s="21">
        <v>19220710</v>
      </c>
      <c r="I1130" s="271">
        <v>1922071000</v>
      </c>
      <c r="J1130" s="22" t="s">
        <v>3366</v>
      </c>
      <c r="K1130" s="271" t="s">
        <v>4540</v>
      </c>
      <c r="L1130" s="22" t="s">
        <v>4912</v>
      </c>
      <c r="M1130" s="22"/>
      <c r="N1130" s="75" t="s">
        <v>3710</v>
      </c>
      <c r="O1130" s="75" t="str">
        <f t="shared" si="136"/>
        <v>1922071000</v>
      </c>
    </row>
    <row r="1131" spans="1:15" ht="75" x14ac:dyDescent="0.25">
      <c r="A1131" s="74" t="str">
        <f t="shared" si="129"/>
        <v>1</v>
      </c>
      <c r="B1131" s="270" t="str">
        <f t="shared" si="130"/>
        <v>9</v>
      </c>
      <c r="C1131" s="270" t="str">
        <f t="shared" si="131"/>
        <v>2</v>
      </c>
      <c r="D1131" s="270" t="str">
        <f t="shared" si="132"/>
        <v>2</v>
      </c>
      <c r="E1131" s="270" t="str">
        <f t="shared" si="133"/>
        <v>08</v>
      </c>
      <c r="F1131" s="270" t="str">
        <f t="shared" si="134"/>
        <v>0</v>
      </c>
      <c r="G1131" s="270" t="str">
        <f t="shared" si="135"/>
        <v>0</v>
      </c>
      <c r="H1131" s="21">
        <v>19220800</v>
      </c>
      <c r="I1131" s="271">
        <v>1922080000</v>
      </c>
      <c r="J1131" s="22" t="s">
        <v>3368</v>
      </c>
      <c r="K1131" s="271" t="s">
        <v>4540</v>
      </c>
      <c r="L1131" s="22" t="s">
        <v>3369</v>
      </c>
      <c r="M1131" s="22"/>
      <c r="N1131" s="75"/>
      <c r="O1131" s="75" t="str">
        <f t="shared" si="136"/>
        <v>1922080000</v>
      </c>
    </row>
    <row r="1132" spans="1:15" ht="75" x14ac:dyDescent="0.25">
      <c r="A1132" s="74" t="str">
        <f t="shared" si="129"/>
        <v>1</v>
      </c>
      <c r="B1132" s="270" t="str">
        <f t="shared" si="130"/>
        <v>9</v>
      </c>
      <c r="C1132" s="270" t="str">
        <f t="shared" si="131"/>
        <v>2</v>
      </c>
      <c r="D1132" s="270" t="str">
        <f t="shared" si="132"/>
        <v>2</v>
      </c>
      <c r="E1132" s="270" t="str">
        <f t="shared" si="133"/>
        <v>08</v>
      </c>
      <c r="F1132" s="270" t="str">
        <f t="shared" si="134"/>
        <v>1</v>
      </c>
      <c r="G1132" s="270" t="str">
        <f t="shared" si="135"/>
        <v>0</v>
      </c>
      <c r="H1132" s="21">
        <v>19220810</v>
      </c>
      <c r="I1132" s="271">
        <v>1922081000</v>
      </c>
      <c r="J1132" s="22" t="s">
        <v>3368</v>
      </c>
      <c r="K1132" s="271" t="s">
        <v>4540</v>
      </c>
      <c r="L1132" s="22" t="s">
        <v>4913</v>
      </c>
      <c r="M1132" s="22"/>
      <c r="N1132" s="75" t="s">
        <v>3710</v>
      </c>
      <c r="O1132" s="75" t="str">
        <f t="shared" si="136"/>
        <v>1922081000</v>
      </c>
    </row>
    <row r="1133" spans="1:15" ht="75" x14ac:dyDescent="0.25">
      <c r="A1133" s="74" t="str">
        <f t="shared" si="129"/>
        <v>1</v>
      </c>
      <c r="B1133" s="270" t="str">
        <f t="shared" si="130"/>
        <v>9</v>
      </c>
      <c r="C1133" s="270" t="str">
        <f t="shared" si="131"/>
        <v>2</v>
      </c>
      <c r="D1133" s="270" t="str">
        <f t="shared" si="132"/>
        <v>2</v>
      </c>
      <c r="E1133" s="270" t="str">
        <f t="shared" si="133"/>
        <v>09</v>
      </c>
      <c r="F1133" s="270" t="str">
        <f t="shared" si="134"/>
        <v>0</v>
      </c>
      <c r="G1133" s="270" t="str">
        <f t="shared" si="135"/>
        <v>0</v>
      </c>
      <c r="H1133" s="21">
        <v>19220900</v>
      </c>
      <c r="I1133" s="271">
        <v>1922090000</v>
      </c>
      <c r="J1133" s="22" t="s">
        <v>3370</v>
      </c>
      <c r="K1133" s="271" t="s">
        <v>4540</v>
      </c>
      <c r="L1133" s="22" t="s">
        <v>3371</v>
      </c>
      <c r="M1133" s="22"/>
      <c r="N1133" s="75"/>
      <c r="O1133" s="75" t="str">
        <f t="shared" si="136"/>
        <v>1922090000</v>
      </c>
    </row>
    <row r="1134" spans="1:15" ht="75" x14ac:dyDescent="0.25">
      <c r="A1134" s="74" t="str">
        <f t="shared" si="129"/>
        <v>1</v>
      </c>
      <c r="B1134" s="270" t="str">
        <f t="shared" si="130"/>
        <v>9</v>
      </c>
      <c r="C1134" s="270" t="str">
        <f t="shared" si="131"/>
        <v>2</v>
      </c>
      <c r="D1134" s="270" t="str">
        <f t="shared" si="132"/>
        <v>2</v>
      </c>
      <c r="E1134" s="270" t="str">
        <f t="shared" si="133"/>
        <v>09</v>
      </c>
      <c r="F1134" s="270" t="str">
        <f t="shared" si="134"/>
        <v>1</v>
      </c>
      <c r="G1134" s="270" t="str">
        <f t="shared" si="135"/>
        <v>0</v>
      </c>
      <c r="H1134" s="21">
        <v>19220910</v>
      </c>
      <c r="I1134" s="271">
        <v>1922091000</v>
      </c>
      <c r="J1134" s="22" t="s">
        <v>3370</v>
      </c>
      <c r="K1134" s="271" t="s">
        <v>4540</v>
      </c>
      <c r="L1134" s="22" t="s">
        <v>3371</v>
      </c>
      <c r="M1134" s="22"/>
      <c r="N1134" s="75" t="s">
        <v>3710</v>
      </c>
      <c r="O1134" s="75" t="str">
        <f t="shared" si="136"/>
        <v>1922091000</v>
      </c>
    </row>
    <row r="1135" spans="1:15" ht="75" x14ac:dyDescent="0.25">
      <c r="A1135" s="74" t="str">
        <f t="shared" si="129"/>
        <v>1</v>
      </c>
      <c r="B1135" s="270" t="str">
        <f t="shared" si="130"/>
        <v>9</v>
      </c>
      <c r="C1135" s="270" t="str">
        <f t="shared" si="131"/>
        <v>2</v>
      </c>
      <c r="D1135" s="270" t="str">
        <f t="shared" si="132"/>
        <v>2</v>
      </c>
      <c r="E1135" s="270" t="str">
        <f t="shared" si="133"/>
        <v>10</v>
      </c>
      <c r="F1135" s="270" t="str">
        <f t="shared" si="134"/>
        <v>0</v>
      </c>
      <c r="G1135" s="270" t="str">
        <f t="shared" si="135"/>
        <v>0</v>
      </c>
      <c r="H1135" s="21">
        <v>19221000</v>
      </c>
      <c r="I1135" s="271">
        <v>1922100000</v>
      </c>
      <c r="J1135" s="22" t="s">
        <v>3372</v>
      </c>
      <c r="K1135" s="271" t="s">
        <v>4540</v>
      </c>
      <c r="L1135" s="22" t="s">
        <v>3373</v>
      </c>
      <c r="M1135" s="22"/>
      <c r="N1135" s="75"/>
      <c r="O1135" s="75" t="str">
        <f t="shared" si="136"/>
        <v>1922100000</v>
      </c>
    </row>
    <row r="1136" spans="1:15" ht="75" x14ac:dyDescent="0.25">
      <c r="A1136" s="74" t="str">
        <f t="shared" si="129"/>
        <v>1</v>
      </c>
      <c r="B1136" s="270" t="str">
        <f t="shared" si="130"/>
        <v>9</v>
      </c>
      <c r="C1136" s="270" t="str">
        <f t="shared" si="131"/>
        <v>2</v>
      </c>
      <c r="D1136" s="270" t="str">
        <f t="shared" si="132"/>
        <v>2</v>
      </c>
      <c r="E1136" s="270" t="str">
        <f t="shared" si="133"/>
        <v>10</v>
      </c>
      <c r="F1136" s="270" t="str">
        <f t="shared" si="134"/>
        <v>1</v>
      </c>
      <c r="G1136" s="270" t="str">
        <f t="shared" si="135"/>
        <v>0</v>
      </c>
      <c r="H1136" s="21">
        <v>19221010</v>
      </c>
      <c r="I1136" s="271">
        <v>1922101000</v>
      </c>
      <c r="J1136" s="22" t="s">
        <v>3374</v>
      </c>
      <c r="K1136" s="271" t="s">
        <v>4540</v>
      </c>
      <c r="L1136" s="22" t="s">
        <v>3375</v>
      </c>
      <c r="M1136" s="22"/>
      <c r="N1136" s="75"/>
      <c r="O1136" s="75" t="str">
        <f t="shared" si="136"/>
        <v>1922101000</v>
      </c>
    </row>
    <row r="1137" spans="1:15" ht="75" x14ac:dyDescent="0.25">
      <c r="A1137" s="74" t="str">
        <f t="shared" si="129"/>
        <v>1</v>
      </c>
      <c r="B1137" s="270" t="str">
        <f t="shared" si="130"/>
        <v>9</v>
      </c>
      <c r="C1137" s="270" t="str">
        <f t="shared" si="131"/>
        <v>2</v>
      </c>
      <c r="D1137" s="270" t="str">
        <f t="shared" si="132"/>
        <v>2</v>
      </c>
      <c r="E1137" s="270" t="str">
        <f t="shared" si="133"/>
        <v>10</v>
      </c>
      <c r="F1137" s="270" t="str">
        <f t="shared" si="134"/>
        <v>2</v>
      </c>
      <c r="G1137" s="270" t="str">
        <f t="shared" si="135"/>
        <v>0</v>
      </c>
      <c r="H1137" s="21">
        <v>19221020</v>
      </c>
      <c r="I1137" s="271">
        <v>1922102000</v>
      </c>
      <c r="J1137" s="22" t="s">
        <v>3376</v>
      </c>
      <c r="K1137" s="271" t="s">
        <v>4540</v>
      </c>
      <c r="L1137" s="22" t="s">
        <v>3377</v>
      </c>
      <c r="M1137" s="22"/>
      <c r="N1137" s="75"/>
      <c r="O1137" s="75" t="str">
        <f t="shared" si="136"/>
        <v>1922102000</v>
      </c>
    </row>
    <row r="1138" spans="1:15" ht="60" x14ac:dyDescent="0.25">
      <c r="A1138" s="74" t="str">
        <f t="shared" si="129"/>
        <v>1</v>
      </c>
      <c r="B1138" s="270" t="str">
        <f t="shared" si="130"/>
        <v>9</v>
      </c>
      <c r="C1138" s="270" t="str">
        <f t="shared" si="131"/>
        <v>2</v>
      </c>
      <c r="D1138" s="270" t="str">
        <f t="shared" si="132"/>
        <v>2</v>
      </c>
      <c r="E1138" s="270" t="str">
        <f t="shared" si="133"/>
        <v>11</v>
      </c>
      <c r="F1138" s="270" t="str">
        <f t="shared" si="134"/>
        <v>0</v>
      </c>
      <c r="G1138" s="270" t="str">
        <f t="shared" si="135"/>
        <v>0</v>
      </c>
      <c r="H1138" s="21">
        <v>19221100</v>
      </c>
      <c r="I1138" s="271">
        <v>1922110000</v>
      </c>
      <c r="J1138" s="22" t="s">
        <v>3378</v>
      </c>
      <c r="K1138" s="271" t="s">
        <v>4540</v>
      </c>
      <c r="L1138" s="22" t="s">
        <v>3379</v>
      </c>
      <c r="M1138" s="22"/>
      <c r="N1138" s="75"/>
      <c r="O1138" s="75" t="str">
        <f t="shared" si="136"/>
        <v>1922110000</v>
      </c>
    </row>
    <row r="1139" spans="1:15" ht="30" customHeight="1" x14ac:dyDescent="0.25">
      <c r="A1139" s="74" t="str">
        <f t="shared" si="129"/>
        <v>1</v>
      </c>
      <c r="B1139" s="270" t="str">
        <f t="shared" si="130"/>
        <v>9</v>
      </c>
      <c r="C1139" s="270" t="str">
        <f t="shared" si="131"/>
        <v>2</v>
      </c>
      <c r="D1139" s="270" t="str">
        <f t="shared" si="132"/>
        <v>2</v>
      </c>
      <c r="E1139" s="270" t="str">
        <f t="shared" si="133"/>
        <v>11</v>
      </c>
      <c r="F1139" s="270" t="str">
        <f t="shared" si="134"/>
        <v>1</v>
      </c>
      <c r="G1139" s="270" t="str">
        <f t="shared" si="135"/>
        <v>0</v>
      </c>
      <c r="H1139" s="21">
        <v>19221110</v>
      </c>
      <c r="I1139" s="271">
        <v>1922111000</v>
      </c>
      <c r="J1139" s="22" t="s">
        <v>3378</v>
      </c>
      <c r="K1139" s="271" t="s">
        <v>4540</v>
      </c>
      <c r="L1139" s="22" t="s">
        <v>4914</v>
      </c>
      <c r="M1139" s="22"/>
      <c r="N1139" s="75" t="s">
        <v>4375</v>
      </c>
      <c r="O1139" s="75" t="str">
        <f t="shared" si="136"/>
        <v>1922111000</v>
      </c>
    </row>
    <row r="1140" spans="1:15" ht="48.75" customHeight="1" x14ac:dyDescent="0.25">
      <c r="A1140" s="74" t="str">
        <f t="shared" si="129"/>
        <v>1</v>
      </c>
      <c r="B1140" s="270" t="str">
        <f t="shared" si="130"/>
        <v>9</v>
      </c>
      <c r="C1140" s="270" t="str">
        <f t="shared" si="131"/>
        <v>2</v>
      </c>
      <c r="D1140" s="270" t="str">
        <f t="shared" si="132"/>
        <v>2</v>
      </c>
      <c r="E1140" s="270" t="str">
        <f t="shared" si="133"/>
        <v>12</v>
      </c>
      <c r="F1140" s="270" t="str">
        <f t="shared" si="134"/>
        <v>0</v>
      </c>
      <c r="G1140" s="270" t="str">
        <f t="shared" si="135"/>
        <v>0</v>
      </c>
      <c r="H1140" s="21">
        <v>19221200</v>
      </c>
      <c r="I1140" s="271">
        <v>1922120000</v>
      </c>
      <c r="J1140" s="22" t="s">
        <v>3380</v>
      </c>
      <c r="K1140" s="271" t="s">
        <v>4540</v>
      </c>
      <c r="L1140" s="22" t="s">
        <v>3381</v>
      </c>
      <c r="M1140" s="22"/>
      <c r="N1140" s="75"/>
      <c r="O1140" s="75" t="str">
        <f t="shared" si="136"/>
        <v>1922120000</v>
      </c>
    </row>
    <row r="1141" spans="1:15" ht="48.75" customHeight="1" x14ac:dyDescent="0.25">
      <c r="A1141" s="74" t="str">
        <f t="shared" si="129"/>
        <v>1</v>
      </c>
      <c r="B1141" s="270" t="str">
        <f t="shared" si="130"/>
        <v>9</v>
      </c>
      <c r="C1141" s="270" t="str">
        <f t="shared" si="131"/>
        <v>2</v>
      </c>
      <c r="D1141" s="270" t="str">
        <f t="shared" si="132"/>
        <v>2</v>
      </c>
      <c r="E1141" s="270" t="str">
        <f t="shared" si="133"/>
        <v>12</v>
      </c>
      <c r="F1141" s="270" t="str">
        <f t="shared" si="134"/>
        <v>1</v>
      </c>
      <c r="G1141" s="270" t="str">
        <f t="shared" si="135"/>
        <v>0</v>
      </c>
      <c r="H1141" s="21">
        <v>19221210</v>
      </c>
      <c r="I1141" s="271">
        <v>1922121000</v>
      </c>
      <c r="J1141" s="22" t="s">
        <v>3380</v>
      </c>
      <c r="K1141" s="271" t="s">
        <v>4540</v>
      </c>
      <c r="L1141" s="22" t="s">
        <v>4915</v>
      </c>
      <c r="M1141" s="22"/>
      <c r="N1141" s="75" t="s">
        <v>3710</v>
      </c>
      <c r="O1141" s="75" t="str">
        <f t="shared" si="136"/>
        <v>1922121000</v>
      </c>
    </row>
    <row r="1142" spans="1:15" ht="48.75" customHeight="1" x14ac:dyDescent="0.25">
      <c r="A1142" s="74" t="str">
        <f t="shared" si="129"/>
        <v>1</v>
      </c>
      <c r="B1142" s="270" t="str">
        <f t="shared" si="130"/>
        <v>9</v>
      </c>
      <c r="C1142" s="270" t="str">
        <f t="shared" si="131"/>
        <v>2</v>
      </c>
      <c r="D1142" s="270" t="str">
        <f t="shared" si="132"/>
        <v>2</v>
      </c>
      <c r="E1142" s="270" t="str">
        <f t="shared" si="133"/>
        <v>13</v>
      </c>
      <c r="F1142" s="270" t="str">
        <f t="shared" si="134"/>
        <v>0</v>
      </c>
      <c r="G1142" s="270" t="str">
        <f t="shared" si="135"/>
        <v>0</v>
      </c>
      <c r="H1142" s="21">
        <v>19221300</v>
      </c>
      <c r="I1142" s="271">
        <v>1922130000</v>
      </c>
      <c r="J1142" s="22" t="s">
        <v>3382</v>
      </c>
      <c r="K1142" s="271" t="s">
        <v>4540</v>
      </c>
      <c r="L1142" s="22" t="s">
        <v>3383</v>
      </c>
      <c r="M1142" s="22" t="s">
        <v>4916</v>
      </c>
      <c r="N1142" s="75"/>
      <c r="O1142" s="75" t="str">
        <f t="shared" si="136"/>
        <v>1922130000</v>
      </c>
    </row>
    <row r="1143" spans="1:15" ht="48.75" customHeight="1" x14ac:dyDescent="0.25">
      <c r="A1143" s="74" t="str">
        <f t="shared" si="129"/>
        <v>1</v>
      </c>
      <c r="B1143" s="270" t="str">
        <f t="shared" si="130"/>
        <v>9</v>
      </c>
      <c r="C1143" s="270" t="str">
        <f t="shared" si="131"/>
        <v>2</v>
      </c>
      <c r="D1143" s="270" t="str">
        <f t="shared" si="132"/>
        <v>2</v>
      </c>
      <c r="E1143" s="270" t="str">
        <f t="shared" si="133"/>
        <v>13</v>
      </c>
      <c r="F1143" s="270" t="str">
        <f t="shared" si="134"/>
        <v>1</v>
      </c>
      <c r="G1143" s="270" t="str">
        <f t="shared" si="135"/>
        <v>0</v>
      </c>
      <c r="H1143" s="21">
        <v>19221310</v>
      </c>
      <c r="I1143" s="271">
        <v>1922131000</v>
      </c>
      <c r="J1143" s="22" t="s">
        <v>3382</v>
      </c>
      <c r="K1143" s="271" t="s">
        <v>4540</v>
      </c>
      <c r="L1143" s="22" t="s">
        <v>4917</v>
      </c>
      <c r="M1143" s="22" t="s">
        <v>4916</v>
      </c>
      <c r="N1143" s="75" t="s">
        <v>3710</v>
      </c>
      <c r="O1143" s="75" t="str">
        <f t="shared" si="136"/>
        <v>1922131000</v>
      </c>
    </row>
    <row r="1144" spans="1:15" ht="48.75" customHeight="1" x14ac:dyDescent="0.25">
      <c r="A1144" s="74" t="str">
        <f t="shared" si="129"/>
        <v>1</v>
      </c>
      <c r="B1144" s="270" t="str">
        <f t="shared" si="130"/>
        <v>9</v>
      </c>
      <c r="C1144" s="270" t="str">
        <f t="shared" si="131"/>
        <v>2</v>
      </c>
      <c r="D1144" s="270" t="str">
        <f t="shared" si="132"/>
        <v>2</v>
      </c>
      <c r="E1144" s="270" t="str">
        <f t="shared" si="133"/>
        <v>50</v>
      </c>
      <c r="F1144" s="270" t="str">
        <f t="shared" si="134"/>
        <v>0</v>
      </c>
      <c r="G1144" s="270" t="str">
        <f t="shared" si="135"/>
        <v>0</v>
      </c>
      <c r="H1144" s="21">
        <v>19225000</v>
      </c>
      <c r="I1144" s="271">
        <v>1922500000</v>
      </c>
      <c r="J1144" s="22" t="s">
        <v>3384</v>
      </c>
      <c r="K1144" s="271" t="s">
        <v>4539</v>
      </c>
      <c r="L1144" s="22" t="s">
        <v>3385</v>
      </c>
      <c r="M1144" s="22"/>
      <c r="N1144" s="75" t="s">
        <v>105</v>
      </c>
      <c r="O1144" s="75" t="str">
        <f t="shared" si="136"/>
        <v>1922500000</v>
      </c>
    </row>
    <row r="1145" spans="1:15" ht="48.75" customHeight="1" x14ac:dyDescent="0.25">
      <c r="A1145" s="74" t="str">
        <f t="shared" si="129"/>
        <v>1</v>
      </c>
      <c r="B1145" s="270" t="str">
        <f t="shared" si="130"/>
        <v>9</v>
      </c>
      <c r="C1145" s="270" t="str">
        <f t="shared" si="131"/>
        <v>2</v>
      </c>
      <c r="D1145" s="270" t="str">
        <f t="shared" si="132"/>
        <v>2</v>
      </c>
      <c r="E1145" s="270" t="str">
        <f t="shared" si="133"/>
        <v>51</v>
      </c>
      <c r="F1145" s="270" t="str">
        <f t="shared" si="134"/>
        <v>0</v>
      </c>
      <c r="G1145" s="270" t="str">
        <f t="shared" si="135"/>
        <v>0</v>
      </c>
      <c r="H1145" s="21">
        <v>19225100</v>
      </c>
      <c r="I1145" s="271">
        <v>1922510000</v>
      </c>
      <c r="J1145" s="22" t="s">
        <v>3386</v>
      </c>
      <c r="K1145" s="271" t="s">
        <v>4539</v>
      </c>
      <c r="L1145" s="22" t="s">
        <v>3387</v>
      </c>
      <c r="M1145" s="22"/>
      <c r="N1145" s="75" t="s">
        <v>105</v>
      </c>
      <c r="O1145" s="75" t="str">
        <f t="shared" si="136"/>
        <v>1922510000</v>
      </c>
    </row>
    <row r="1146" spans="1:15" ht="30" x14ac:dyDescent="0.25">
      <c r="A1146" s="74" t="str">
        <f t="shared" si="129"/>
        <v>1</v>
      </c>
      <c r="B1146" s="270" t="str">
        <f t="shared" si="130"/>
        <v>9</v>
      </c>
      <c r="C1146" s="270" t="str">
        <f t="shared" si="131"/>
        <v>2</v>
      </c>
      <c r="D1146" s="270" t="str">
        <f t="shared" si="132"/>
        <v>2</v>
      </c>
      <c r="E1146" s="270" t="str">
        <f t="shared" si="133"/>
        <v>99</v>
      </c>
      <c r="F1146" s="270" t="str">
        <f t="shared" si="134"/>
        <v>0</v>
      </c>
      <c r="G1146" s="270" t="str">
        <f t="shared" si="135"/>
        <v>0</v>
      </c>
      <c r="H1146" s="21">
        <v>19229900</v>
      </c>
      <c r="I1146" s="271">
        <v>1922990000</v>
      </c>
      <c r="J1146" s="22" t="s">
        <v>1715</v>
      </c>
      <c r="K1146" s="271" t="s">
        <v>4540</v>
      </c>
      <c r="L1146" s="22" t="s">
        <v>1716</v>
      </c>
      <c r="M1146" s="22"/>
      <c r="N1146" s="75"/>
      <c r="O1146" s="75" t="str">
        <f t="shared" si="136"/>
        <v>1922990000</v>
      </c>
    </row>
    <row r="1147" spans="1:15" x14ac:dyDescent="0.25">
      <c r="A1147" s="74" t="str">
        <f t="shared" si="129"/>
        <v>1</v>
      </c>
      <c r="B1147" s="270" t="str">
        <f t="shared" si="130"/>
        <v>9</v>
      </c>
      <c r="C1147" s="270" t="str">
        <f t="shared" si="131"/>
        <v>2</v>
      </c>
      <c r="D1147" s="270" t="str">
        <f t="shared" si="132"/>
        <v>2</v>
      </c>
      <c r="E1147" s="270" t="str">
        <f t="shared" si="133"/>
        <v>99</v>
      </c>
      <c r="F1147" s="270" t="str">
        <f t="shared" si="134"/>
        <v>1</v>
      </c>
      <c r="G1147" s="270" t="str">
        <f t="shared" si="135"/>
        <v>0</v>
      </c>
      <c r="H1147" s="21">
        <v>19229910</v>
      </c>
      <c r="I1147" s="271">
        <v>1922991000</v>
      </c>
      <c r="J1147" s="22" t="s">
        <v>1715</v>
      </c>
      <c r="K1147" s="271" t="s">
        <v>4540</v>
      </c>
      <c r="L1147" s="22" t="s">
        <v>4918</v>
      </c>
      <c r="M1147" s="22"/>
      <c r="N1147" s="75" t="s">
        <v>3710</v>
      </c>
      <c r="O1147" s="75" t="str">
        <f t="shared" si="136"/>
        <v>1922991000</v>
      </c>
    </row>
    <row r="1148" spans="1:15" x14ac:dyDescent="0.25">
      <c r="A1148" s="74" t="str">
        <f t="shared" si="129"/>
        <v>1</v>
      </c>
      <c r="B1148" s="270" t="str">
        <f t="shared" si="130"/>
        <v>9</v>
      </c>
      <c r="C1148" s="270" t="str">
        <f t="shared" si="131"/>
        <v>2</v>
      </c>
      <c r="D1148" s="270" t="str">
        <f t="shared" si="132"/>
        <v>3</v>
      </c>
      <c r="E1148" s="270" t="str">
        <f t="shared" si="133"/>
        <v>00</v>
      </c>
      <c r="F1148" s="270" t="str">
        <f t="shared" si="134"/>
        <v>0</v>
      </c>
      <c r="G1148" s="270" t="str">
        <f t="shared" si="135"/>
        <v>0</v>
      </c>
      <c r="H1148" s="21">
        <v>19230000</v>
      </c>
      <c r="I1148" s="271">
        <v>1923000000</v>
      </c>
      <c r="J1148" s="22" t="s">
        <v>1726</v>
      </c>
      <c r="K1148" s="271" t="s">
        <v>4541</v>
      </c>
      <c r="L1148" s="22" t="s">
        <v>1727</v>
      </c>
      <c r="M1148" s="22"/>
      <c r="N1148" s="75"/>
      <c r="O1148" s="75" t="str">
        <f t="shared" si="136"/>
        <v>1923000000</v>
      </c>
    </row>
    <row r="1149" spans="1:15" ht="30" x14ac:dyDescent="0.25">
      <c r="A1149" s="74" t="str">
        <f t="shared" si="129"/>
        <v>1</v>
      </c>
      <c r="B1149" s="270" t="str">
        <f t="shared" si="130"/>
        <v>9</v>
      </c>
      <c r="C1149" s="270" t="str">
        <f t="shared" si="131"/>
        <v>2</v>
      </c>
      <c r="D1149" s="270" t="str">
        <f t="shared" si="132"/>
        <v>3</v>
      </c>
      <c r="E1149" s="270" t="str">
        <f t="shared" si="133"/>
        <v>01</v>
      </c>
      <c r="F1149" s="270" t="str">
        <f t="shared" si="134"/>
        <v>0</v>
      </c>
      <c r="G1149" s="270" t="str">
        <f t="shared" si="135"/>
        <v>0</v>
      </c>
      <c r="H1149" s="21">
        <v>19230100</v>
      </c>
      <c r="I1149" s="271">
        <v>1923010000</v>
      </c>
      <c r="J1149" s="22" t="s">
        <v>3388</v>
      </c>
      <c r="K1149" s="271" t="s">
        <v>4540</v>
      </c>
      <c r="L1149" s="22" t="s">
        <v>3389</v>
      </c>
      <c r="M1149" s="22"/>
      <c r="N1149" s="75"/>
      <c r="O1149" s="75" t="str">
        <f t="shared" si="136"/>
        <v>1923010000</v>
      </c>
    </row>
    <row r="1150" spans="1:15" ht="30" x14ac:dyDescent="0.25">
      <c r="A1150" s="74" t="str">
        <f t="shared" si="129"/>
        <v>1</v>
      </c>
      <c r="B1150" s="270" t="str">
        <f t="shared" si="130"/>
        <v>9</v>
      </c>
      <c r="C1150" s="270" t="str">
        <f t="shared" si="131"/>
        <v>2</v>
      </c>
      <c r="D1150" s="270" t="str">
        <f t="shared" si="132"/>
        <v>3</v>
      </c>
      <c r="E1150" s="270" t="str">
        <f t="shared" si="133"/>
        <v>01</v>
      </c>
      <c r="F1150" s="270" t="str">
        <f t="shared" si="134"/>
        <v>1</v>
      </c>
      <c r="G1150" s="270" t="str">
        <f t="shared" si="135"/>
        <v>0</v>
      </c>
      <c r="H1150" s="21">
        <v>19230110</v>
      </c>
      <c r="I1150" s="271">
        <v>1923011000</v>
      </c>
      <c r="J1150" s="22" t="s">
        <v>3388</v>
      </c>
      <c r="K1150" s="271" t="s">
        <v>4540</v>
      </c>
      <c r="L1150" s="22" t="s">
        <v>4919</v>
      </c>
      <c r="M1150" s="22"/>
      <c r="N1150" s="75" t="s">
        <v>4375</v>
      </c>
      <c r="O1150" s="75" t="str">
        <f t="shared" si="136"/>
        <v>1923011000</v>
      </c>
    </row>
    <row r="1151" spans="1:15" x14ac:dyDescent="0.25">
      <c r="A1151" s="74" t="str">
        <f t="shared" si="129"/>
        <v>1</v>
      </c>
      <c r="B1151" s="270" t="str">
        <f t="shared" si="130"/>
        <v>9</v>
      </c>
      <c r="C1151" s="270" t="str">
        <f t="shared" si="131"/>
        <v>2</v>
      </c>
      <c r="D1151" s="270" t="str">
        <f t="shared" si="132"/>
        <v>3</v>
      </c>
      <c r="E1151" s="270" t="str">
        <f t="shared" si="133"/>
        <v>02</v>
      </c>
      <c r="F1151" s="270" t="str">
        <f t="shared" si="134"/>
        <v>0</v>
      </c>
      <c r="G1151" s="270" t="str">
        <f t="shared" si="135"/>
        <v>0</v>
      </c>
      <c r="H1151" s="21">
        <v>19230200</v>
      </c>
      <c r="I1151" s="271">
        <v>1923020000</v>
      </c>
      <c r="J1151" s="22" t="s">
        <v>1729</v>
      </c>
      <c r="K1151" s="271" t="s">
        <v>4540</v>
      </c>
      <c r="L1151" s="22" t="s">
        <v>1730</v>
      </c>
      <c r="M1151" s="22"/>
      <c r="N1151" s="75"/>
      <c r="O1151" s="75" t="str">
        <f t="shared" si="136"/>
        <v>1923020000</v>
      </c>
    </row>
    <row r="1152" spans="1:15" x14ac:dyDescent="0.25">
      <c r="A1152" s="74" t="str">
        <f t="shared" si="129"/>
        <v>1</v>
      </c>
      <c r="B1152" s="270" t="str">
        <f t="shared" si="130"/>
        <v>9</v>
      </c>
      <c r="C1152" s="270" t="str">
        <f t="shared" si="131"/>
        <v>2</v>
      </c>
      <c r="D1152" s="270" t="str">
        <f t="shared" si="132"/>
        <v>3</v>
      </c>
      <c r="E1152" s="270" t="str">
        <f t="shared" si="133"/>
        <v>02</v>
      </c>
      <c r="F1152" s="270" t="str">
        <f t="shared" si="134"/>
        <v>1</v>
      </c>
      <c r="G1152" s="270" t="str">
        <f t="shared" si="135"/>
        <v>0</v>
      </c>
      <c r="H1152" s="21">
        <v>19230210</v>
      </c>
      <c r="I1152" s="271">
        <v>1923021000</v>
      </c>
      <c r="J1152" s="22" t="s">
        <v>1729</v>
      </c>
      <c r="K1152" s="271" t="s">
        <v>4540</v>
      </c>
      <c r="L1152" s="22" t="s">
        <v>4920</v>
      </c>
      <c r="M1152" s="22"/>
      <c r="N1152" s="75" t="s">
        <v>4375</v>
      </c>
      <c r="O1152" s="75" t="str">
        <f t="shared" si="136"/>
        <v>1923021000</v>
      </c>
    </row>
    <row r="1153" spans="1:15" ht="45" x14ac:dyDescent="0.25">
      <c r="A1153" s="74" t="str">
        <f t="shared" si="129"/>
        <v>1</v>
      </c>
      <c r="B1153" s="270" t="str">
        <f t="shared" si="130"/>
        <v>9</v>
      </c>
      <c r="C1153" s="270" t="str">
        <f t="shared" si="131"/>
        <v>2</v>
      </c>
      <c r="D1153" s="270" t="str">
        <f t="shared" si="132"/>
        <v>3</v>
      </c>
      <c r="E1153" s="270" t="str">
        <f t="shared" si="133"/>
        <v>03</v>
      </c>
      <c r="F1153" s="270" t="str">
        <f t="shared" si="134"/>
        <v>0</v>
      </c>
      <c r="G1153" s="270" t="str">
        <f t="shared" si="135"/>
        <v>0</v>
      </c>
      <c r="H1153" s="21">
        <v>19230300</v>
      </c>
      <c r="I1153" s="271">
        <v>1923030000</v>
      </c>
      <c r="J1153" s="22" t="s">
        <v>3390</v>
      </c>
      <c r="K1153" s="271" t="s">
        <v>4540</v>
      </c>
      <c r="L1153" s="22" t="s">
        <v>3391</v>
      </c>
      <c r="M1153" s="22"/>
      <c r="N1153" s="75"/>
      <c r="O1153" s="75" t="str">
        <f t="shared" si="136"/>
        <v>1923030000</v>
      </c>
    </row>
    <row r="1154" spans="1:15" ht="45" x14ac:dyDescent="0.25">
      <c r="A1154" s="74" t="str">
        <f t="shared" si="129"/>
        <v>1</v>
      </c>
      <c r="B1154" s="270" t="str">
        <f t="shared" si="130"/>
        <v>9</v>
      </c>
      <c r="C1154" s="270" t="str">
        <f t="shared" si="131"/>
        <v>2</v>
      </c>
      <c r="D1154" s="270" t="str">
        <f t="shared" si="132"/>
        <v>3</v>
      </c>
      <c r="E1154" s="270" t="str">
        <f t="shared" si="133"/>
        <v>03</v>
      </c>
      <c r="F1154" s="270" t="str">
        <f t="shared" si="134"/>
        <v>1</v>
      </c>
      <c r="G1154" s="270" t="str">
        <f t="shared" si="135"/>
        <v>0</v>
      </c>
      <c r="H1154" s="21">
        <v>19230310</v>
      </c>
      <c r="I1154" s="271">
        <v>1923031000</v>
      </c>
      <c r="J1154" s="22" t="s">
        <v>3390</v>
      </c>
      <c r="K1154" s="271" t="s">
        <v>4540</v>
      </c>
      <c r="L1154" s="22" t="s">
        <v>4921</v>
      </c>
      <c r="M1154" s="22"/>
      <c r="N1154" s="75" t="s">
        <v>4375</v>
      </c>
      <c r="O1154" s="75" t="str">
        <f t="shared" si="136"/>
        <v>1923031000</v>
      </c>
    </row>
    <row r="1155" spans="1:15" ht="30" x14ac:dyDescent="0.25">
      <c r="A1155" s="74" t="str">
        <f t="shared" si="129"/>
        <v>1</v>
      </c>
      <c r="B1155" s="270" t="str">
        <f t="shared" si="130"/>
        <v>9</v>
      </c>
      <c r="C1155" s="270" t="str">
        <f t="shared" si="131"/>
        <v>2</v>
      </c>
      <c r="D1155" s="270" t="str">
        <f t="shared" si="132"/>
        <v>3</v>
      </c>
      <c r="E1155" s="270" t="str">
        <f t="shared" si="133"/>
        <v>04</v>
      </c>
      <c r="F1155" s="270" t="str">
        <f t="shared" si="134"/>
        <v>0</v>
      </c>
      <c r="G1155" s="270" t="str">
        <f t="shared" si="135"/>
        <v>0</v>
      </c>
      <c r="H1155" s="21">
        <v>19230400</v>
      </c>
      <c r="I1155" s="271">
        <v>1923040000</v>
      </c>
      <c r="J1155" s="22" t="s">
        <v>3392</v>
      </c>
      <c r="K1155" s="271" t="s">
        <v>4540</v>
      </c>
      <c r="L1155" s="22" t="s">
        <v>3393</v>
      </c>
      <c r="M1155" s="22"/>
      <c r="N1155" s="75"/>
      <c r="O1155" s="75" t="str">
        <f t="shared" ref="O1155:O1218" si="137">TRIM(I1155)</f>
        <v>1923040000</v>
      </c>
    </row>
    <row r="1156" spans="1:15" ht="30" x14ac:dyDescent="0.25">
      <c r="A1156" s="74" t="str">
        <f t="shared" si="129"/>
        <v>1</v>
      </c>
      <c r="B1156" s="270" t="str">
        <f t="shared" si="130"/>
        <v>9</v>
      </c>
      <c r="C1156" s="270" t="str">
        <f t="shared" si="131"/>
        <v>2</v>
      </c>
      <c r="D1156" s="270" t="str">
        <f t="shared" si="132"/>
        <v>3</v>
      </c>
      <c r="E1156" s="270" t="str">
        <f t="shared" si="133"/>
        <v>04</v>
      </c>
      <c r="F1156" s="270" t="str">
        <f t="shared" si="134"/>
        <v>1</v>
      </c>
      <c r="G1156" s="270" t="str">
        <f t="shared" si="135"/>
        <v>0</v>
      </c>
      <c r="H1156" s="21">
        <v>19230410</v>
      </c>
      <c r="I1156" s="271">
        <v>1923041000</v>
      </c>
      <c r="J1156" s="22" t="s">
        <v>3392</v>
      </c>
      <c r="K1156" s="271" t="s">
        <v>4540</v>
      </c>
      <c r="L1156" s="22" t="s">
        <v>4922</v>
      </c>
      <c r="M1156" s="22"/>
      <c r="N1156" s="75" t="s">
        <v>4375</v>
      </c>
      <c r="O1156" s="75" t="str">
        <f t="shared" si="137"/>
        <v>1923041000</v>
      </c>
    </row>
    <row r="1157" spans="1:15" x14ac:dyDescent="0.25">
      <c r="A1157" s="74" t="str">
        <f t="shared" si="129"/>
        <v>1</v>
      </c>
      <c r="B1157" s="270" t="str">
        <f t="shared" si="130"/>
        <v>9</v>
      </c>
      <c r="C1157" s="270" t="str">
        <f t="shared" si="131"/>
        <v>2</v>
      </c>
      <c r="D1157" s="270" t="str">
        <f t="shared" si="132"/>
        <v>3</v>
      </c>
      <c r="E1157" s="270" t="str">
        <f t="shared" si="133"/>
        <v>99</v>
      </c>
      <c r="F1157" s="270" t="str">
        <f t="shared" si="134"/>
        <v>0</v>
      </c>
      <c r="G1157" s="270" t="str">
        <f t="shared" si="135"/>
        <v>0</v>
      </c>
      <c r="H1157" s="21">
        <v>19239900</v>
      </c>
      <c r="I1157" s="271">
        <v>1923990000</v>
      </c>
      <c r="J1157" s="22" t="s">
        <v>1741</v>
      </c>
      <c r="K1157" s="271" t="s">
        <v>4540</v>
      </c>
      <c r="L1157" s="22" t="s">
        <v>1742</v>
      </c>
      <c r="M1157" s="22"/>
      <c r="N1157" s="75"/>
      <c r="O1157" s="75" t="str">
        <f t="shared" si="137"/>
        <v>1923990000</v>
      </c>
    </row>
    <row r="1158" spans="1:15" x14ac:dyDescent="0.25">
      <c r="A1158" s="74" t="str">
        <f t="shared" si="129"/>
        <v>1</v>
      </c>
      <c r="B1158" s="270" t="str">
        <f t="shared" si="130"/>
        <v>9</v>
      </c>
      <c r="C1158" s="270" t="str">
        <f t="shared" si="131"/>
        <v>2</v>
      </c>
      <c r="D1158" s="270" t="str">
        <f t="shared" si="132"/>
        <v>3</v>
      </c>
      <c r="E1158" s="270" t="str">
        <f t="shared" si="133"/>
        <v>99</v>
      </c>
      <c r="F1158" s="270" t="str">
        <f t="shared" si="134"/>
        <v>1</v>
      </c>
      <c r="G1158" s="270" t="str">
        <f t="shared" si="135"/>
        <v>0</v>
      </c>
      <c r="H1158" s="21">
        <v>19239910</v>
      </c>
      <c r="I1158" s="271">
        <v>1923991000</v>
      </c>
      <c r="J1158" s="22" t="s">
        <v>1741</v>
      </c>
      <c r="K1158" s="271" t="s">
        <v>4540</v>
      </c>
      <c r="L1158" s="22" t="s">
        <v>4923</v>
      </c>
      <c r="M1158" s="22"/>
      <c r="N1158" s="75" t="s">
        <v>3710</v>
      </c>
      <c r="O1158" s="75" t="str">
        <f t="shared" si="137"/>
        <v>1923991000</v>
      </c>
    </row>
    <row r="1159" spans="1:15" ht="30" x14ac:dyDescent="0.25">
      <c r="A1159" s="74" t="str">
        <f t="shared" ref="A1159:A1300" si="138">MID($H1159,1,1)</f>
        <v>1</v>
      </c>
      <c r="B1159" s="270" t="str">
        <f t="shared" ref="B1159:B1300" si="139">MID($H1159,2,1)</f>
        <v>9</v>
      </c>
      <c r="C1159" s="270" t="str">
        <f t="shared" ref="C1159:C1300" si="140">MID($H1159,3,1)</f>
        <v>2</v>
      </c>
      <c r="D1159" s="270" t="str">
        <f t="shared" ref="D1159:D1300" si="141">MID($H1159,4,1)</f>
        <v>8</v>
      </c>
      <c r="E1159" s="270" t="str">
        <f t="shared" ref="E1159:E1300" si="142">MID($H1159,5,2)</f>
        <v>00</v>
      </c>
      <c r="F1159" s="270" t="str">
        <f t="shared" ref="F1159:F1300" si="143">MID($H1159,7,1)</f>
        <v>0</v>
      </c>
      <c r="G1159" s="270" t="str">
        <f t="shared" ref="G1159:G1300" si="144">MID($H1159,8,1)</f>
        <v>0</v>
      </c>
      <c r="H1159" s="21">
        <v>19280000</v>
      </c>
      <c r="I1159" s="271">
        <v>1928000000</v>
      </c>
      <c r="J1159" s="22" t="s">
        <v>4511</v>
      </c>
      <c r="K1159" s="271" t="s">
        <v>4541</v>
      </c>
      <c r="L1159" s="22" t="s">
        <v>4924</v>
      </c>
      <c r="M1159" s="22"/>
      <c r="N1159" s="75" t="s">
        <v>3710</v>
      </c>
      <c r="O1159" s="75" t="str">
        <f t="shared" si="137"/>
        <v>1928000000</v>
      </c>
    </row>
    <row r="1160" spans="1:15" ht="30" x14ac:dyDescent="0.25">
      <c r="A1160" s="74" t="str">
        <f t="shared" si="138"/>
        <v>1</v>
      </c>
      <c r="B1160" s="270" t="str">
        <f t="shared" si="139"/>
        <v>9</v>
      </c>
      <c r="C1160" s="270" t="str">
        <f t="shared" si="140"/>
        <v>2</v>
      </c>
      <c r="D1160" s="270" t="str">
        <f t="shared" si="141"/>
        <v>8</v>
      </c>
      <c r="E1160" s="270" t="str">
        <f t="shared" si="142"/>
        <v>01</v>
      </c>
      <c r="F1160" s="270" t="str">
        <f t="shared" si="143"/>
        <v>0</v>
      </c>
      <c r="G1160" s="270" t="str">
        <f t="shared" si="144"/>
        <v>0</v>
      </c>
      <c r="H1160" s="21">
        <v>19280100</v>
      </c>
      <c r="I1160" s="271">
        <v>1928010000</v>
      </c>
      <c r="J1160" s="22" t="s">
        <v>4512</v>
      </c>
      <c r="K1160" s="271" t="s">
        <v>4539</v>
      </c>
      <c r="L1160" s="22" t="s">
        <v>4925</v>
      </c>
      <c r="M1160" s="22"/>
      <c r="N1160" s="75" t="s">
        <v>3710</v>
      </c>
      <c r="O1160" s="75" t="str">
        <f t="shared" si="137"/>
        <v>1928010000</v>
      </c>
    </row>
    <row r="1161" spans="1:15" ht="30" x14ac:dyDescent="0.25">
      <c r="A1161" s="74" t="str">
        <f t="shared" si="138"/>
        <v>1</v>
      </c>
      <c r="B1161" s="270" t="str">
        <f t="shared" si="139"/>
        <v>9</v>
      </c>
      <c r="C1161" s="270" t="str">
        <f t="shared" si="140"/>
        <v>2</v>
      </c>
      <c r="D1161" s="270" t="str">
        <f t="shared" si="141"/>
        <v>8</v>
      </c>
      <c r="E1161" s="270" t="str">
        <f t="shared" si="142"/>
        <v>01</v>
      </c>
      <c r="F1161" s="270" t="str">
        <f t="shared" si="143"/>
        <v>1</v>
      </c>
      <c r="G1161" s="270" t="str">
        <f t="shared" si="144"/>
        <v>0</v>
      </c>
      <c r="H1161" s="21">
        <v>19280110</v>
      </c>
      <c r="I1161" s="271">
        <v>1928011000</v>
      </c>
      <c r="J1161" s="22" t="s">
        <v>4513</v>
      </c>
      <c r="K1161" s="271" t="s">
        <v>4539</v>
      </c>
      <c r="L1161" s="22" t="s">
        <v>4925</v>
      </c>
      <c r="M1161" s="22"/>
      <c r="N1161" s="75" t="s">
        <v>3710</v>
      </c>
      <c r="O1161" s="75" t="str">
        <f t="shared" si="137"/>
        <v>1928011000</v>
      </c>
    </row>
    <row r="1162" spans="1:15" ht="30" x14ac:dyDescent="0.25">
      <c r="A1162" s="74" t="str">
        <f t="shared" si="138"/>
        <v>1</v>
      </c>
      <c r="B1162" s="270" t="str">
        <f t="shared" si="139"/>
        <v>9</v>
      </c>
      <c r="C1162" s="270" t="str">
        <f t="shared" si="140"/>
        <v>2</v>
      </c>
      <c r="D1162" s="270" t="str">
        <f t="shared" si="141"/>
        <v>8</v>
      </c>
      <c r="E1162" s="270" t="str">
        <f t="shared" si="142"/>
        <v>02</v>
      </c>
      <c r="F1162" s="270" t="str">
        <f t="shared" si="143"/>
        <v>0</v>
      </c>
      <c r="G1162" s="270" t="str">
        <f t="shared" si="144"/>
        <v>0</v>
      </c>
      <c r="H1162" s="21">
        <v>19280200</v>
      </c>
      <c r="I1162" s="271">
        <v>1928020000</v>
      </c>
      <c r="J1162" s="22" t="s">
        <v>4514</v>
      </c>
      <c r="K1162" s="271" t="s">
        <v>4539</v>
      </c>
      <c r="L1162" s="22" t="s">
        <v>4926</v>
      </c>
      <c r="M1162" s="22"/>
      <c r="N1162" s="75" t="s">
        <v>3710</v>
      </c>
      <c r="O1162" s="75" t="str">
        <f t="shared" si="137"/>
        <v>1928020000</v>
      </c>
    </row>
    <row r="1163" spans="1:15" ht="30" x14ac:dyDescent="0.25">
      <c r="A1163" s="74" t="str">
        <f t="shared" si="138"/>
        <v>1</v>
      </c>
      <c r="B1163" s="270" t="str">
        <f t="shared" si="139"/>
        <v>9</v>
      </c>
      <c r="C1163" s="270" t="str">
        <f t="shared" si="140"/>
        <v>2</v>
      </c>
      <c r="D1163" s="270" t="str">
        <f t="shared" si="141"/>
        <v>8</v>
      </c>
      <c r="E1163" s="270" t="str">
        <f t="shared" si="142"/>
        <v>02</v>
      </c>
      <c r="F1163" s="270" t="str">
        <f t="shared" si="143"/>
        <v>1</v>
      </c>
      <c r="G1163" s="270" t="str">
        <f t="shared" si="144"/>
        <v>0</v>
      </c>
      <c r="H1163" s="21">
        <v>19280210</v>
      </c>
      <c r="I1163" s="271">
        <v>1928021000</v>
      </c>
      <c r="J1163" s="22" t="s">
        <v>4515</v>
      </c>
      <c r="K1163" s="271" t="s">
        <v>4539</v>
      </c>
      <c r="L1163" s="22" t="s">
        <v>4926</v>
      </c>
      <c r="M1163" s="22"/>
      <c r="N1163" s="75" t="s">
        <v>3710</v>
      </c>
      <c r="O1163" s="75" t="str">
        <f t="shared" si="137"/>
        <v>1928021000</v>
      </c>
    </row>
    <row r="1164" spans="1:15" ht="30" x14ac:dyDescent="0.25">
      <c r="A1164" s="74" t="str">
        <f t="shared" si="138"/>
        <v>1</v>
      </c>
      <c r="B1164" s="270" t="str">
        <f t="shared" si="139"/>
        <v>9</v>
      </c>
      <c r="C1164" s="270" t="str">
        <f t="shared" si="140"/>
        <v>2</v>
      </c>
      <c r="D1164" s="270" t="str">
        <f t="shared" si="141"/>
        <v>8</v>
      </c>
      <c r="E1164" s="270" t="str">
        <f t="shared" si="142"/>
        <v>02</v>
      </c>
      <c r="F1164" s="270" t="str">
        <f t="shared" si="143"/>
        <v>9</v>
      </c>
      <c r="G1164" s="270" t="str">
        <f t="shared" si="144"/>
        <v>0</v>
      </c>
      <c r="H1164" s="21">
        <v>19280290</v>
      </c>
      <c r="I1164" s="271">
        <v>1928029000</v>
      </c>
      <c r="J1164" s="22" t="s">
        <v>4516</v>
      </c>
      <c r="K1164" s="271" t="s">
        <v>4539</v>
      </c>
      <c r="L1164" s="22" t="s">
        <v>4927</v>
      </c>
      <c r="M1164" s="22"/>
      <c r="N1164" s="75" t="s">
        <v>3710</v>
      </c>
      <c r="O1164" s="75" t="str">
        <f t="shared" si="137"/>
        <v>1928029000</v>
      </c>
    </row>
    <row r="1165" spans="1:15" ht="30" x14ac:dyDescent="0.25">
      <c r="A1165" s="74" t="str">
        <f t="shared" si="138"/>
        <v>1</v>
      </c>
      <c r="B1165" s="270" t="str">
        <f t="shared" si="139"/>
        <v>9</v>
      </c>
      <c r="C1165" s="270" t="str">
        <f t="shared" si="140"/>
        <v>2</v>
      </c>
      <c r="D1165" s="270" t="str">
        <f t="shared" si="141"/>
        <v>8</v>
      </c>
      <c r="E1165" s="270" t="str">
        <f t="shared" si="142"/>
        <v>03</v>
      </c>
      <c r="F1165" s="270" t="str">
        <f t="shared" si="143"/>
        <v>0</v>
      </c>
      <c r="G1165" s="270" t="str">
        <f t="shared" si="144"/>
        <v>0</v>
      </c>
      <c r="H1165" s="21">
        <v>19280300</v>
      </c>
      <c r="I1165" s="271">
        <v>1928030000</v>
      </c>
      <c r="J1165" s="22" t="s">
        <v>4517</v>
      </c>
      <c r="K1165" s="271" t="s">
        <v>4539</v>
      </c>
      <c r="L1165" s="22" t="s">
        <v>4928</v>
      </c>
      <c r="M1165" s="22"/>
      <c r="N1165" s="75" t="s">
        <v>3710</v>
      </c>
      <c r="O1165" s="75" t="str">
        <f t="shared" si="137"/>
        <v>1928030000</v>
      </c>
    </row>
    <row r="1166" spans="1:15" ht="30" x14ac:dyDescent="0.25">
      <c r="A1166" s="74" t="str">
        <f t="shared" si="138"/>
        <v>1</v>
      </c>
      <c r="B1166" s="270" t="str">
        <f t="shared" si="139"/>
        <v>9</v>
      </c>
      <c r="C1166" s="270" t="str">
        <f t="shared" si="140"/>
        <v>2</v>
      </c>
      <c r="D1166" s="270" t="str">
        <f t="shared" si="141"/>
        <v>8</v>
      </c>
      <c r="E1166" s="270" t="str">
        <f t="shared" si="142"/>
        <v>03</v>
      </c>
      <c r="F1166" s="270" t="str">
        <f t="shared" si="143"/>
        <v>1</v>
      </c>
      <c r="G1166" s="270" t="str">
        <f t="shared" si="144"/>
        <v>0</v>
      </c>
      <c r="H1166" s="21">
        <v>19280310</v>
      </c>
      <c r="I1166" s="271">
        <v>1928031000</v>
      </c>
      <c r="J1166" s="22" t="s">
        <v>4518</v>
      </c>
      <c r="K1166" s="271" t="s">
        <v>4539</v>
      </c>
      <c r="L1166" s="22" t="s">
        <v>4928</v>
      </c>
      <c r="M1166" s="22"/>
      <c r="N1166" s="75" t="s">
        <v>3710</v>
      </c>
      <c r="O1166" s="75" t="str">
        <f t="shared" si="137"/>
        <v>1928031000</v>
      </c>
    </row>
    <row r="1167" spans="1:15" ht="30" x14ac:dyDescent="0.25">
      <c r="A1167" s="74" t="str">
        <f>MID($H1167,1,1)</f>
        <v>1</v>
      </c>
      <c r="B1167" s="270" t="str">
        <f>MID($H1167,2,1)</f>
        <v>9</v>
      </c>
      <c r="C1167" s="270" t="str">
        <f>MID($H1167,3,1)</f>
        <v>3</v>
      </c>
      <c r="D1167" s="270" t="str">
        <f>MID($H1167,4,1)</f>
        <v>0</v>
      </c>
      <c r="E1167" s="270" t="str">
        <f>MID($H1167,5,2)</f>
        <v>00</v>
      </c>
      <c r="F1167" s="270" t="str">
        <f>MID($H1167,7,1)</f>
        <v>0</v>
      </c>
      <c r="G1167" s="270" t="str">
        <f>MID($H1167,8,1)</f>
        <v>0</v>
      </c>
      <c r="H1167" s="21">
        <v>19300000</v>
      </c>
      <c r="I1167" s="271">
        <v>1930000000</v>
      </c>
      <c r="J1167" s="22" t="s">
        <v>1752</v>
      </c>
      <c r="K1167" s="271" t="s">
        <v>4541</v>
      </c>
      <c r="L1167" s="22" t="s">
        <v>1753</v>
      </c>
      <c r="M1167" s="22"/>
      <c r="N1167" s="75"/>
      <c r="O1167" s="75" t="str">
        <f t="shared" si="137"/>
        <v>1930000000</v>
      </c>
    </row>
    <row r="1168" spans="1:15" ht="30" x14ac:dyDescent="0.25">
      <c r="A1168" s="74" t="str">
        <f t="shared" ref="A1168:A1169" si="145">MID($H1168,1,1)</f>
        <v>1</v>
      </c>
      <c r="B1168" s="270" t="str">
        <f t="shared" ref="B1168:B1169" si="146">MID($H1168,2,1)</f>
        <v>9</v>
      </c>
      <c r="C1168" s="270" t="str">
        <f t="shared" ref="C1168:C1169" si="147">MID($H1168,3,1)</f>
        <v>3</v>
      </c>
      <c r="D1168" s="270" t="str">
        <f t="shared" ref="D1168:D1169" si="148">MID($H1168,4,1)</f>
        <v>1</v>
      </c>
      <c r="E1168" s="270" t="str">
        <f t="shared" ref="E1168:E1169" si="149">MID($H1168,5,2)</f>
        <v>00</v>
      </c>
      <c r="F1168" s="270" t="str">
        <f t="shared" ref="F1168:F1169" si="150">MID($H1168,7,1)</f>
        <v>0</v>
      </c>
      <c r="G1168" s="270" t="str">
        <f t="shared" ref="G1168:G1169" si="151">MID($H1168,8,1)</f>
        <v>0</v>
      </c>
      <c r="H1168" s="21">
        <v>19310000</v>
      </c>
      <c r="I1168" s="271">
        <v>1931000000</v>
      </c>
      <c r="J1168" s="22" t="s">
        <v>1752</v>
      </c>
      <c r="K1168" s="271" t="s">
        <v>4541</v>
      </c>
      <c r="L1168" s="22" t="s">
        <v>1753</v>
      </c>
      <c r="M1168" s="169" t="s">
        <v>4823</v>
      </c>
      <c r="N1168" s="75" t="s">
        <v>105</v>
      </c>
      <c r="O1168" s="75" t="str">
        <f t="shared" si="137"/>
        <v>1931000000</v>
      </c>
    </row>
    <row r="1169" spans="1:15" ht="30" x14ac:dyDescent="0.25">
      <c r="A1169" s="74" t="str">
        <f t="shared" si="145"/>
        <v>1</v>
      </c>
      <c r="B1169" s="270" t="str">
        <f t="shared" si="146"/>
        <v>9</v>
      </c>
      <c r="C1169" s="270" t="str">
        <f t="shared" si="147"/>
        <v>3</v>
      </c>
      <c r="D1169" s="270" t="str">
        <f t="shared" si="148"/>
        <v>1</v>
      </c>
      <c r="E1169" s="270" t="str">
        <f t="shared" si="149"/>
        <v>01</v>
      </c>
      <c r="F1169" s="270" t="str">
        <f t="shared" si="150"/>
        <v>0</v>
      </c>
      <c r="G1169" s="270" t="str">
        <f t="shared" si="151"/>
        <v>0</v>
      </c>
      <c r="H1169" s="21">
        <v>19310100</v>
      </c>
      <c r="I1169" s="271">
        <v>1931010000</v>
      </c>
      <c r="J1169" s="22" t="s">
        <v>1755</v>
      </c>
      <c r="K1169" s="271" t="s">
        <v>4540</v>
      </c>
      <c r="L1169" s="22" t="s">
        <v>1756</v>
      </c>
      <c r="M1169" s="22"/>
      <c r="N1169" s="75" t="s">
        <v>4374</v>
      </c>
      <c r="O1169" s="75" t="str">
        <f t="shared" si="137"/>
        <v>1931010000</v>
      </c>
    </row>
    <row r="1170" spans="1:15" ht="30" x14ac:dyDescent="0.25">
      <c r="A1170" s="74" t="str">
        <f t="shared" si="138"/>
        <v>1</v>
      </c>
      <c r="B1170" s="270" t="str">
        <f t="shared" si="139"/>
        <v>9</v>
      </c>
      <c r="C1170" s="270" t="str">
        <f t="shared" si="140"/>
        <v>3</v>
      </c>
      <c r="D1170" s="270" t="str">
        <f t="shared" si="141"/>
        <v>0</v>
      </c>
      <c r="E1170" s="270" t="str">
        <f t="shared" si="142"/>
        <v>01</v>
      </c>
      <c r="F1170" s="270" t="str">
        <f t="shared" si="143"/>
        <v>0</v>
      </c>
      <c r="G1170" s="270" t="str">
        <f t="shared" si="144"/>
        <v>0</v>
      </c>
      <c r="H1170" s="21">
        <v>19300100</v>
      </c>
      <c r="I1170" s="271">
        <v>1930010000</v>
      </c>
      <c r="J1170" s="22" t="s">
        <v>1755</v>
      </c>
      <c r="K1170" s="271" t="s">
        <v>4540</v>
      </c>
      <c r="L1170" s="22" t="s">
        <v>4929</v>
      </c>
      <c r="M1170" s="22"/>
      <c r="N1170" s="75" t="s">
        <v>3710</v>
      </c>
      <c r="O1170" s="75" t="str">
        <f t="shared" si="137"/>
        <v>1930010000</v>
      </c>
    </row>
    <row r="1171" spans="1:15" ht="30" x14ac:dyDescent="0.25">
      <c r="A1171" s="74" t="str">
        <f t="shared" si="138"/>
        <v>1</v>
      </c>
      <c r="B1171" s="270" t="str">
        <f t="shared" si="139"/>
        <v>9</v>
      </c>
      <c r="C1171" s="270" t="str">
        <f t="shared" si="140"/>
        <v>3</v>
      </c>
      <c r="D1171" s="270" t="str">
        <f t="shared" si="141"/>
        <v>0</v>
      </c>
      <c r="E1171" s="270" t="str">
        <f t="shared" si="142"/>
        <v>01</v>
      </c>
      <c r="F1171" s="270" t="str">
        <f t="shared" si="143"/>
        <v>1</v>
      </c>
      <c r="G1171" s="270" t="str">
        <f t="shared" si="144"/>
        <v>0</v>
      </c>
      <c r="H1171" s="21">
        <v>19300110</v>
      </c>
      <c r="I1171" s="271">
        <v>1930011000</v>
      </c>
      <c r="J1171" s="22" t="s">
        <v>1755</v>
      </c>
      <c r="K1171" s="271" t="s">
        <v>4540</v>
      </c>
      <c r="L1171" s="22" t="s">
        <v>4930</v>
      </c>
      <c r="M1171" s="22"/>
      <c r="N1171" s="75" t="s">
        <v>3710</v>
      </c>
      <c r="O1171" s="75" t="str">
        <f t="shared" si="137"/>
        <v>1930011000</v>
      </c>
    </row>
    <row r="1172" spans="1:15" x14ac:dyDescent="0.25">
      <c r="A1172" s="74" t="str">
        <f t="shared" si="138"/>
        <v>1</v>
      </c>
      <c r="B1172" s="270" t="str">
        <f t="shared" si="139"/>
        <v>9</v>
      </c>
      <c r="C1172" s="270" t="str">
        <f t="shared" si="140"/>
        <v>3</v>
      </c>
      <c r="D1172" s="270" t="str">
        <f t="shared" si="141"/>
        <v>1</v>
      </c>
      <c r="E1172" s="270" t="str">
        <f t="shared" si="142"/>
        <v>02</v>
      </c>
      <c r="F1172" s="270" t="str">
        <f t="shared" si="143"/>
        <v>0</v>
      </c>
      <c r="G1172" s="270" t="str">
        <f t="shared" si="144"/>
        <v>0</v>
      </c>
      <c r="H1172" s="21">
        <v>19310200</v>
      </c>
      <c r="I1172" s="271">
        <v>1931020000</v>
      </c>
      <c r="J1172" s="22" t="s">
        <v>1767</v>
      </c>
      <c r="K1172" s="271" t="s">
        <v>4540</v>
      </c>
      <c r="L1172" s="22" t="s">
        <v>1768</v>
      </c>
      <c r="M1172" s="22"/>
      <c r="N1172" s="75" t="s">
        <v>4374</v>
      </c>
      <c r="O1172" s="75" t="str">
        <f t="shared" si="137"/>
        <v>1931020000</v>
      </c>
    </row>
    <row r="1173" spans="1:15" ht="30" x14ac:dyDescent="0.25">
      <c r="A1173" s="74" t="str">
        <f t="shared" si="138"/>
        <v>1</v>
      </c>
      <c r="B1173" s="270" t="str">
        <f t="shared" si="139"/>
        <v>9</v>
      </c>
      <c r="C1173" s="270" t="str">
        <f t="shared" si="140"/>
        <v>3</v>
      </c>
      <c r="D1173" s="270" t="str">
        <f t="shared" si="141"/>
        <v>1</v>
      </c>
      <c r="E1173" s="270" t="str">
        <f t="shared" si="142"/>
        <v>02</v>
      </c>
      <c r="F1173" s="270" t="str">
        <f t="shared" si="143"/>
        <v>1</v>
      </c>
      <c r="G1173" s="270" t="str">
        <f t="shared" si="144"/>
        <v>0</v>
      </c>
      <c r="H1173" s="21">
        <v>19310210</v>
      </c>
      <c r="I1173" s="271">
        <v>1931021000</v>
      </c>
      <c r="J1173" s="22" t="s">
        <v>1770</v>
      </c>
      <c r="K1173" s="271" t="s">
        <v>4540</v>
      </c>
      <c r="L1173" s="22" t="s">
        <v>1771</v>
      </c>
      <c r="M1173" s="22"/>
      <c r="N1173" s="75" t="s">
        <v>4374</v>
      </c>
      <c r="O1173" s="75" t="str">
        <f t="shared" si="137"/>
        <v>1931021000</v>
      </c>
    </row>
    <row r="1174" spans="1:15" ht="60" x14ac:dyDescent="0.25">
      <c r="A1174" s="74" t="str">
        <f t="shared" si="138"/>
        <v>1</v>
      </c>
      <c r="B1174" s="270" t="str">
        <f t="shared" si="139"/>
        <v>9</v>
      </c>
      <c r="C1174" s="270" t="str">
        <f t="shared" si="140"/>
        <v>3</v>
      </c>
      <c r="D1174" s="270" t="str">
        <f t="shared" si="141"/>
        <v>1</v>
      </c>
      <c r="E1174" s="270" t="str">
        <f t="shared" si="142"/>
        <v>02</v>
      </c>
      <c r="F1174" s="270" t="str">
        <f t="shared" si="143"/>
        <v>2</v>
      </c>
      <c r="G1174" s="270" t="str">
        <f t="shared" si="144"/>
        <v>0</v>
      </c>
      <c r="H1174" s="21">
        <v>19310220</v>
      </c>
      <c r="I1174" s="271">
        <v>1931022000</v>
      </c>
      <c r="J1174" s="22" t="s">
        <v>1782</v>
      </c>
      <c r="K1174" s="271" t="s">
        <v>4540</v>
      </c>
      <c r="L1174" s="22" t="s">
        <v>1783</v>
      </c>
      <c r="M1174" s="22"/>
      <c r="N1174" s="75" t="s">
        <v>4374</v>
      </c>
      <c r="O1174" s="75" t="str">
        <f t="shared" si="137"/>
        <v>1931022000</v>
      </c>
    </row>
    <row r="1175" spans="1:15" x14ac:dyDescent="0.25">
      <c r="A1175" s="74" t="str">
        <f t="shared" si="138"/>
        <v>1</v>
      </c>
      <c r="B1175" s="270" t="str">
        <f t="shared" si="139"/>
        <v>9</v>
      </c>
      <c r="C1175" s="270" t="str">
        <f t="shared" si="140"/>
        <v>3</v>
      </c>
      <c r="D1175" s="270" t="str">
        <f t="shared" si="141"/>
        <v>0</v>
      </c>
      <c r="E1175" s="270" t="str">
        <f t="shared" si="142"/>
        <v>02</v>
      </c>
      <c r="F1175" s="270" t="str">
        <f t="shared" si="143"/>
        <v>0</v>
      </c>
      <c r="G1175" s="270" t="str">
        <f t="shared" si="144"/>
        <v>0</v>
      </c>
      <c r="H1175" s="21">
        <v>19300200</v>
      </c>
      <c r="I1175" s="271">
        <v>1930020000</v>
      </c>
      <c r="J1175" s="22" t="s">
        <v>1767</v>
      </c>
      <c r="K1175" s="271" t="s">
        <v>4540</v>
      </c>
      <c r="L1175" s="22" t="s">
        <v>1768</v>
      </c>
      <c r="M1175" s="22"/>
      <c r="N1175" s="75" t="s">
        <v>3710</v>
      </c>
      <c r="O1175" s="75" t="str">
        <f t="shared" si="137"/>
        <v>1930020000</v>
      </c>
    </row>
    <row r="1176" spans="1:15" ht="30" x14ac:dyDescent="0.25">
      <c r="A1176" s="74" t="str">
        <f t="shared" si="138"/>
        <v>1</v>
      </c>
      <c r="B1176" s="270" t="str">
        <f t="shared" si="139"/>
        <v>9</v>
      </c>
      <c r="C1176" s="270" t="str">
        <f t="shared" si="140"/>
        <v>3</v>
      </c>
      <c r="D1176" s="270" t="str">
        <f t="shared" si="141"/>
        <v>0</v>
      </c>
      <c r="E1176" s="270" t="str">
        <f t="shared" si="142"/>
        <v>02</v>
      </c>
      <c r="F1176" s="270" t="str">
        <f t="shared" si="143"/>
        <v>1</v>
      </c>
      <c r="G1176" s="270" t="str">
        <f t="shared" si="144"/>
        <v>0</v>
      </c>
      <c r="H1176" s="21">
        <v>19300210</v>
      </c>
      <c r="I1176" s="271">
        <v>1930021000</v>
      </c>
      <c r="J1176" s="22" t="s">
        <v>1770</v>
      </c>
      <c r="K1176" s="271" t="s">
        <v>4540</v>
      </c>
      <c r="L1176" s="22" t="s">
        <v>4931</v>
      </c>
      <c r="M1176" s="22"/>
      <c r="N1176" s="75" t="s">
        <v>3710</v>
      </c>
      <c r="O1176" s="75" t="str">
        <f t="shared" si="137"/>
        <v>1930021000</v>
      </c>
    </row>
    <row r="1177" spans="1:15" ht="60" x14ac:dyDescent="0.25">
      <c r="A1177" s="74" t="str">
        <f t="shared" si="138"/>
        <v>1</v>
      </c>
      <c r="B1177" s="270" t="str">
        <f t="shared" si="139"/>
        <v>9</v>
      </c>
      <c r="C1177" s="270" t="str">
        <f t="shared" si="140"/>
        <v>3</v>
      </c>
      <c r="D1177" s="270" t="str">
        <f t="shared" si="141"/>
        <v>0</v>
      </c>
      <c r="E1177" s="270" t="str">
        <f t="shared" si="142"/>
        <v>02</v>
      </c>
      <c r="F1177" s="270" t="str">
        <f t="shared" si="143"/>
        <v>2</v>
      </c>
      <c r="G1177" s="270" t="str">
        <f t="shared" si="144"/>
        <v>0</v>
      </c>
      <c r="H1177" s="21">
        <v>19300220</v>
      </c>
      <c r="I1177" s="271">
        <v>1930022000</v>
      </c>
      <c r="J1177" s="22" t="s">
        <v>1782</v>
      </c>
      <c r="K1177" s="271" t="s">
        <v>4540</v>
      </c>
      <c r="L1177" s="22" t="s">
        <v>4932</v>
      </c>
      <c r="M1177" s="22"/>
      <c r="N1177" s="75" t="s">
        <v>3710</v>
      </c>
      <c r="O1177" s="75" t="str">
        <f t="shared" si="137"/>
        <v>1930022000</v>
      </c>
    </row>
    <row r="1178" spans="1:15" ht="135" x14ac:dyDescent="0.25">
      <c r="A1178" s="74" t="str">
        <f t="shared" si="138"/>
        <v>1</v>
      </c>
      <c r="B1178" s="270" t="str">
        <f t="shared" si="139"/>
        <v>9</v>
      </c>
      <c r="C1178" s="270" t="str">
        <f t="shared" si="140"/>
        <v>3</v>
      </c>
      <c r="D1178" s="270" t="str">
        <f t="shared" si="141"/>
        <v>1</v>
      </c>
      <c r="E1178" s="270" t="str">
        <f t="shared" si="142"/>
        <v>03</v>
      </c>
      <c r="F1178" s="270" t="str">
        <f t="shared" si="143"/>
        <v>0</v>
      </c>
      <c r="G1178" s="270" t="str">
        <f t="shared" si="144"/>
        <v>0</v>
      </c>
      <c r="H1178" s="21">
        <v>19310300</v>
      </c>
      <c r="I1178" s="271">
        <v>1931030000</v>
      </c>
      <c r="J1178" s="22" t="s">
        <v>3394</v>
      </c>
      <c r="K1178" s="271" t="s">
        <v>4540</v>
      </c>
      <c r="L1178" s="22" t="s">
        <v>3395</v>
      </c>
      <c r="M1178" s="22"/>
      <c r="N1178" s="75" t="s">
        <v>4374</v>
      </c>
      <c r="O1178" s="75" t="str">
        <f t="shared" si="137"/>
        <v>1931030000</v>
      </c>
    </row>
    <row r="1179" spans="1:15" ht="135" x14ac:dyDescent="0.25">
      <c r="A1179" s="74" t="str">
        <f t="shared" si="138"/>
        <v>1</v>
      </c>
      <c r="B1179" s="270" t="str">
        <f t="shared" si="139"/>
        <v>9</v>
      </c>
      <c r="C1179" s="270" t="str">
        <f t="shared" si="140"/>
        <v>3</v>
      </c>
      <c r="D1179" s="270" t="str">
        <f t="shared" si="141"/>
        <v>0</v>
      </c>
      <c r="E1179" s="270" t="str">
        <f t="shared" si="142"/>
        <v>03</v>
      </c>
      <c r="F1179" s="270" t="str">
        <f t="shared" si="143"/>
        <v>0</v>
      </c>
      <c r="G1179" s="270" t="str">
        <f t="shared" si="144"/>
        <v>0</v>
      </c>
      <c r="H1179" s="21">
        <v>19300300</v>
      </c>
      <c r="I1179" s="271">
        <v>1930030000</v>
      </c>
      <c r="J1179" s="22" t="s">
        <v>3394</v>
      </c>
      <c r="K1179" s="271" t="s">
        <v>4540</v>
      </c>
      <c r="L1179" s="22" t="s">
        <v>4933</v>
      </c>
      <c r="M1179" s="22"/>
      <c r="N1179" s="75" t="s">
        <v>3710</v>
      </c>
      <c r="O1179" s="75" t="str">
        <f t="shared" si="137"/>
        <v>1930030000</v>
      </c>
    </row>
    <row r="1180" spans="1:15" ht="135" x14ac:dyDescent="0.25">
      <c r="A1180" s="74" t="str">
        <f t="shared" si="138"/>
        <v>1</v>
      </c>
      <c r="B1180" s="270" t="str">
        <f t="shared" si="139"/>
        <v>9</v>
      </c>
      <c r="C1180" s="270" t="str">
        <f t="shared" si="140"/>
        <v>3</v>
      </c>
      <c r="D1180" s="270" t="str">
        <f t="shared" si="141"/>
        <v>0</v>
      </c>
      <c r="E1180" s="270" t="str">
        <f t="shared" si="142"/>
        <v>03</v>
      </c>
      <c r="F1180" s="270" t="str">
        <f t="shared" si="143"/>
        <v>1</v>
      </c>
      <c r="G1180" s="270" t="str">
        <f t="shared" si="144"/>
        <v>0</v>
      </c>
      <c r="H1180" s="21">
        <v>19300310</v>
      </c>
      <c r="I1180" s="271">
        <v>1930031000</v>
      </c>
      <c r="J1180" s="22" t="s">
        <v>3394</v>
      </c>
      <c r="K1180" s="271" t="s">
        <v>4540</v>
      </c>
      <c r="L1180" s="22" t="s">
        <v>4933</v>
      </c>
      <c r="M1180" s="22"/>
      <c r="N1180" s="75" t="s">
        <v>3710</v>
      </c>
      <c r="O1180" s="75" t="str">
        <f t="shared" si="137"/>
        <v>1930031000</v>
      </c>
    </row>
    <row r="1181" spans="1:15" ht="30" x14ac:dyDescent="0.25">
      <c r="A1181" s="74" t="str">
        <f t="shared" si="138"/>
        <v>1</v>
      </c>
      <c r="B1181" s="270" t="str">
        <f t="shared" si="139"/>
        <v>9</v>
      </c>
      <c r="C1181" s="270" t="str">
        <f t="shared" si="140"/>
        <v>3</v>
      </c>
      <c r="D1181" s="270" t="str">
        <f t="shared" si="141"/>
        <v>1</v>
      </c>
      <c r="E1181" s="270" t="str">
        <f t="shared" si="142"/>
        <v>04</v>
      </c>
      <c r="F1181" s="270" t="str">
        <f t="shared" si="143"/>
        <v>0</v>
      </c>
      <c r="G1181" s="270" t="str">
        <f t="shared" si="144"/>
        <v>0</v>
      </c>
      <c r="H1181" s="21">
        <v>19310400</v>
      </c>
      <c r="I1181" s="271">
        <v>1931040000</v>
      </c>
      <c r="J1181" s="22" t="s">
        <v>3396</v>
      </c>
      <c r="K1181" s="271" t="s">
        <v>4540</v>
      </c>
      <c r="L1181" s="22" t="s">
        <v>3397</v>
      </c>
      <c r="M1181" s="22"/>
      <c r="N1181" s="75" t="s">
        <v>4374</v>
      </c>
      <c r="O1181" s="75" t="str">
        <f t="shared" si="137"/>
        <v>1931040000</v>
      </c>
    </row>
    <row r="1182" spans="1:15" ht="45" x14ac:dyDescent="0.25">
      <c r="A1182" s="74" t="str">
        <f t="shared" si="138"/>
        <v>1</v>
      </c>
      <c r="B1182" s="270" t="str">
        <f t="shared" si="139"/>
        <v>9</v>
      </c>
      <c r="C1182" s="270" t="str">
        <f t="shared" si="140"/>
        <v>3</v>
      </c>
      <c r="D1182" s="270" t="str">
        <f t="shared" si="141"/>
        <v>1</v>
      </c>
      <c r="E1182" s="270" t="str">
        <f t="shared" si="142"/>
        <v>05</v>
      </c>
      <c r="F1182" s="270" t="str">
        <f t="shared" si="143"/>
        <v>0</v>
      </c>
      <c r="G1182" s="270" t="str">
        <f t="shared" si="144"/>
        <v>0</v>
      </c>
      <c r="H1182" s="21">
        <v>19310500</v>
      </c>
      <c r="I1182" s="271">
        <v>1931050000</v>
      </c>
      <c r="J1182" s="22" t="s">
        <v>1794</v>
      </c>
      <c r="K1182" s="271" t="s">
        <v>4540</v>
      </c>
      <c r="L1182" s="22" t="s">
        <v>1795</v>
      </c>
      <c r="M1182" s="22"/>
      <c r="N1182" s="75" t="s">
        <v>4374</v>
      </c>
      <c r="O1182" s="75" t="str">
        <f t="shared" si="137"/>
        <v>1931050000</v>
      </c>
    </row>
    <row r="1183" spans="1:15" ht="30" x14ac:dyDescent="0.25">
      <c r="A1183" s="74" t="str">
        <f t="shared" si="138"/>
        <v>1</v>
      </c>
      <c r="B1183" s="270" t="str">
        <f t="shared" si="139"/>
        <v>9</v>
      </c>
      <c r="C1183" s="270" t="str">
        <f t="shared" si="140"/>
        <v>3</v>
      </c>
      <c r="D1183" s="270" t="str">
        <f t="shared" si="141"/>
        <v>1</v>
      </c>
      <c r="E1183" s="270" t="str">
        <f t="shared" si="142"/>
        <v>06</v>
      </c>
      <c r="F1183" s="270" t="str">
        <f t="shared" si="143"/>
        <v>0</v>
      </c>
      <c r="G1183" s="270" t="str">
        <f t="shared" si="144"/>
        <v>0</v>
      </c>
      <c r="H1183" s="21">
        <v>19310600</v>
      </c>
      <c r="I1183" s="271">
        <v>1931060000</v>
      </c>
      <c r="J1183" s="22" t="s">
        <v>3398</v>
      </c>
      <c r="K1183" s="271" t="s">
        <v>4540</v>
      </c>
      <c r="L1183" s="22" t="s">
        <v>3399</v>
      </c>
      <c r="M1183" s="22" t="s">
        <v>4934</v>
      </c>
      <c r="N1183" s="75" t="s">
        <v>105</v>
      </c>
      <c r="O1183" s="75" t="str">
        <f t="shared" si="137"/>
        <v>1931060000</v>
      </c>
    </row>
    <row r="1184" spans="1:15" ht="30" x14ac:dyDescent="0.25">
      <c r="A1184" s="74" t="str">
        <f t="shared" si="138"/>
        <v>1</v>
      </c>
      <c r="B1184" s="270" t="str">
        <f t="shared" si="139"/>
        <v>9</v>
      </c>
      <c r="C1184" s="270" t="str">
        <f t="shared" si="140"/>
        <v>3</v>
      </c>
      <c r="D1184" s="270" t="str">
        <f t="shared" si="141"/>
        <v>0</v>
      </c>
      <c r="E1184" s="270" t="str">
        <f t="shared" si="142"/>
        <v>04</v>
      </c>
      <c r="F1184" s="270" t="str">
        <f t="shared" si="143"/>
        <v>0</v>
      </c>
      <c r="G1184" s="270" t="str">
        <f t="shared" si="144"/>
        <v>0</v>
      </c>
      <c r="H1184" s="21">
        <v>19300400</v>
      </c>
      <c r="I1184" s="271">
        <v>1930040000</v>
      </c>
      <c r="J1184" s="22" t="s">
        <v>3396</v>
      </c>
      <c r="K1184" s="271" t="s">
        <v>4540</v>
      </c>
      <c r="L1184" s="22" t="s">
        <v>4935</v>
      </c>
      <c r="M1184" s="22"/>
      <c r="N1184" s="75" t="s">
        <v>3710</v>
      </c>
      <c r="O1184" s="75" t="str">
        <f t="shared" si="137"/>
        <v>1930040000</v>
      </c>
    </row>
    <row r="1185" spans="1:15" ht="30" x14ac:dyDescent="0.25">
      <c r="A1185" s="74" t="str">
        <f t="shared" si="138"/>
        <v>1</v>
      </c>
      <c r="B1185" s="270" t="str">
        <f t="shared" si="139"/>
        <v>9</v>
      </c>
      <c r="C1185" s="270" t="str">
        <f t="shared" si="140"/>
        <v>3</v>
      </c>
      <c r="D1185" s="270" t="str">
        <f t="shared" si="141"/>
        <v>0</v>
      </c>
      <c r="E1185" s="270" t="str">
        <f t="shared" si="142"/>
        <v>04</v>
      </c>
      <c r="F1185" s="270" t="str">
        <f t="shared" si="143"/>
        <v>1</v>
      </c>
      <c r="G1185" s="270" t="str">
        <f t="shared" si="144"/>
        <v>0</v>
      </c>
      <c r="H1185" s="21">
        <v>19300410</v>
      </c>
      <c r="I1185" s="271">
        <v>1930041000</v>
      </c>
      <c r="J1185" s="22" t="s">
        <v>3396</v>
      </c>
      <c r="K1185" s="271" t="s">
        <v>4540</v>
      </c>
      <c r="L1185" s="22" t="s">
        <v>4935</v>
      </c>
      <c r="M1185" s="22"/>
      <c r="N1185" s="75" t="s">
        <v>3710</v>
      </c>
      <c r="O1185" s="75" t="str">
        <f t="shared" si="137"/>
        <v>1930041000</v>
      </c>
    </row>
    <row r="1186" spans="1:15" ht="45" x14ac:dyDescent="0.25">
      <c r="A1186" s="74" t="str">
        <f t="shared" si="138"/>
        <v>1</v>
      </c>
      <c r="B1186" s="270" t="str">
        <f t="shared" si="139"/>
        <v>9</v>
      </c>
      <c r="C1186" s="270" t="str">
        <f t="shared" si="140"/>
        <v>3</v>
      </c>
      <c r="D1186" s="270" t="str">
        <f t="shared" si="141"/>
        <v>0</v>
      </c>
      <c r="E1186" s="270" t="str">
        <f t="shared" si="142"/>
        <v>05</v>
      </c>
      <c r="F1186" s="270" t="str">
        <f t="shared" si="143"/>
        <v>0</v>
      </c>
      <c r="G1186" s="270" t="str">
        <f t="shared" si="144"/>
        <v>0</v>
      </c>
      <c r="H1186" s="21">
        <v>19300500</v>
      </c>
      <c r="I1186" s="271">
        <v>1930050000</v>
      </c>
      <c r="J1186" s="22" t="s">
        <v>1794</v>
      </c>
      <c r="K1186" s="271" t="s">
        <v>4540</v>
      </c>
      <c r="L1186" s="22" t="s">
        <v>4936</v>
      </c>
      <c r="M1186" s="22"/>
      <c r="N1186" s="75" t="s">
        <v>3710</v>
      </c>
      <c r="O1186" s="75" t="str">
        <f t="shared" si="137"/>
        <v>1930050000</v>
      </c>
    </row>
    <row r="1187" spans="1:15" ht="45" x14ac:dyDescent="0.25">
      <c r="A1187" s="74" t="str">
        <f t="shared" si="138"/>
        <v>1</v>
      </c>
      <c r="B1187" s="270" t="str">
        <f t="shared" si="139"/>
        <v>9</v>
      </c>
      <c r="C1187" s="270" t="str">
        <f t="shared" si="140"/>
        <v>3</v>
      </c>
      <c r="D1187" s="270" t="str">
        <f t="shared" si="141"/>
        <v>0</v>
      </c>
      <c r="E1187" s="270" t="str">
        <f t="shared" si="142"/>
        <v>05</v>
      </c>
      <c r="F1187" s="270" t="str">
        <f t="shared" si="143"/>
        <v>1</v>
      </c>
      <c r="G1187" s="270" t="str">
        <f t="shared" si="144"/>
        <v>0</v>
      </c>
      <c r="H1187" s="21">
        <v>19300510</v>
      </c>
      <c r="I1187" s="271">
        <v>1930051000</v>
      </c>
      <c r="J1187" s="22" t="s">
        <v>1794</v>
      </c>
      <c r="K1187" s="271" t="s">
        <v>4540</v>
      </c>
      <c r="L1187" s="22" t="s">
        <v>4936</v>
      </c>
      <c r="M1187" s="22"/>
      <c r="N1187" s="75" t="s">
        <v>3710</v>
      </c>
      <c r="O1187" s="75" t="str">
        <f t="shared" si="137"/>
        <v>1930051000</v>
      </c>
    </row>
    <row r="1188" spans="1:15" x14ac:dyDescent="0.25">
      <c r="A1188" s="74" t="str">
        <f t="shared" si="138"/>
        <v>1</v>
      </c>
      <c r="B1188" s="270" t="str">
        <f t="shared" si="139"/>
        <v>9</v>
      </c>
      <c r="C1188" s="270" t="str">
        <f t="shared" si="140"/>
        <v>4</v>
      </c>
      <c r="D1188" s="270" t="str">
        <f t="shared" si="141"/>
        <v>0</v>
      </c>
      <c r="E1188" s="270" t="str">
        <f t="shared" si="142"/>
        <v>00</v>
      </c>
      <c r="F1188" s="270" t="str">
        <f t="shared" si="143"/>
        <v>0</v>
      </c>
      <c r="G1188" s="270" t="str">
        <f t="shared" si="144"/>
        <v>0</v>
      </c>
      <c r="H1188" s="21">
        <v>19400000</v>
      </c>
      <c r="I1188" s="271">
        <v>1940000000</v>
      </c>
      <c r="J1188" s="22" t="s">
        <v>3400</v>
      </c>
      <c r="K1188" s="271" t="s">
        <v>4541</v>
      </c>
      <c r="L1188" s="22" t="s">
        <v>3401</v>
      </c>
      <c r="M1188" s="169"/>
      <c r="N1188" s="75" t="s">
        <v>105</v>
      </c>
      <c r="O1188" s="75" t="str">
        <f t="shared" si="137"/>
        <v>1940000000</v>
      </c>
    </row>
    <row r="1189" spans="1:15" ht="30" x14ac:dyDescent="0.25">
      <c r="A1189" s="74" t="str">
        <f t="shared" si="138"/>
        <v>1</v>
      </c>
      <c r="B1189" s="270" t="str">
        <f t="shared" si="139"/>
        <v>9</v>
      </c>
      <c r="C1189" s="270" t="str">
        <f t="shared" si="140"/>
        <v>4</v>
      </c>
      <c r="D1189" s="270" t="str">
        <f t="shared" si="141"/>
        <v>1</v>
      </c>
      <c r="E1189" s="270" t="str">
        <f t="shared" si="142"/>
        <v>00</v>
      </c>
      <c r="F1189" s="270" t="str">
        <f t="shared" si="143"/>
        <v>0</v>
      </c>
      <c r="G1189" s="270" t="str">
        <f t="shared" si="144"/>
        <v>0</v>
      </c>
      <c r="H1189" s="21">
        <v>19410000</v>
      </c>
      <c r="I1189" s="271">
        <v>1941000000</v>
      </c>
      <c r="J1189" s="22" t="s">
        <v>3402</v>
      </c>
      <c r="K1189" s="271" t="s">
        <v>4541</v>
      </c>
      <c r="L1189" s="22" t="s">
        <v>3403</v>
      </c>
      <c r="M1189" s="169" t="s">
        <v>4823</v>
      </c>
      <c r="N1189" s="75" t="s">
        <v>105</v>
      </c>
      <c r="O1189" s="75" t="str">
        <f t="shared" si="137"/>
        <v>1941000000</v>
      </c>
    </row>
    <row r="1190" spans="1:15" ht="30" x14ac:dyDescent="0.25">
      <c r="A1190" s="74" t="str">
        <f t="shared" si="138"/>
        <v>1</v>
      </c>
      <c r="B1190" s="270" t="str">
        <f t="shared" si="139"/>
        <v>9</v>
      </c>
      <c r="C1190" s="270" t="str">
        <f t="shared" si="140"/>
        <v>4</v>
      </c>
      <c r="D1190" s="270" t="str">
        <f t="shared" si="141"/>
        <v>1</v>
      </c>
      <c r="E1190" s="270" t="str">
        <f t="shared" si="142"/>
        <v>01</v>
      </c>
      <c r="F1190" s="270" t="str">
        <f t="shared" si="143"/>
        <v>0</v>
      </c>
      <c r="G1190" s="270" t="str">
        <f t="shared" si="144"/>
        <v>0</v>
      </c>
      <c r="H1190" s="21">
        <v>19410100</v>
      </c>
      <c r="I1190" s="271">
        <v>1941010000</v>
      </c>
      <c r="J1190" s="22" t="s">
        <v>3404</v>
      </c>
      <c r="K1190" s="271" t="s">
        <v>4540</v>
      </c>
      <c r="L1190" s="22" t="s">
        <v>3405</v>
      </c>
      <c r="M1190" s="22"/>
      <c r="N1190" s="75" t="s">
        <v>105</v>
      </c>
      <c r="O1190" s="75" t="str">
        <f t="shared" si="137"/>
        <v>1941010000</v>
      </c>
    </row>
    <row r="1191" spans="1:15" x14ac:dyDescent="0.25">
      <c r="A1191" s="74" t="str">
        <f t="shared" si="138"/>
        <v>1</v>
      </c>
      <c r="B1191" s="270" t="str">
        <f t="shared" si="139"/>
        <v>9</v>
      </c>
      <c r="C1191" s="270" t="str">
        <f t="shared" si="140"/>
        <v>4</v>
      </c>
      <c r="D1191" s="270" t="str">
        <f t="shared" si="141"/>
        <v>1</v>
      </c>
      <c r="E1191" s="270" t="str">
        <f t="shared" si="142"/>
        <v>02</v>
      </c>
      <c r="F1191" s="270" t="str">
        <f t="shared" si="143"/>
        <v>0</v>
      </c>
      <c r="G1191" s="270" t="str">
        <f t="shared" si="144"/>
        <v>0</v>
      </c>
      <c r="H1191" s="21">
        <v>19410200</v>
      </c>
      <c r="I1191" s="271">
        <v>1941020000</v>
      </c>
      <c r="J1191" s="22" t="s">
        <v>3406</v>
      </c>
      <c r="K1191" s="271" t="s">
        <v>4540</v>
      </c>
      <c r="L1191" s="22" t="s">
        <v>3407</v>
      </c>
      <c r="M1191" s="22"/>
      <c r="N1191" s="75" t="s">
        <v>105</v>
      </c>
      <c r="O1191" s="75" t="str">
        <f t="shared" si="137"/>
        <v>1941020000</v>
      </c>
    </row>
    <row r="1192" spans="1:15" ht="30" x14ac:dyDescent="0.25">
      <c r="A1192" s="74" t="str">
        <f t="shared" si="138"/>
        <v>1</v>
      </c>
      <c r="B1192" s="270" t="str">
        <f t="shared" si="139"/>
        <v>9</v>
      </c>
      <c r="C1192" s="270" t="str">
        <f t="shared" si="140"/>
        <v>4</v>
      </c>
      <c r="D1192" s="270" t="str">
        <f t="shared" si="141"/>
        <v>1</v>
      </c>
      <c r="E1192" s="270" t="str">
        <f t="shared" si="142"/>
        <v>02</v>
      </c>
      <c r="F1192" s="270" t="str">
        <f t="shared" si="143"/>
        <v>1</v>
      </c>
      <c r="G1192" s="270" t="str">
        <f t="shared" si="144"/>
        <v>0</v>
      </c>
      <c r="H1192" s="21">
        <v>19410210</v>
      </c>
      <c r="I1192" s="271">
        <v>1941021000</v>
      </c>
      <c r="J1192" s="22" t="s">
        <v>3408</v>
      </c>
      <c r="K1192" s="271" t="s">
        <v>4540</v>
      </c>
      <c r="L1192" s="22" t="s">
        <v>3409</v>
      </c>
      <c r="M1192" s="22"/>
      <c r="N1192" s="75" t="s">
        <v>105</v>
      </c>
      <c r="O1192" s="75" t="str">
        <f t="shared" si="137"/>
        <v>1941021000</v>
      </c>
    </row>
    <row r="1193" spans="1:15" ht="30" x14ac:dyDescent="0.25">
      <c r="A1193" s="74" t="str">
        <f t="shared" si="138"/>
        <v>1</v>
      </c>
      <c r="B1193" s="270" t="str">
        <f t="shared" si="139"/>
        <v>9</v>
      </c>
      <c r="C1193" s="270" t="str">
        <f t="shared" si="140"/>
        <v>4</v>
      </c>
      <c r="D1193" s="270" t="str">
        <f t="shared" si="141"/>
        <v>1</v>
      </c>
      <c r="E1193" s="270" t="str">
        <f t="shared" si="142"/>
        <v>02</v>
      </c>
      <c r="F1193" s="270" t="str">
        <f t="shared" si="143"/>
        <v>2</v>
      </c>
      <c r="G1193" s="270" t="str">
        <f t="shared" si="144"/>
        <v>0</v>
      </c>
      <c r="H1193" s="21">
        <v>19410220</v>
      </c>
      <c r="I1193" s="271">
        <v>1941022000</v>
      </c>
      <c r="J1193" s="22" t="s">
        <v>3410</v>
      </c>
      <c r="K1193" s="271" t="s">
        <v>4540</v>
      </c>
      <c r="L1193" s="22" t="s">
        <v>3411</v>
      </c>
      <c r="M1193" s="22"/>
      <c r="N1193" s="75" t="s">
        <v>105</v>
      </c>
      <c r="O1193" s="75" t="str">
        <f t="shared" si="137"/>
        <v>1941022000</v>
      </c>
    </row>
    <row r="1194" spans="1:15" ht="30" x14ac:dyDescent="0.25">
      <c r="A1194" s="74" t="str">
        <f t="shared" si="138"/>
        <v>1</v>
      </c>
      <c r="B1194" s="270" t="str">
        <f t="shared" si="139"/>
        <v>9</v>
      </c>
      <c r="C1194" s="270" t="str">
        <f t="shared" si="140"/>
        <v>4</v>
      </c>
      <c r="D1194" s="270" t="str">
        <f t="shared" si="141"/>
        <v>1</v>
      </c>
      <c r="E1194" s="270" t="str">
        <f t="shared" si="142"/>
        <v>02</v>
      </c>
      <c r="F1194" s="270" t="str">
        <f t="shared" si="143"/>
        <v>3</v>
      </c>
      <c r="G1194" s="270" t="str">
        <f t="shared" si="144"/>
        <v>0</v>
      </c>
      <c r="H1194" s="21">
        <v>19410230</v>
      </c>
      <c r="I1194" s="271">
        <v>1941023000</v>
      </c>
      <c r="J1194" s="22" t="s">
        <v>3412</v>
      </c>
      <c r="K1194" s="271" t="s">
        <v>4540</v>
      </c>
      <c r="L1194" s="22" t="s">
        <v>3413</v>
      </c>
      <c r="M1194" s="22"/>
      <c r="N1194" s="75" t="s">
        <v>105</v>
      </c>
      <c r="O1194" s="75" t="str">
        <f t="shared" si="137"/>
        <v>1941023000</v>
      </c>
    </row>
    <row r="1195" spans="1:15" ht="30" x14ac:dyDescent="0.25">
      <c r="A1195" s="74" t="str">
        <f t="shared" si="138"/>
        <v>1</v>
      </c>
      <c r="B1195" s="270" t="str">
        <f t="shared" si="139"/>
        <v>9</v>
      </c>
      <c r="C1195" s="270" t="str">
        <f t="shared" si="140"/>
        <v>4</v>
      </c>
      <c r="D1195" s="270" t="str">
        <f t="shared" si="141"/>
        <v>1</v>
      </c>
      <c r="E1195" s="270" t="str">
        <f t="shared" si="142"/>
        <v>02</v>
      </c>
      <c r="F1195" s="270" t="str">
        <f t="shared" si="143"/>
        <v>4</v>
      </c>
      <c r="G1195" s="270" t="str">
        <f t="shared" si="144"/>
        <v>0</v>
      </c>
      <c r="H1195" s="21">
        <v>19410240</v>
      </c>
      <c r="I1195" s="271">
        <v>1941024000</v>
      </c>
      <c r="J1195" s="22" t="s">
        <v>3414</v>
      </c>
      <c r="K1195" s="271" t="s">
        <v>4540</v>
      </c>
      <c r="L1195" s="22" t="s">
        <v>3415</v>
      </c>
      <c r="M1195" s="22"/>
      <c r="N1195" s="75" t="s">
        <v>105</v>
      </c>
      <c r="O1195" s="75" t="str">
        <f t="shared" si="137"/>
        <v>1941024000</v>
      </c>
    </row>
    <row r="1196" spans="1:15" x14ac:dyDescent="0.25">
      <c r="A1196" s="74" t="str">
        <f t="shared" si="138"/>
        <v>1</v>
      </c>
      <c r="B1196" s="270" t="str">
        <f t="shared" si="139"/>
        <v>9</v>
      </c>
      <c r="C1196" s="270" t="str">
        <f t="shared" si="140"/>
        <v>4</v>
      </c>
      <c r="D1196" s="270" t="str">
        <f t="shared" si="141"/>
        <v>1</v>
      </c>
      <c r="E1196" s="270" t="str">
        <f t="shared" si="142"/>
        <v>03</v>
      </c>
      <c r="F1196" s="270" t="str">
        <f t="shared" si="143"/>
        <v>0</v>
      </c>
      <c r="G1196" s="270" t="str">
        <f t="shared" si="144"/>
        <v>0</v>
      </c>
      <c r="H1196" s="21">
        <v>19410300</v>
      </c>
      <c r="I1196" s="271">
        <v>1941030000</v>
      </c>
      <c r="J1196" s="22" t="s">
        <v>3416</v>
      </c>
      <c r="K1196" s="271" t="s">
        <v>4540</v>
      </c>
      <c r="L1196" s="22" t="s">
        <v>3417</v>
      </c>
      <c r="M1196" s="22"/>
      <c r="N1196" s="75" t="s">
        <v>105</v>
      </c>
      <c r="O1196" s="75" t="str">
        <f t="shared" si="137"/>
        <v>1941030000</v>
      </c>
    </row>
    <row r="1197" spans="1:15" ht="30" x14ac:dyDescent="0.25">
      <c r="A1197" s="74" t="str">
        <f t="shared" si="138"/>
        <v>1</v>
      </c>
      <c r="B1197" s="270" t="str">
        <f t="shared" si="139"/>
        <v>9</v>
      </c>
      <c r="C1197" s="270" t="str">
        <f t="shared" si="140"/>
        <v>4</v>
      </c>
      <c r="D1197" s="270" t="str">
        <f t="shared" si="141"/>
        <v>1</v>
      </c>
      <c r="E1197" s="270" t="str">
        <f t="shared" si="142"/>
        <v>99</v>
      </c>
      <c r="F1197" s="270" t="str">
        <f t="shared" si="143"/>
        <v>0</v>
      </c>
      <c r="G1197" s="270" t="str">
        <f t="shared" si="144"/>
        <v>0</v>
      </c>
      <c r="H1197" s="21">
        <v>19419900</v>
      </c>
      <c r="I1197" s="271">
        <v>1941990000</v>
      </c>
      <c r="J1197" s="22" t="s">
        <v>3418</v>
      </c>
      <c r="K1197" s="271" t="s">
        <v>4540</v>
      </c>
      <c r="L1197" s="22" t="s">
        <v>3419</v>
      </c>
      <c r="M1197" s="22"/>
      <c r="N1197" s="75" t="s">
        <v>105</v>
      </c>
      <c r="O1197" s="75" t="str">
        <f t="shared" si="137"/>
        <v>1941990000</v>
      </c>
    </row>
    <row r="1198" spans="1:15" ht="30" x14ac:dyDescent="0.25">
      <c r="A1198" s="74" t="str">
        <f t="shared" si="138"/>
        <v>1</v>
      </c>
      <c r="B1198" s="270" t="str">
        <f t="shared" si="139"/>
        <v>9</v>
      </c>
      <c r="C1198" s="270" t="str">
        <f t="shared" si="140"/>
        <v>4</v>
      </c>
      <c r="D1198" s="270" t="str">
        <f t="shared" si="141"/>
        <v>2</v>
      </c>
      <c r="E1198" s="270" t="str">
        <f t="shared" si="142"/>
        <v>00</v>
      </c>
      <c r="F1198" s="270" t="str">
        <f t="shared" si="143"/>
        <v>0</v>
      </c>
      <c r="G1198" s="270" t="str">
        <f t="shared" si="144"/>
        <v>0</v>
      </c>
      <c r="H1198" s="21">
        <v>19420000</v>
      </c>
      <c r="I1198" s="271">
        <v>1942000000</v>
      </c>
      <c r="J1198" s="22" t="s">
        <v>3420</v>
      </c>
      <c r="K1198" s="271" t="s">
        <v>4541</v>
      </c>
      <c r="L1198" s="22" t="s">
        <v>3421</v>
      </c>
      <c r="M1198" s="169" t="s">
        <v>4823</v>
      </c>
      <c r="N1198" s="75" t="s">
        <v>105</v>
      </c>
      <c r="O1198" s="75" t="str">
        <f t="shared" si="137"/>
        <v>1942000000</v>
      </c>
    </row>
    <row r="1199" spans="1:15" ht="30" x14ac:dyDescent="0.25">
      <c r="A1199" s="74" t="str">
        <f t="shared" si="138"/>
        <v>1</v>
      </c>
      <c r="B1199" s="270" t="str">
        <f t="shared" si="139"/>
        <v>9</v>
      </c>
      <c r="C1199" s="270" t="str">
        <f t="shared" si="140"/>
        <v>4</v>
      </c>
      <c r="D1199" s="270" t="str">
        <f t="shared" si="141"/>
        <v>2</v>
      </c>
      <c r="E1199" s="270" t="str">
        <f t="shared" si="142"/>
        <v>01</v>
      </c>
      <c r="F1199" s="270" t="str">
        <f t="shared" si="143"/>
        <v>0</v>
      </c>
      <c r="G1199" s="270" t="str">
        <f t="shared" si="144"/>
        <v>0</v>
      </c>
      <c r="H1199" s="21">
        <v>19420100</v>
      </c>
      <c r="I1199" s="271">
        <v>1942010000</v>
      </c>
      <c r="J1199" s="22" t="s">
        <v>3422</v>
      </c>
      <c r="K1199" s="271" t="s">
        <v>4540</v>
      </c>
      <c r="L1199" s="22" t="s">
        <v>3423</v>
      </c>
      <c r="M1199" s="22"/>
      <c r="N1199" s="75" t="s">
        <v>105</v>
      </c>
      <c r="O1199" s="75" t="str">
        <f t="shared" si="137"/>
        <v>1942010000</v>
      </c>
    </row>
    <row r="1200" spans="1:15" ht="30" x14ac:dyDescent="0.25">
      <c r="A1200" s="74" t="str">
        <f t="shared" si="138"/>
        <v>1</v>
      </c>
      <c r="B1200" s="270" t="str">
        <f t="shared" si="139"/>
        <v>9</v>
      </c>
      <c r="C1200" s="270" t="str">
        <f t="shared" si="140"/>
        <v>4</v>
      </c>
      <c r="D1200" s="270" t="str">
        <f t="shared" si="141"/>
        <v>2</v>
      </c>
      <c r="E1200" s="270" t="str">
        <f t="shared" si="142"/>
        <v>02</v>
      </c>
      <c r="F1200" s="270" t="str">
        <f t="shared" si="143"/>
        <v>0</v>
      </c>
      <c r="G1200" s="270" t="str">
        <f t="shared" si="144"/>
        <v>0</v>
      </c>
      <c r="H1200" s="21">
        <v>19420200</v>
      </c>
      <c r="I1200" s="271">
        <v>1942020000</v>
      </c>
      <c r="J1200" s="22" t="s">
        <v>3424</v>
      </c>
      <c r="K1200" s="271" t="s">
        <v>4540</v>
      </c>
      <c r="L1200" s="22" t="s">
        <v>3425</v>
      </c>
      <c r="M1200" s="22"/>
      <c r="N1200" s="75" t="s">
        <v>105</v>
      </c>
      <c r="O1200" s="75" t="str">
        <f t="shared" si="137"/>
        <v>1942020000</v>
      </c>
    </row>
    <row r="1201" spans="1:15" ht="30" x14ac:dyDescent="0.25">
      <c r="A1201" s="74" t="str">
        <f t="shared" si="138"/>
        <v>1</v>
      </c>
      <c r="B1201" s="270" t="str">
        <f t="shared" si="139"/>
        <v>9</v>
      </c>
      <c r="C1201" s="270" t="str">
        <f t="shared" si="140"/>
        <v>4</v>
      </c>
      <c r="D1201" s="270" t="str">
        <f t="shared" si="141"/>
        <v>2</v>
      </c>
      <c r="E1201" s="270" t="str">
        <f t="shared" si="142"/>
        <v>03</v>
      </c>
      <c r="F1201" s="270" t="str">
        <f t="shared" si="143"/>
        <v>0</v>
      </c>
      <c r="G1201" s="270" t="str">
        <f t="shared" si="144"/>
        <v>0</v>
      </c>
      <c r="H1201" s="21">
        <v>19420300</v>
      </c>
      <c r="I1201" s="271">
        <v>1942030000</v>
      </c>
      <c r="J1201" s="22" t="s">
        <v>3426</v>
      </c>
      <c r="K1201" s="271" t="s">
        <v>4540</v>
      </c>
      <c r="L1201" s="22" t="s">
        <v>3427</v>
      </c>
      <c r="M1201" s="22"/>
      <c r="N1201" s="75" t="s">
        <v>105</v>
      </c>
      <c r="O1201" s="75" t="str">
        <f t="shared" si="137"/>
        <v>1942030000</v>
      </c>
    </row>
    <row r="1202" spans="1:15" ht="30" x14ac:dyDescent="0.25">
      <c r="A1202" s="74" t="str">
        <f t="shared" si="138"/>
        <v>1</v>
      </c>
      <c r="B1202" s="270" t="str">
        <f t="shared" si="139"/>
        <v>9</v>
      </c>
      <c r="C1202" s="270" t="str">
        <f t="shared" si="140"/>
        <v>4</v>
      </c>
      <c r="D1202" s="270" t="str">
        <f t="shared" si="141"/>
        <v>2</v>
      </c>
      <c r="E1202" s="270" t="str">
        <f t="shared" si="142"/>
        <v>99</v>
      </c>
      <c r="F1202" s="270" t="str">
        <f t="shared" si="143"/>
        <v>0</v>
      </c>
      <c r="G1202" s="270" t="str">
        <f t="shared" si="144"/>
        <v>0</v>
      </c>
      <c r="H1202" s="21">
        <v>19429900</v>
      </c>
      <c r="I1202" s="271">
        <v>1942990000</v>
      </c>
      <c r="J1202" s="22" t="s">
        <v>3428</v>
      </c>
      <c r="K1202" s="271" t="s">
        <v>4540</v>
      </c>
      <c r="L1202" s="22" t="s">
        <v>3429</v>
      </c>
      <c r="M1202" s="22"/>
      <c r="N1202" s="75" t="s">
        <v>105</v>
      </c>
      <c r="O1202" s="75" t="str">
        <f t="shared" si="137"/>
        <v>1942990000</v>
      </c>
    </row>
    <row r="1203" spans="1:15" ht="30" x14ac:dyDescent="0.25">
      <c r="A1203" s="74" t="str">
        <f t="shared" si="138"/>
        <v>1</v>
      </c>
      <c r="B1203" s="270" t="str">
        <f t="shared" si="139"/>
        <v>9</v>
      </c>
      <c r="C1203" s="270" t="str">
        <f t="shared" si="140"/>
        <v>4</v>
      </c>
      <c r="D1203" s="270" t="str">
        <f t="shared" si="141"/>
        <v>3</v>
      </c>
      <c r="E1203" s="270" t="str">
        <f t="shared" si="142"/>
        <v>00</v>
      </c>
      <c r="F1203" s="270" t="str">
        <f t="shared" si="143"/>
        <v>0</v>
      </c>
      <c r="G1203" s="270" t="str">
        <f t="shared" si="144"/>
        <v>0</v>
      </c>
      <c r="H1203" s="21">
        <v>19430000</v>
      </c>
      <c r="I1203" s="271">
        <v>1943000000</v>
      </c>
      <c r="J1203" s="22" t="s">
        <v>3430</v>
      </c>
      <c r="K1203" s="271" t="s">
        <v>4541</v>
      </c>
      <c r="L1203" s="22" t="s">
        <v>3431</v>
      </c>
      <c r="M1203" s="169" t="s">
        <v>4823</v>
      </c>
      <c r="N1203" s="75" t="s">
        <v>105</v>
      </c>
      <c r="O1203" s="75" t="str">
        <f t="shared" si="137"/>
        <v>1943000000</v>
      </c>
    </row>
    <row r="1204" spans="1:15" ht="30" x14ac:dyDescent="0.25">
      <c r="A1204" s="74" t="str">
        <f t="shared" si="138"/>
        <v>1</v>
      </c>
      <c r="B1204" s="270" t="str">
        <f t="shared" si="139"/>
        <v>9</v>
      </c>
      <c r="C1204" s="270" t="str">
        <f t="shared" si="140"/>
        <v>4</v>
      </c>
      <c r="D1204" s="270" t="str">
        <f t="shared" si="141"/>
        <v>3</v>
      </c>
      <c r="E1204" s="270" t="str">
        <f t="shared" si="142"/>
        <v>01</v>
      </c>
      <c r="F1204" s="270" t="str">
        <f t="shared" si="143"/>
        <v>0</v>
      </c>
      <c r="G1204" s="270" t="str">
        <f t="shared" si="144"/>
        <v>0</v>
      </c>
      <c r="H1204" s="21">
        <v>19430100</v>
      </c>
      <c r="I1204" s="271">
        <v>1943010000</v>
      </c>
      <c r="J1204" s="22" t="s">
        <v>3432</v>
      </c>
      <c r="K1204" s="271" t="s">
        <v>4540</v>
      </c>
      <c r="L1204" s="22" t="s">
        <v>3433</v>
      </c>
      <c r="M1204" s="22"/>
      <c r="N1204" s="75" t="s">
        <v>105</v>
      </c>
      <c r="O1204" s="75" t="str">
        <f t="shared" si="137"/>
        <v>1943010000</v>
      </c>
    </row>
    <row r="1205" spans="1:15" ht="30" x14ac:dyDescent="0.25">
      <c r="A1205" s="74" t="str">
        <f t="shared" si="138"/>
        <v>1</v>
      </c>
      <c r="B1205" s="270" t="str">
        <f t="shared" si="139"/>
        <v>9</v>
      </c>
      <c r="C1205" s="270" t="str">
        <f t="shared" si="140"/>
        <v>4</v>
      </c>
      <c r="D1205" s="270" t="str">
        <f t="shared" si="141"/>
        <v>4</v>
      </c>
      <c r="E1205" s="270" t="str">
        <f t="shared" si="142"/>
        <v>00</v>
      </c>
      <c r="F1205" s="270" t="str">
        <f t="shared" si="143"/>
        <v>0</v>
      </c>
      <c r="G1205" s="270" t="str">
        <f t="shared" si="144"/>
        <v>0</v>
      </c>
      <c r="H1205" s="21">
        <v>19440000</v>
      </c>
      <c r="I1205" s="271">
        <v>1944000000</v>
      </c>
      <c r="J1205" s="22" t="s">
        <v>3434</v>
      </c>
      <c r="K1205" s="271" t="s">
        <v>4541</v>
      </c>
      <c r="L1205" s="22" t="s">
        <v>3435</v>
      </c>
      <c r="M1205" s="169" t="s">
        <v>4823</v>
      </c>
      <c r="N1205" s="75" t="s">
        <v>105</v>
      </c>
      <c r="O1205" s="75" t="str">
        <f t="shared" si="137"/>
        <v>1944000000</v>
      </c>
    </row>
    <row r="1206" spans="1:15" ht="30" x14ac:dyDescent="0.25">
      <c r="A1206" s="74" t="str">
        <f t="shared" si="138"/>
        <v>1</v>
      </c>
      <c r="B1206" s="270" t="str">
        <f t="shared" si="139"/>
        <v>9</v>
      </c>
      <c r="C1206" s="270" t="str">
        <f t="shared" si="140"/>
        <v>4</v>
      </c>
      <c r="D1206" s="270" t="str">
        <f t="shared" si="141"/>
        <v>4</v>
      </c>
      <c r="E1206" s="270" t="str">
        <f t="shared" si="142"/>
        <v>01</v>
      </c>
      <c r="F1206" s="270" t="str">
        <f t="shared" si="143"/>
        <v>0</v>
      </c>
      <c r="G1206" s="270" t="str">
        <f t="shared" si="144"/>
        <v>0</v>
      </c>
      <c r="H1206" s="21">
        <v>19440100</v>
      </c>
      <c r="I1206" s="271">
        <v>1944010000</v>
      </c>
      <c r="J1206" s="22" t="s">
        <v>3436</v>
      </c>
      <c r="K1206" s="271" t="s">
        <v>4540</v>
      </c>
      <c r="L1206" s="22" t="s">
        <v>3437</v>
      </c>
      <c r="M1206" s="22"/>
      <c r="N1206" s="75" t="s">
        <v>105</v>
      </c>
      <c r="O1206" s="75" t="str">
        <f t="shared" si="137"/>
        <v>1944010000</v>
      </c>
    </row>
    <row r="1207" spans="1:15" ht="30" x14ac:dyDescent="0.25">
      <c r="A1207" s="74" t="str">
        <f t="shared" si="138"/>
        <v>1</v>
      </c>
      <c r="B1207" s="270" t="str">
        <f t="shared" si="139"/>
        <v>9</v>
      </c>
      <c r="C1207" s="270" t="str">
        <f t="shared" si="140"/>
        <v>4</v>
      </c>
      <c r="D1207" s="270" t="str">
        <f t="shared" si="141"/>
        <v>4</v>
      </c>
      <c r="E1207" s="270" t="str">
        <f t="shared" si="142"/>
        <v>02</v>
      </c>
      <c r="F1207" s="270" t="str">
        <f t="shared" si="143"/>
        <v>0</v>
      </c>
      <c r="G1207" s="270" t="str">
        <f t="shared" si="144"/>
        <v>0</v>
      </c>
      <c r="H1207" s="21">
        <v>19440200</v>
      </c>
      <c r="I1207" s="271">
        <v>1944020000</v>
      </c>
      <c r="J1207" s="22" t="s">
        <v>3438</v>
      </c>
      <c r="K1207" s="271" t="s">
        <v>4540</v>
      </c>
      <c r="L1207" s="22" t="s">
        <v>3439</v>
      </c>
      <c r="M1207" s="22"/>
      <c r="N1207" s="75" t="s">
        <v>105</v>
      </c>
      <c r="O1207" s="75" t="str">
        <f t="shared" si="137"/>
        <v>1944020000</v>
      </c>
    </row>
    <row r="1208" spans="1:15" ht="30" x14ac:dyDescent="0.25">
      <c r="A1208" s="74" t="str">
        <f t="shared" si="138"/>
        <v>1</v>
      </c>
      <c r="B1208" s="270" t="str">
        <f t="shared" si="139"/>
        <v>9</v>
      </c>
      <c r="C1208" s="270" t="str">
        <f t="shared" si="140"/>
        <v>4</v>
      </c>
      <c r="D1208" s="270" t="str">
        <f t="shared" si="141"/>
        <v>4</v>
      </c>
      <c r="E1208" s="270" t="str">
        <f t="shared" si="142"/>
        <v>03</v>
      </c>
      <c r="F1208" s="270" t="str">
        <f t="shared" si="143"/>
        <v>0</v>
      </c>
      <c r="G1208" s="270" t="str">
        <f t="shared" si="144"/>
        <v>0</v>
      </c>
      <c r="H1208" s="21">
        <v>19440300</v>
      </c>
      <c r="I1208" s="271">
        <v>1944030000</v>
      </c>
      <c r="J1208" s="22" t="s">
        <v>3440</v>
      </c>
      <c r="K1208" s="271" t="s">
        <v>4540</v>
      </c>
      <c r="L1208" s="22" t="s">
        <v>3441</v>
      </c>
      <c r="M1208" s="22"/>
      <c r="N1208" s="75" t="s">
        <v>105</v>
      </c>
      <c r="O1208" s="75" t="str">
        <f t="shared" si="137"/>
        <v>1944030000</v>
      </c>
    </row>
    <row r="1209" spans="1:15" ht="30" x14ac:dyDescent="0.25">
      <c r="A1209" s="74" t="str">
        <f t="shared" si="138"/>
        <v>1</v>
      </c>
      <c r="B1209" s="270" t="str">
        <f t="shared" si="139"/>
        <v>9</v>
      </c>
      <c r="C1209" s="270" t="str">
        <f t="shared" si="140"/>
        <v>4</v>
      </c>
      <c r="D1209" s="270" t="str">
        <f t="shared" si="141"/>
        <v>4</v>
      </c>
      <c r="E1209" s="270" t="str">
        <f t="shared" si="142"/>
        <v>04</v>
      </c>
      <c r="F1209" s="270" t="str">
        <f t="shared" si="143"/>
        <v>0</v>
      </c>
      <c r="G1209" s="270" t="str">
        <f t="shared" si="144"/>
        <v>0</v>
      </c>
      <c r="H1209" s="21">
        <v>19440400</v>
      </c>
      <c r="I1209" s="271">
        <v>1944040000</v>
      </c>
      <c r="J1209" s="22" t="s">
        <v>3442</v>
      </c>
      <c r="K1209" s="271" t="s">
        <v>4540</v>
      </c>
      <c r="L1209" s="22" t="s">
        <v>3443</v>
      </c>
      <c r="M1209" s="22"/>
      <c r="N1209" s="75" t="s">
        <v>105</v>
      </c>
      <c r="O1209" s="75" t="str">
        <f t="shared" si="137"/>
        <v>1944040000</v>
      </c>
    </row>
    <row r="1210" spans="1:15" ht="30" x14ac:dyDescent="0.25">
      <c r="A1210" s="74" t="str">
        <f t="shared" si="138"/>
        <v>1</v>
      </c>
      <c r="B1210" s="270" t="str">
        <f t="shared" si="139"/>
        <v>9</v>
      </c>
      <c r="C1210" s="270" t="str">
        <f t="shared" si="140"/>
        <v>4</v>
      </c>
      <c r="D1210" s="270" t="str">
        <f t="shared" si="141"/>
        <v>4</v>
      </c>
      <c r="E1210" s="270" t="str">
        <f t="shared" si="142"/>
        <v>05</v>
      </c>
      <c r="F1210" s="270" t="str">
        <f t="shared" si="143"/>
        <v>0</v>
      </c>
      <c r="G1210" s="270" t="str">
        <f t="shared" si="144"/>
        <v>0</v>
      </c>
      <c r="H1210" s="21">
        <v>19440500</v>
      </c>
      <c r="I1210" s="271">
        <v>1944050000</v>
      </c>
      <c r="J1210" s="22" t="s">
        <v>3444</v>
      </c>
      <c r="K1210" s="271" t="s">
        <v>4540</v>
      </c>
      <c r="L1210" s="22" t="s">
        <v>3445</v>
      </c>
      <c r="M1210" s="22"/>
      <c r="N1210" s="75" t="s">
        <v>105</v>
      </c>
      <c r="O1210" s="75" t="str">
        <f t="shared" si="137"/>
        <v>1944050000</v>
      </c>
    </row>
    <row r="1211" spans="1:15" ht="30" x14ac:dyDescent="0.25">
      <c r="A1211" s="74" t="str">
        <f t="shared" si="138"/>
        <v>1</v>
      </c>
      <c r="B1211" s="270" t="str">
        <f t="shared" si="139"/>
        <v>9</v>
      </c>
      <c r="C1211" s="270" t="str">
        <f t="shared" si="140"/>
        <v>4</v>
      </c>
      <c r="D1211" s="270" t="str">
        <f t="shared" si="141"/>
        <v>4</v>
      </c>
      <c r="E1211" s="270" t="str">
        <f t="shared" si="142"/>
        <v>06</v>
      </c>
      <c r="F1211" s="270" t="str">
        <f t="shared" si="143"/>
        <v>0</v>
      </c>
      <c r="G1211" s="270" t="str">
        <f t="shared" si="144"/>
        <v>0</v>
      </c>
      <c r="H1211" s="21">
        <v>19440600</v>
      </c>
      <c r="I1211" s="271">
        <v>1944060000</v>
      </c>
      <c r="J1211" s="22" t="s">
        <v>3446</v>
      </c>
      <c r="K1211" s="271" t="s">
        <v>4540</v>
      </c>
      <c r="L1211" s="22" t="s">
        <v>3447</v>
      </c>
      <c r="M1211" s="22"/>
      <c r="N1211" s="75" t="s">
        <v>105</v>
      </c>
      <c r="O1211" s="75" t="str">
        <f t="shared" si="137"/>
        <v>1944060000</v>
      </c>
    </row>
    <row r="1212" spans="1:15" ht="30" x14ac:dyDescent="0.25">
      <c r="A1212" s="74" t="str">
        <f t="shared" si="138"/>
        <v>1</v>
      </c>
      <c r="B1212" s="270" t="str">
        <f t="shared" si="139"/>
        <v>9</v>
      </c>
      <c r="C1212" s="270" t="str">
        <f t="shared" si="140"/>
        <v>4</v>
      </c>
      <c r="D1212" s="270" t="str">
        <f t="shared" si="141"/>
        <v>4</v>
      </c>
      <c r="E1212" s="270" t="str">
        <f t="shared" si="142"/>
        <v>07</v>
      </c>
      <c r="F1212" s="270" t="str">
        <f t="shared" si="143"/>
        <v>0</v>
      </c>
      <c r="G1212" s="270" t="str">
        <f t="shared" si="144"/>
        <v>0</v>
      </c>
      <c r="H1212" s="21">
        <v>19440700</v>
      </c>
      <c r="I1212" s="271">
        <v>1944070000</v>
      </c>
      <c r="J1212" s="22" t="s">
        <v>3448</v>
      </c>
      <c r="K1212" s="271" t="s">
        <v>4540</v>
      </c>
      <c r="L1212" s="22" t="s">
        <v>3449</v>
      </c>
      <c r="M1212" s="22"/>
      <c r="N1212" s="75" t="s">
        <v>105</v>
      </c>
      <c r="O1212" s="75" t="str">
        <f t="shared" si="137"/>
        <v>1944070000</v>
      </c>
    </row>
    <row r="1213" spans="1:15" ht="30" x14ac:dyDescent="0.25">
      <c r="A1213" s="74" t="str">
        <f t="shared" si="138"/>
        <v>1</v>
      </c>
      <c r="B1213" s="270" t="str">
        <f t="shared" si="139"/>
        <v>9</v>
      </c>
      <c r="C1213" s="270" t="str">
        <f t="shared" si="140"/>
        <v>4</v>
      </c>
      <c r="D1213" s="270" t="str">
        <f t="shared" si="141"/>
        <v>4</v>
      </c>
      <c r="E1213" s="270" t="str">
        <f t="shared" si="142"/>
        <v>07</v>
      </c>
      <c r="F1213" s="270" t="str">
        <f t="shared" si="143"/>
        <v>1</v>
      </c>
      <c r="G1213" s="270" t="str">
        <f t="shared" si="144"/>
        <v>0</v>
      </c>
      <c r="H1213" s="21">
        <v>19440710</v>
      </c>
      <c r="I1213" s="271">
        <v>1944071000</v>
      </c>
      <c r="J1213" s="22" t="s">
        <v>3450</v>
      </c>
      <c r="K1213" s="271" t="s">
        <v>4540</v>
      </c>
      <c r="L1213" s="22" t="s">
        <v>3451</v>
      </c>
      <c r="M1213" s="22"/>
      <c r="N1213" s="75" t="s">
        <v>105</v>
      </c>
      <c r="O1213" s="75" t="str">
        <f t="shared" si="137"/>
        <v>1944071000</v>
      </c>
    </row>
    <row r="1214" spans="1:15" ht="30" x14ac:dyDescent="0.25">
      <c r="A1214" s="74" t="str">
        <f t="shared" si="138"/>
        <v>1</v>
      </c>
      <c r="B1214" s="270" t="str">
        <f t="shared" si="139"/>
        <v>9</v>
      </c>
      <c r="C1214" s="270" t="str">
        <f t="shared" si="140"/>
        <v>4</v>
      </c>
      <c r="D1214" s="270" t="str">
        <f t="shared" si="141"/>
        <v>4</v>
      </c>
      <c r="E1214" s="270" t="str">
        <f t="shared" si="142"/>
        <v>07</v>
      </c>
      <c r="F1214" s="270" t="str">
        <f t="shared" si="143"/>
        <v>2</v>
      </c>
      <c r="G1214" s="270" t="str">
        <f t="shared" si="144"/>
        <v>0</v>
      </c>
      <c r="H1214" s="21">
        <v>19440720</v>
      </c>
      <c r="I1214" s="271">
        <v>1944072000</v>
      </c>
      <c r="J1214" s="22" t="s">
        <v>3452</v>
      </c>
      <c r="K1214" s="271" t="s">
        <v>4540</v>
      </c>
      <c r="L1214" s="22" t="s">
        <v>3453</v>
      </c>
      <c r="M1214" s="22"/>
      <c r="N1214" s="75" t="s">
        <v>215</v>
      </c>
      <c r="O1214" s="75" t="str">
        <f t="shared" si="137"/>
        <v>1944072000</v>
      </c>
    </row>
    <row r="1215" spans="1:15" ht="30" x14ac:dyDescent="0.25">
      <c r="A1215" s="74" t="str">
        <f t="shared" si="138"/>
        <v>1</v>
      </c>
      <c r="B1215" s="270" t="str">
        <f t="shared" si="139"/>
        <v>9</v>
      </c>
      <c r="C1215" s="270" t="str">
        <f t="shared" si="140"/>
        <v>4</v>
      </c>
      <c r="D1215" s="270" t="str">
        <f t="shared" si="141"/>
        <v>4</v>
      </c>
      <c r="E1215" s="270" t="str">
        <f t="shared" si="142"/>
        <v>07</v>
      </c>
      <c r="F1215" s="270" t="str">
        <f t="shared" si="143"/>
        <v>3</v>
      </c>
      <c r="G1215" s="270" t="str">
        <f t="shared" si="144"/>
        <v>0</v>
      </c>
      <c r="H1215" s="21">
        <v>19440730</v>
      </c>
      <c r="I1215" s="271">
        <v>1944073000</v>
      </c>
      <c r="J1215" s="22" t="s">
        <v>3454</v>
      </c>
      <c r="K1215" s="271" t="s">
        <v>4540</v>
      </c>
      <c r="L1215" s="22" t="s">
        <v>3455</v>
      </c>
      <c r="M1215" s="22"/>
      <c r="N1215" s="75" t="s">
        <v>215</v>
      </c>
      <c r="O1215" s="75" t="str">
        <f t="shared" si="137"/>
        <v>1944073000</v>
      </c>
    </row>
    <row r="1216" spans="1:15" ht="30" x14ac:dyDescent="0.25">
      <c r="A1216" s="74" t="str">
        <f t="shared" si="138"/>
        <v>1</v>
      </c>
      <c r="B1216" s="270" t="str">
        <f t="shared" si="139"/>
        <v>9</v>
      </c>
      <c r="C1216" s="270" t="str">
        <f t="shared" si="140"/>
        <v>4</v>
      </c>
      <c r="D1216" s="270" t="str">
        <f t="shared" si="141"/>
        <v>9</v>
      </c>
      <c r="E1216" s="270" t="str">
        <f t="shared" si="142"/>
        <v>00</v>
      </c>
      <c r="F1216" s="270" t="str">
        <f t="shared" si="143"/>
        <v>0</v>
      </c>
      <c r="G1216" s="270" t="str">
        <f t="shared" si="144"/>
        <v>0</v>
      </c>
      <c r="H1216" s="21">
        <v>19490000</v>
      </c>
      <c r="I1216" s="271">
        <v>1949000000</v>
      </c>
      <c r="J1216" s="22" t="s">
        <v>3456</v>
      </c>
      <c r="K1216" s="271" t="s">
        <v>4541</v>
      </c>
      <c r="L1216" s="22" t="s">
        <v>3457</v>
      </c>
      <c r="M1216" s="169" t="s">
        <v>4823</v>
      </c>
      <c r="N1216" s="75" t="s">
        <v>105</v>
      </c>
      <c r="O1216" s="75" t="str">
        <f t="shared" si="137"/>
        <v>1949000000</v>
      </c>
    </row>
    <row r="1217" spans="1:15" ht="30" x14ac:dyDescent="0.25">
      <c r="A1217" s="74" t="str">
        <f t="shared" si="138"/>
        <v>1</v>
      </c>
      <c r="B1217" s="270" t="str">
        <f t="shared" si="139"/>
        <v>9</v>
      </c>
      <c r="C1217" s="270" t="str">
        <f t="shared" si="140"/>
        <v>4</v>
      </c>
      <c r="D1217" s="270" t="str">
        <f t="shared" si="141"/>
        <v>9</v>
      </c>
      <c r="E1217" s="270" t="str">
        <f t="shared" si="142"/>
        <v>99</v>
      </c>
      <c r="F1217" s="270" t="str">
        <f t="shared" si="143"/>
        <v>0</v>
      </c>
      <c r="G1217" s="270" t="str">
        <f t="shared" si="144"/>
        <v>0</v>
      </c>
      <c r="H1217" s="21">
        <v>19499900</v>
      </c>
      <c r="I1217" s="271">
        <v>1949990000</v>
      </c>
      <c r="J1217" s="22" t="s">
        <v>3458</v>
      </c>
      <c r="K1217" s="271" t="s">
        <v>4540</v>
      </c>
      <c r="L1217" s="22" t="s">
        <v>3459</v>
      </c>
      <c r="M1217" s="22"/>
      <c r="N1217" s="75" t="s">
        <v>105</v>
      </c>
      <c r="O1217" s="75" t="str">
        <f t="shared" si="137"/>
        <v>1949990000</v>
      </c>
    </row>
    <row r="1218" spans="1:15" x14ac:dyDescent="0.25">
      <c r="A1218" s="74" t="str">
        <f t="shared" si="138"/>
        <v>1</v>
      </c>
      <c r="B1218" s="270" t="str">
        <f t="shared" si="139"/>
        <v>9</v>
      </c>
      <c r="C1218" s="270" t="str">
        <f t="shared" si="140"/>
        <v>9</v>
      </c>
      <c r="D1218" s="270" t="str">
        <f t="shared" si="141"/>
        <v>0</v>
      </c>
      <c r="E1218" s="270" t="str">
        <f t="shared" si="142"/>
        <v>00</v>
      </c>
      <c r="F1218" s="270" t="str">
        <f t="shared" si="143"/>
        <v>0</v>
      </c>
      <c r="G1218" s="270" t="str">
        <f t="shared" si="144"/>
        <v>0</v>
      </c>
      <c r="H1218" s="21">
        <v>19900000</v>
      </c>
      <c r="I1218" s="271">
        <v>1990000000</v>
      </c>
      <c r="J1218" s="22" t="s">
        <v>1806</v>
      </c>
      <c r="K1218" s="271" t="s">
        <v>4541</v>
      </c>
      <c r="L1218" s="22" t="s">
        <v>1807</v>
      </c>
      <c r="M1218" s="22"/>
      <c r="N1218" s="75"/>
      <c r="O1218" s="75" t="str">
        <f t="shared" si="137"/>
        <v>1990000000</v>
      </c>
    </row>
    <row r="1219" spans="1:15" x14ac:dyDescent="0.25">
      <c r="A1219" s="74" t="str">
        <f t="shared" si="138"/>
        <v>1</v>
      </c>
      <c r="B1219" s="270" t="str">
        <f t="shared" si="139"/>
        <v>9</v>
      </c>
      <c r="C1219" s="270" t="str">
        <f t="shared" si="140"/>
        <v>9</v>
      </c>
      <c r="D1219" s="270" t="str">
        <f t="shared" si="141"/>
        <v>9</v>
      </c>
      <c r="E1219" s="270" t="str">
        <f t="shared" si="142"/>
        <v>00</v>
      </c>
      <c r="F1219" s="270" t="str">
        <f t="shared" si="143"/>
        <v>0</v>
      </c>
      <c r="G1219" s="270" t="str">
        <f t="shared" si="144"/>
        <v>0</v>
      </c>
      <c r="H1219" s="21">
        <v>19990000</v>
      </c>
      <c r="I1219" s="271">
        <v>1999000000</v>
      </c>
      <c r="J1219" s="22" t="s">
        <v>1545</v>
      </c>
      <c r="K1219" s="271" t="s">
        <v>4541</v>
      </c>
      <c r="L1219" s="22" t="s">
        <v>3460</v>
      </c>
      <c r="M1219" s="169" t="s">
        <v>4823</v>
      </c>
      <c r="N1219" s="75" t="s">
        <v>105</v>
      </c>
      <c r="O1219" s="75" t="str">
        <f t="shared" ref="O1219:O1282" si="152">TRIM(I1219)</f>
        <v>1999000000</v>
      </c>
    </row>
    <row r="1220" spans="1:15" ht="60" x14ac:dyDescent="0.25">
      <c r="A1220" s="74" t="str">
        <f t="shared" si="138"/>
        <v>1</v>
      </c>
      <c r="B1220" s="270" t="str">
        <f t="shared" si="139"/>
        <v>9</v>
      </c>
      <c r="C1220" s="270" t="str">
        <f t="shared" si="140"/>
        <v>9</v>
      </c>
      <c r="D1220" s="270" t="str">
        <f t="shared" si="141"/>
        <v>9</v>
      </c>
      <c r="E1220" s="270" t="str">
        <f t="shared" si="142"/>
        <v>01</v>
      </c>
      <c r="F1220" s="270" t="str">
        <f t="shared" si="143"/>
        <v>0</v>
      </c>
      <c r="G1220" s="270" t="str">
        <f t="shared" si="144"/>
        <v>0</v>
      </c>
      <c r="H1220" s="21">
        <v>19990100</v>
      </c>
      <c r="I1220" s="271">
        <v>1999010000</v>
      </c>
      <c r="J1220" s="22" t="s">
        <v>1809</v>
      </c>
      <c r="K1220" s="271" t="s">
        <v>4540</v>
      </c>
      <c r="L1220" s="22" t="s">
        <v>1810</v>
      </c>
      <c r="M1220" s="22"/>
      <c r="N1220" s="75" t="s">
        <v>4374</v>
      </c>
      <c r="O1220" s="75" t="str">
        <f t="shared" si="152"/>
        <v>1999010000</v>
      </c>
    </row>
    <row r="1221" spans="1:15" ht="45" x14ac:dyDescent="0.25">
      <c r="A1221" s="74" t="str">
        <f t="shared" si="138"/>
        <v>1</v>
      </c>
      <c r="B1221" s="270" t="str">
        <f t="shared" si="139"/>
        <v>9</v>
      </c>
      <c r="C1221" s="270" t="str">
        <f t="shared" si="140"/>
        <v>9</v>
      </c>
      <c r="D1221" s="270" t="str">
        <f t="shared" si="141"/>
        <v>9</v>
      </c>
      <c r="E1221" s="270" t="str">
        <f t="shared" si="142"/>
        <v>02</v>
      </c>
      <c r="F1221" s="270" t="str">
        <f t="shared" si="143"/>
        <v>0</v>
      </c>
      <c r="G1221" s="270" t="str">
        <f t="shared" si="144"/>
        <v>0</v>
      </c>
      <c r="H1221" s="21">
        <v>19990200</v>
      </c>
      <c r="I1221" s="271">
        <v>1999020000</v>
      </c>
      <c r="J1221" s="22" t="s">
        <v>3461</v>
      </c>
      <c r="K1221" s="271" t="s">
        <v>4540</v>
      </c>
      <c r="L1221" s="22" t="s">
        <v>3462</v>
      </c>
      <c r="M1221" s="22"/>
      <c r="N1221" s="75" t="s">
        <v>4374</v>
      </c>
      <c r="O1221" s="75" t="str">
        <f t="shared" si="152"/>
        <v>1999020000</v>
      </c>
    </row>
    <row r="1222" spans="1:15" ht="30" x14ac:dyDescent="0.25">
      <c r="A1222" s="74" t="str">
        <f t="shared" si="138"/>
        <v>1</v>
      </c>
      <c r="B1222" s="270" t="str">
        <f t="shared" si="139"/>
        <v>9</v>
      </c>
      <c r="C1222" s="270" t="str">
        <f t="shared" si="140"/>
        <v>9</v>
      </c>
      <c r="D1222" s="270" t="str">
        <f t="shared" si="141"/>
        <v>9</v>
      </c>
      <c r="E1222" s="270" t="str">
        <f t="shared" si="142"/>
        <v>03</v>
      </c>
      <c r="F1222" s="270" t="str">
        <f t="shared" si="143"/>
        <v>0</v>
      </c>
      <c r="G1222" s="270" t="str">
        <f t="shared" si="144"/>
        <v>0</v>
      </c>
      <c r="H1222" s="21">
        <v>19990300</v>
      </c>
      <c r="I1222" s="271">
        <v>1999030000</v>
      </c>
      <c r="J1222" s="22" t="s">
        <v>3463</v>
      </c>
      <c r="K1222" s="271" t="s">
        <v>4540</v>
      </c>
      <c r="L1222" s="22" t="s">
        <v>3464</v>
      </c>
      <c r="M1222" s="22"/>
      <c r="N1222" s="75" t="s">
        <v>4374</v>
      </c>
      <c r="O1222" s="75" t="str">
        <f t="shared" si="152"/>
        <v>1999030000</v>
      </c>
    </row>
    <row r="1223" spans="1:15" ht="285" x14ac:dyDescent="0.25">
      <c r="A1223" s="74" t="str">
        <f t="shared" si="138"/>
        <v>1</v>
      </c>
      <c r="B1223" s="270" t="str">
        <f t="shared" si="139"/>
        <v>9</v>
      </c>
      <c r="C1223" s="270" t="str">
        <f t="shared" si="140"/>
        <v>9</v>
      </c>
      <c r="D1223" s="270" t="str">
        <f t="shared" si="141"/>
        <v>9</v>
      </c>
      <c r="E1223" s="270" t="str">
        <f t="shared" si="142"/>
        <v>04</v>
      </c>
      <c r="F1223" s="270" t="str">
        <f t="shared" si="143"/>
        <v>0</v>
      </c>
      <c r="G1223" s="270" t="str">
        <f t="shared" si="144"/>
        <v>0</v>
      </c>
      <c r="H1223" s="21">
        <v>19990400</v>
      </c>
      <c r="I1223" s="271">
        <v>1999040000</v>
      </c>
      <c r="J1223" s="22" t="s">
        <v>3466</v>
      </c>
      <c r="K1223" s="271" t="s">
        <v>4540</v>
      </c>
      <c r="L1223" s="22" t="s">
        <v>3467</v>
      </c>
      <c r="M1223" s="22"/>
      <c r="N1223" s="75" t="s">
        <v>4374</v>
      </c>
      <c r="O1223" s="75" t="str">
        <f t="shared" si="152"/>
        <v>1999040000</v>
      </c>
    </row>
    <row r="1224" spans="1:15" ht="45" x14ac:dyDescent="0.25">
      <c r="A1224" s="74" t="str">
        <f t="shared" si="138"/>
        <v>1</v>
      </c>
      <c r="B1224" s="270" t="str">
        <f t="shared" si="139"/>
        <v>9</v>
      </c>
      <c r="C1224" s="270" t="str">
        <f t="shared" si="140"/>
        <v>9</v>
      </c>
      <c r="D1224" s="270" t="str">
        <f t="shared" si="141"/>
        <v>9</v>
      </c>
      <c r="E1224" s="270" t="str">
        <f t="shared" si="142"/>
        <v>05</v>
      </c>
      <c r="F1224" s="270" t="str">
        <f t="shared" si="143"/>
        <v>0</v>
      </c>
      <c r="G1224" s="270" t="str">
        <f t="shared" si="144"/>
        <v>0</v>
      </c>
      <c r="H1224" s="21">
        <v>19990500</v>
      </c>
      <c r="I1224" s="271">
        <v>1999050000</v>
      </c>
      <c r="J1224" s="22" t="s">
        <v>3468</v>
      </c>
      <c r="K1224" s="271" t="s">
        <v>4540</v>
      </c>
      <c r="L1224" s="22" t="s">
        <v>3469</v>
      </c>
      <c r="M1224" s="22"/>
      <c r="N1224" s="75" t="s">
        <v>4374</v>
      </c>
      <c r="O1224" s="75" t="str">
        <f t="shared" si="152"/>
        <v>1999050000</v>
      </c>
    </row>
    <row r="1225" spans="1:15" ht="30" x14ac:dyDescent="0.25">
      <c r="A1225" s="74" t="str">
        <f t="shared" si="138"/>
        <v>1</v>
      </c>
      <c r="B1225" s="270" t="str">
        <f t="shared" si="139"/>
        <v>9</v>
      </c>
      <c r="C1225" s="270" t="str">
        <f t="shared" si="140"/>
        <v>9</v>
      </c>
      <c r="D1225" s="270" t="str">
        <f t="shared" si="141"/>
        <v>9</v>
      </c>
      <c r="E1225" s="270" t="str">
        <f t="shared" si="142"/>
        <v>06</v>
      </c>
      <c r="F1225" s="270" t="str">
        <f t="shared" si="143"/>
        <v>0</v>
      </c>
      <c r="G1225" s="270" t="str">
        <f t="shared" si="144"/>
        <v>0</v>
      </c>
      <c r="H1225" s="21">
        <v>19990600</v>
      </c>
      <c r="I1225" s="271">
        <v>1999060000</v>
      </c>
      <c r="J1225" s="22" t="s">
        <v>3470</v>
      </c>
      <c r="K1225" s="271" t="s">
        <v>4540</v>
      </c>
      <c r="L1225" s="22" t="s">
        <v>3471</v>
      </c>
      <c r="M1225" s="22"/>
      <c r="N1225" s="75" t="s">
        <v>4374</v>
      </c>
      <c r="O1225" s="75" t="str">
        <f t="shared" si="152"/>
        <v>1999060000</v>
      </c>
    </row>
    <row r="1226" spans="1:15" ht="90" x14ac:dyDescent="0.25">
      <c r="A1226" s="74" t="str">
        <f t="shared" si="138"/>
        <v>1</v>
      </c>
      <c r="B1226" s="270" t="str">
        <f t="shared" si="139"/>
        <v>9</v>
      </c>
      <c r="C1226" s="270" t="str">
        <f t="shared" si="140"/>
        <v>9</v>
      </c>
      <c r="D1226" s="270" t="str">
        <f t="shared" si="141"/>
        <v>9</v>
      </c>
      <c r="E1226" s="270" t="str">
        <f t="shared" si="142"/>
        <v>07</v>
      </c>
      <c r="F1226" s="270" t="str">
        <f t="shared" si="143"/>
        <v>0</v>
      </c>
      <c r="G1226" s="270" t="str">
        <f t="shared" si="144"/>
        <v>0</v>
      </c>
      <c r="H1226" s="21">
        <v>19990700</v>
      </c>
      <c r="I1226" s="271">
        <v>1999070000</v>
      </c>
      <c r="J1226" s="22" t="s">
        <v>3472</v>
      </c>
      <c r="K1226" s="271" t="s">
        <v>4540</v>
      </c>
      <c r="L1226" s="22" t="s">
        <v>3473</v>
      </c>
      <c r="M1226" s="22"/>
      <c r="N1226" s="75" t="s">
        <v>4374</v>
      </c>
      <c r="O1226" s="75" t="str">
        <f t="shared" si="152"/>
        <v>1999070000</v>
      </c>
    </row>
    <row r="1227" spans="1:15" ht="90" x14ac:dyDescent="0.25">
      <c r="A1227" s="74" t="str">
        <f t="shared" si="138"/>
        <v>1</v>
      </c>
      <c r="B1227" s="270" t="str">
        <f t="shared" si="139"/>
        <v>9</v>
      </c>
      <c r="C1227" s="270" t="str">
        <f t="shared" si="140"/>
        <v>9</v>
      </c>
      <c r="D1227" s="270" t="str">
        <f t="shared" si="141"/>
        <v>9</v>
      </c>
      <c r="E1227" s="270" t="str">
        <f t="shared" si="142"/>
        <v>08</v>
      </c>
      <c r="F1227" s="270" t="str">
        <f t="shared" si="143"/>
        <v>0</v>
      </c>
      <c r="G1227" s="270" t="str">
        <f t="shared" si="144"/>
        <v>0</v>
      </c>
      <c r="H1227" s="21">
        <v>19990800</v>
      </c>
      <c r="I1227" s="271">
        <v>1999080000</v>
      </c>
      <c r="J1227" s="22" t="s">
        <v>3474</v>
      </c>
      <c r="K1227" s="271" t="s">
        <v>4540</v>
      </c>
      <c r="L1227" s="22" t="s">
        <v>3475</v>
      </c>
      <c r="M1227" s="22"/>
      <c r="N1227" s="75" t="s">
        <v>4374</v>
      </c>
      <c r="O1227" s="75" t="str">
        <f t="shared" si="152"/>
        <v>1999080000</v>
      </c>
    </row>
    <row r="1228" spans="1:15" ht="90" x14ac:dyDescent="0.25">
      <c r="A1228" s="74" t="str">
        <f t="shared" si="138"/>
        <v>1</v>
      </c>
      <c r="B1228" s="270" t="str">
        <f t="shared" si="139"/>
        <v>9</v>
      </c>
      <c r="C1228" s="270" t="str">
        <f t="shared" si="140"/>
        <v>9</v>
      </c>
      <c r="D1228" s="270" t="str">
        <f t="shared" si="141"/>
        <v>9</v>
      </c>
      <c r="E1228" s="270" t="str">
        <f t="shared" si="142"/>
        <v>08</v>
      </c>
      <c r="F1228" s="270" t="str">
        <f t="shared" si="143"/>
        <v>1</v>
      </c>
      <c r="G1228" s="270" t="str">
        <f t="shared" si="144"/>
        <v>0</v>
      </c>
      <c r="H1228" s="21">
        <v>19990810</v>
      </c>
      <c r="I1228" s="271">
        <v>1999081000</v>
      </c>
      <c r="J1228" s="22" t="s">
        <v>3474</v>
      </c>
      <c r="K1228" s="271" t="s">
        <v>4540</v>
      </c>
      <c r="L1228" s="22" t="s">
        <v>3476</v>
      </c>
      <c r="M1228" s="22"/>
      <c r="N1228" s="75"/>
      <c r="O1228" s="75" t="str">
        <f t="shared" si="152"/>
        <v>1999081000</v>
      </c>
    </row>
    <row r="1229" spans="1:15" ht="90" x14ac:dyDescent="0.25">
      <c r="A1229" s="74" t="str">
        <f t="shared" si="138"/>
        <v>1</v>
      </c>
      <c r="B1229" s="270" t="str">
        <f t="shared" si="139"/>
        <v>9</v>
      </c>
      <c r="C1229" s="270" t="str">
        <f t="shared" si="140"/>
        <v>9</v>
      </c>
      <c r="D1229" s="270" t="str">
        <f t="shared" si="141"/>
        <v>9</v>
      </c>
      <c r="E1229" s="270" t="str">
        <f t="shared" si="142"/>
        <v>08</v>
      </c>
      <c r="F1229" s="270" t="str">
        <f t="shared" si="143"/>
        <v>2</v>
      </c>
      <c r="G1229" s="270" t="str">
        <f t="shared" si="144"/>
        <v>0</v>
      </c>
      <c r="H1229" s="21">
        <v>19990820</v>
      </c>
      <c r="I1229" s="271">
        <v>1999082000</v>
      </c>
      <c r="J1229" s="22" t="s">
        <v>3477</v>
      </c>
      <c r="K1229" s="271" t="s">
        <v>4540</v>
      </c>
      <c r="L1229" s="22" t="s">
        <v>3478</v>
      </c>
      <c r="M1229" s="22"/>
      <c r="N1229" s="75" t="s">
        <v>105</v>
      </c>
      <c r="O1229" s="75" t="str">
        <f t="shared" si="152"/>
        <v>1999082000</v>
      </c>
    </row>
    <row r="1230" spans="1:15" ht="60" x14ac:dyDescent="0.25">
      <c r="A1230" s="74" t="str">
        <f t="shared" si="138"/>
        <v>1</v>
      </c>
      <c r="B1230" s="270" t="str">
        <f t="shared" si="139"/>
        <v>9</v>
      </c>
      <c r="C1230" s="270" t="str">
        <f t="shared" si="140"/>
        <v>9</v>
      </c>
      <c r="D1230" s="270" t="str">
        <f t="shared" si="141"/>
        <v>9</v>
      </c>
      <c r="E1230" s="270" t="str">
        <f t="shared" si="142"/>
        <v>09</v>
      </c>
      <c r="F1230" s="270" t="str">
        <f t="shared" si="143"/>
        <v>0</v>
      </c>
      <c r="G1230" s="270" t="str">
        <f t="shared" si="144"/>
        <v>0</v>
      </c>
      <c r="H1230" s="21">
        <v>19990900</v>
      </c>
      <c r="I1230" s="271">
        <v>1999090000</v>
      </c>
      <c r="J1230" s="22" t="s">
        <v>3479</v>
      </c>
      <c r="K1230" s="271" t="s">
        <v>4540</v>
      </c>
      <c r="L1230" s="22" t="s">
        <v>3480</v>
      </c>
      <c r="M1230" s="22"/>
      <c r="N1230" s="75" t="s">
        <v>4374</v>
      </c>
      <c r="O1230" s="75" t="str">
        <f t="shared" si="152"/>
        <v>1999090000</v>
      </c>
    </row>
    <row r="1231" spans="1:15" ht="75" x14ac:dyDescent="0.25">
      <c r="A1231" s="74" t="str">
        <f t="shared" si="138"/>
        <v>1</v>
      </c>
      <c r="B1231" s="270" t="str">
        <f t="shared" si="139"/>
        <v>9</v>
      </c>
      <c r="C1231" s="270" t="str">
        <f t="shared" si="140"/>
        <v>9</v>
      </c>
      <c r="D1231" s="270" t="str">
        <f t="shared" si="141"/>
        <v>9</v>
      </c>
      <c r="E1231" s="270" t="str">
        <f t="shared" si="142"/>
        <v>10</v>
      </c>
      <c r="F1231" s="270" t="str">
        <f t="shared" si="143"/>
        <v>0</v>
      </c>
      <c r="G1231" s="270" t="str">
        <f t="shared" si="144"/>
        <v>0</v>
      </c>
      <c r="H1231" s="21">
        <v>19991000</v>
      </c>
      <c r="I1231" s="271">
        <v>1999100000</v>
      </c>
      <c r="J1231" s="22" t="s">
        <v>3481</v>
      </c>
      <c r="K1231" s="271" t="s">
        <v>4540</v>
      </c>
      <c r="L1231" s="22" t="s">
        <v>3482</v>
      </c>
      <c r="M1231" s="22"/>
      <c r="N1231" s="75" t="s">
        <v>4374</v>
      </c>
      <c r="O1231" s="75" t="str">
        <f t="shared" si="152"/>
        <v>1999100000</v>
      </c>
    </row>
    <row r="1232" spans="1:15" ht="45" x14ac:dyDescent="0.25">
      <c r="A1232" s="74" t="str">
        <f t="shared" si="138"/>
        <v>1</v>
      </c>
      <c r="B1232" s="270" t="str">
        <f t="shared" si="139"/>
        <v>9</v>
      </c>
      <c r="C1232" s="270" t="str">
        <f t="shared" si="140"/>
        <v>9</v>
      </c>
      <c r="D1232" s="270" t="str">
        <f t="shared" si="141"/>
        <v>9</v>
      </c>
      <c r="E1232" s="270" t="str">
        <f t="shared" si="142"/>
        <v>11</v>
      </c>
      <c r="F1232" s="270" t="str">
        <f t="shared" si="143"/>
        <v>0</v>
      </c>
      <c r="G1232" s="270" t="str">
        <f t="shared" si="144"/>
        <v>0</v>
      </c>
      <c r="H1232" s="21">
        <v>19991100</v>
      </c>
      <c r="I1232" s="271">
        <v>1999110000</v>
      </c>
      <c r="J1232" s="22" t="s">
        <v>3483</v>
      </c>
      <c r="K1232" s="271" t="s">
        <v>4540</v>
      </c>
      <c r="L1232" s="22" t="s">
        <v>3484</v>
      </c>
      <c r="M1232" s="22"/>
      <c r="N1232" s="75" t="s">
        <v>4374</v>
      </c>
      <c r="O1232" s="75" t="str">
        <f t="shared" si="152"/>
        <v>1999110000</v>
      </c>
    </row>
    <row r="1233" spans="1:15" ht="30" x14ac:dyDescent="0.25">
      <c r="A1233" s="74" t="str">
        <f t="shared" si="138"/>
        <v>1</v>
      </c>
      <c r="B1233" s="270" t="str">
        <f t="shared" si="139"/>
        <v>9</v>
      </c>
      <c r="C1233" s="270" t="str">
        <f t="shared" si="140"/>
        <v>9</v>
      </c>
      <c r="D1233" s="270" t="str">
        <f t="shared" si="141"/>
        <v>9</v>
      </c>
      <c r="E1233" s="270" t="str">
        <f t="shared" si="142"/>
        <v>12</v>
      </c>
      <c r="F1233" s="270" t="str">
        <f t="shared" si="143"/>
        <v>0</v>
      </c>
      <c r="G1233" s="270" t="str">
        <f t="shared" si="144"/>
        <v>0</v>
      </c>
      <c r="H1233" s="21">
        <v>19991200</v>
      </c>
      <c r="I1233" s="271">
        <v>1999120000</v>
      </c>
      <c r="J1233" s="22" t="s">
        <v>1820</v>
      </c>
      <c r="K1233" s="271" t="s">
        <v>4540</v>
      </c>
      <c r="L1233" s="22" t="s">
        <v>1821</v>
      </c>
      <c r="M1233" s="22"/>
      <c r="N1233" s="75" t="s">
        <v>4374</v>
      </c>
      <c r="O1233" s="75" t="str">
        <f t="shared" si="152"/>
        <v>1999120000</v>
      </c>
    </row>
    <row r="1234" spans="1:15" ht="45" x14ac:dyDescent="0.25">
      <c r="A1234" s="74" t="str">
        <f t="shared" si="138"/>
        <v>1</v>
      </c>
      <c r="B1234" s="270" t="str">
        <f t="shared" si="139"/>
        <v>9</v>
      </c>
      <c r="C1234" s="270" t="str">
        <f t="shared" si="140"/>
        <v>9</v>
      </c>
      <c r="D1234" s="270" t="str">
        <f t="shared" si="141"/>
        <v>9</v>
      </c>
      <c r="E1234" s="270" t="str">
        <f t="shared" si="142"/>
        <v>12</v>
      </c>
      <c r="F1234" s="270" t="str">
        <f t="shared" si="143"/>
        <v>1</v>
      </c>
      <c r="G1234" s="270" t="str">
        <f t="shared" si="144"/>
        <v>0</v>
      </c>
      <c r="H1234" s="21">
        <v>19991210</v>
      </c>
      <c r="I1234" s="271">
        <v>1999121000</v>
      </c>
      <c r="J1234" s="22" t="s">
        <v>1823</v>
      </c>
      <c r="K1234" s="271" t="s">
        <v>4540</v>
      </c>
      <c r="L1234" s="22" t="s">
        <v>1824</v>
      </c>
      <c r="M1234" s="22"/>
      <c r="N1234" s="75" t="s">
        <v>4374</v>
      </c>
      <c r="O1234" s="75" t="str">
        <f t="shared" si="152"/>
        <v>1999121000</v>
      </c>
    </row>
    <row r="1235" spans="1:15" ht="60" x14ac:dyDescent="0.25">
      <c r="A1235" s="74" t="str">
        <f t="shared" si="138"/>
        <v>1</v>
      </c>
      <c r="B1235" s="270" t="str">
        <f t="shared" si="139"/>
        <v>9</v>
      </c>
      <c r="C1235" s="270" t="str">
        <f t="shared" si="140"/>
        <v>9</v>
      </c>
      <c r="D1235" s="270" t="str">
        <f t="shared" si="141"/>
        <v>9</v>
      </c>
      <c r="E1235" s="270" t="str">
        <f t="shared" si="142"/>
        <v>12</v>
      </c>
      <c r="F1235" s="270" t="str">
        <f t="shared" si="143"/>
        <v>2</v>
      </c>
      <c r="G1235" s="270" t="str">
        <f t="shared" si="144"/>
        <v>0</v>
      </c>
      <c r="H1235" s="21">
        <v>19991220</v>
      </c>
      <c r="I1235" s="271">
        <v>1999122000</v>
      </c>
      <c r="J1235" s="22" t="s">
        <v>1835</v>
      </c>
      <c r="K1235" s="271" t="s">
        <v>4540</v>
      </c>
      <c r="L1235" s="22" t="s">
        <v>1836</v>
      </c>
      <c r="M1235" s="22"/>
      <c r="N1235" s="75" t="s">
        <v>4374</v>
      </c>
      <c r="O1235" s="75" t="str">
        <f t="shared" si="152"/>
        <v>1999122000</v>
      </c>
    </row>
    <row r="1236" spans="1:15" ht="30" x14ac:dyDescent="0.25">
      <c r="A1236" s="74" t="str">
        <f t="shared" si="138"/>
        <v>1</v>
      </c>
      <c r="B1236" s="270" t="str">
        <f t="shared" si="139"/>
        <v>9</v>
      </c>
      <c r="C1236" s="270" t="str">
        <f t="shared" si="140"/>
        <v>9</v>
      </c>
      <c r="D1236" s="270" t="str">
        <f t="shared" si="141"/>
        <v>9</v>
      </c>
      <c r="E1236" s="270" t="str">
        <f t="shared" si="142"/>
        <v>13</v>
      </c>
      <c r="F1236" s="270" t="str">
        <f t="shared" si="143"/>
        <v>0</v>
      </c>
      <c r="G1236" s="270" t="str">
        <f t="shared" si="144"/>
        <v>0</v>
      </c>
      <c r="H1236" s="21">
        <v>19991300</v>
      </c>
      <c r="I1236" s="271">
        <v>1999130000</v>
      </c>
      <c r="J1236" s="22" t="s">
        <v>3485</v>
      </c>
      <c r="K1236" s="271" t="s">
        <v>4540</v>
      </c>
      <c r="L1236" s="22" t="s">
        <v>3486</v>
      </c>
      <c r="M1236" s="22"/>
      <c r="N1236" s="75" t="s">
        <v>4374</v>
      </c>
      <c r="O1236" s="75" t="str">
        <f t="shared" si="152"/>
        <v>1999130000</v>
      </c>
    </row>
    <row r="1237" spans="1:15" ht="60" x14ac:dyDescent="0.25">
      <c r="A1237" s="74" t="str">
        <f t="shared" si="138"/>
        <v>1</v>
      </c>
      <c r="B1237" s="270" t="str">
        <f t="shared" si="139"/>
        <v>9</v>
      </c>
      <c r="C1237" s="270" t="str">
        <f t="shared" si="140"/>
        <v>9</v>
      </c>
      <c r="D1237" s="270" t="str">
        <f t="shared" si="141"/>
        <v>9</v>
      </c>
      <c r="E1237" s="270" t="str">
        <f t="shared" si="142"/>
        <v>13</v>
      </c>
      <c r="F1237" s="270" t="str">
        <f t="shared" si="143"/>
        <v>1</v>
      </c>
      <c r="G1237" s="270" t="str">
        <f t="shared" si="144"/>
        <v>0</v>
      </c>
      <c r="H1237" s="21">
        <v>19991310</v>
      </c>
      <c r="I1237" s="271">
        <v>1999131000</v>
      </c>
      <c r="J1237" s="22" t="s">
        <v>3487</v>
      </c>
      <c r="K1237" s="271" t="s">
        <v>4540</v>
      </c>
      <c r="L1237" s="22" t="s">
        <v>3488</v>
      </c>
      <c r="M1237" s="22"/>
      <c r="N1237" s="75" t="s">
        <v>4374</v>
      </c>
      <c r="O1237" s="75" t="str">
        <f t="shared" si="152"/>
        <v>1999131000</v>
      </c>
    </row>
    <row r="1238" spans="1:15" ht="60" x14ac:dyDescent="0.25">
      <c r="A1238" s="74" t="str">
        <f t="shared" si="138"/>
        <v>1</v>
      </c>
      <c r="B1238" s="270" t="str">
        <f t="shared" si="139"/>
        <v>9</v>
      </c>
      <c r="C1238" s="270" t="str">
        <f t="shared" si="140"/>
        <v>9</v>
      </c>
      <c r="D1238" s="270" t="str">
        <f t="shared" si="141"/>
        <v>9</v>
      </c>
      <c r="E1238" s="270" t="str">
        <f t="shared" si="142"/>
        <v>15</v>
      </c>
      <c r="F1238" s="270" t="str">
        <f t="shared" si="143"/>
        <v>0</v>
      </c>
      <c r="G1238" s="270" t="str">
        <f t="shared" si="144"/>
        <v>0</v>
      </c>
      <c r="H1238" s="21">
        <v>19991500</v>
      </c>
      <c r="I1238" s="271">
        <v>1999150000</v>
      </c>
      <c r="J1238" s="22" t="s">
        <v>3489</v>
      </c>
      <c r="K1238" s="271" t="s">
        <v>4540</v>
      </c>
      <c r="L1238" s="22" t="s">
        <v>3490</v>
      </c>
      <c r="M1238" s="22"/>
      <c r="N1238" s="75" t="s">
        <v>105</v>
      </c>
      <c r="O1238" s="75" t="str">
        <f t="shared" si="152"/>
        <v>1999150000</v>
      </c>
    </row>
    <row r="1239" spans="1:15" x14ac:dyDescent="0.25">
      <c r="A1239" s="74" t="str">
        <f t="shared" si="138"/>
        <v>1</v>
      </c>
      <c r="B1239" s="270" t="str">
        <f t="shared" si="139"/>
        <v>9</v>
      </c>
      <c r="C1239" s="270" t="str">
        <f t="shared" si="140"/>
        <v>9</v>
      </c>
      <c r="D1239" s="270" t="str">
        <f t="shared" si="141"/>
        <v>9</v>
      </c>
      <c r="E1239" s="270" t="str">
        <f t="shared" si="142"/>
        <v>16</v>
      </c>
      <c r="F1239" s="270" t="str">
        <f t="shared" si="143"/>
        <v>0</v>
      </c>
      <c r="G1239" s="270" t="str">
        <f t="shared" si="144"/>
        <v>0</v>
      </c>
      <c r="H1239" s="21">
        <v>19991600</v>
      </c>
      <c r="I1239" s="271">
        <v>1999160000</v>
      </c>
      <c r="J1239" s="22" t="s">
        <v>3491</v>
      </c>
      <c r="K1239" s="271" t="s">
        <v>4540</v>
      </c>
      <c r="L1239" s="22" t="s">
        <v>3492</v>
      </c>
      <c r="M1239" s="22"/>
      <c r="N1239" s="75" t="s">
        <v>105</v>
      </c>
      <c r="O1239" s="75" t="str">
        <f t="shared" si="152"/>
        <v>1999160000</v>
      </c>
    </row>
    <row r="1240" spans="1:15" x14ac:dyDescent="0.25">
      <c r="A1240" s="74" t="str">
        <f t="shared" si="138"/>
        <v>1</v>
      </c>
      <c r="B1240" s="270" t="str">
        <f t="shared" si="139"/>
        <v>9</v>
      </c>
      <c r="C1240" s="270" t="str">
        <f t="shared" si="140"/>
        <v>9</v>
      </c>
      <c r="D1240" s="270" t="str">
        <f t="shared" si="141"/>
        <v>9</v>
      </c>
      <c r="E1240" s="270" t="str">
        <f t="shared" si="142"/>
        <v>16</v>
      </c>
      <c r="F1240" s="270" t="str">
        <f t="shared" si="143"/>
        <v>1</v>
      </c>
      <c r="G1240" s="270" t="str">
        <f t="shared" si="144"/>
        <v>0</v>
      </c>
      <c r="H1240" s="21">
        <v>19991610</v>
      </c>
      <c r="I1240" s="271">
        <v>1999161000</v>
      </c>
      <c r="J1240" s="22" t="s">
        <v>3493</v>
      </c>
      <c r="K1240" s="271" t="s">
        <v>4540</v>
      </c>
      <c r="L1240" s="22" t="s">
        <v>3494</v>
      </c>
      <c r="M1240" s="22"/>
      <c r="N1240" s="75" t="s">
        <v>105</v>
      </c>
      <c r="O1240" s="75" t="str">
        <f t="shared" si="152"/>
        <v>1999161000</v>
      </c>
    </row>
    <row r="1241" spans="1:15" ht="30" x14ac:dyDescent="0.25">
      <c r="A1241" s="74" t="str">
        <f t="shared" si="138"/>
        <v>1</v>
      </c>
      <c r="B1241" s="270" t="str">
        <f t="shared" si="139"/>
        <v>9</v>
      </c>
      <c r="C1241" s="270" t="str">
        <f t="shared" si="140"/>
        <v>9</v>
      </c>
      <c r="D1241" s="270" t="str">
        <f t="shared" si="141"/>
        <v>9</v>
      </c>
      <c r="E1241" s="270" t="str">
        <f t="shared" si="142"/>
        <v>17</v>
      </c>
      <c r="F1241" s="270" t="str">
        <f t="shared" si="143"/>
        <v>0</v>
      </c>
      <c r="G1241" s="270" t="str">
        <f t="shared" si="144"/>
        <v>0</v>
      </c>
      <c r="H1241" s="21">
        <v>19991700</v>
      </c>
      <c r="I1241" s="271">
        <v>1999170000</v>
      </c>
      <c r="J1241" s="22" t="s">
        <v>3495</v>
      </c>
      <c r="K1241" s="271" t="s">
        <v>4540</v>
      </c>
      <c r="L1241" s="22" t="s">
        <v>3496</v>
      </c>
      <c r="M1241" s="22"/>
      <c r="N1241" s="75" t="s">
        <v>105</v>
      </c>
      <c r="O1241" s="75" t="str">
        <f t="shared" si="152"/>
        <v>1999170000</v>
      </c>
    </row>
    <row r="1242" spans="1:15" x14ac:dyDescent="0.25">
      <c r="A1242" s="74" t="str">
        <f t="shared" si="138"/>
        <v>1</v>
      </c>
      <c r="B1242" s="270" t="str">
        <f t="shared" si="139"/>
        <v>9</v>
      </c>
      <c r="C1242" s="270" t="str">
        <f t="shared" si="140"/>
        <v>9</v>
      </c>
      <c r="D1242" s="270" t="str">
        <f t="shared" si="141"/>
        <v>9</v>
      </c>
      <c r="E1242" s="270" t="str">
        <f t="shared" si="142"/>
        <v>99</v>
      </c>
      <c r="F1242" s="270" t="str">
        <f t="shared" si="143"/>
        <v>0</v>
      </c>
      <c r="G1242" s="270" t="str">
        <f t="shared" si="144"/>
        <v>0</v>
      </c>
      <c r="H1242" s="21">
        <v>19999900</v>
      </c>
      <c r="I1242" s="271">
        <v>1999990000</v>
      </c>
      <c r="J1242" s="22" t="s">
        <v>1846</v>
      </c>
      <c r="K1242" s="271" t="s">
        <v>4540</v>
      </c>
      <c r="L1242" s="22" t="s">
        <v>1847</v>
      </c>
      <c r="M1242" s="22"/>
      <c r="N1242" s="75" t="s">
        <v>4374</v>
      </c>
      <c r="O1242" s="75" t="str">
        <f t="shared" si="152"/>
        <v>1999990000</v>
      </c>
    </row>
    <row r="1243" spans="1:15" ht="30" x14ac:dyDescent="0.25">
      <c r="A1243" s="74" t="str">
        <f t="shared" si="138"/>
        <v>1</v>
      </c>
      <c r="B1243" s="270" t="str">
        <f t="shared" si="139"/>
        <v>9</v>
      </c>
      <c r="C1243" s="270" t="str">
        <f t="shared" si="140"/>
        <v>9</v>
      </c>
      <c r="D1243" s="270" t="str">
        <f t="shared" si="141"/>
        <v>9</v>
      </c>
      <c r="E1243" s="270" t="str">
        <f t="shared" si="142"/>
        <v>99</v>
      </c>
      <c r="F1243" s="270" t="str">
        <f t="shared" si="143"/>
        <v>1</v>
      </c>
      <c r="G1243" s="270" t="str">
        <f t="shared" si="144"/>
        <v>0</v>
      </c>
      <c r="H1243" s="21">
        <v>19999910</v>
      </c>
      <c r="I1243" s="271">
        <v>1999991000</v>
      </c>
      <c r="J1243" s="22" t="s">
        <v>3497</v>
      </c>
      <c r="K1243" s="271" t="s">
        <v>4540</v>
      </c>
      <c r="L1243" s="22" t="s">
        <v>3498</v>
      </c>
      <c r="M1243" s="22"/>
      <c r="N1243" s="75" t="s">
        <v>4374</v>
      </c>
      <c r="O1243" s="75" t="str">
        <f t="shared" si="152"/>
        <v>1999991000</v>
      </c>
    </row>
    <row r="1244" spans="1:15" x14ac:dyDescent="0.25">
      <c r="A1244" s="74" t="str">
        <f t="shared" si="138"/>
        <v>1</v>
      </c>
      <c r="B1244" s="270" t="str">
        <f t="shared" si="139"/>
        <v>9</v>
      </c>
      <c r="C1244" s="270" t="str">
        <f t="shared" si="140"/>
        <v>9</v>
      </c>
      <c r="D1244" s="270" t="str">
        <f t="shared" si="141"/>
        <v>9</v>
      </c>
      <c r="E1244" s="270" t="str">
        <f t="shared" si="142"/>
        <v>99</v>
      </c>
      <c r="F1244" s="270" t="str">
        <f t="shared" si="143"/>
        <v>2</v>
      </c>
      <c r="G1244" s="270" t="str">
        <f t="shared" si="144"/>
        <v>0</v>
      </c>
      <c r="H1244" s="21">
        <v>19999920</v>
      </c>
      <c r="I1244" s="271">
        <v>1999992000</v>
      </c>
      <c r="J1244" s="22" t="s">
        <v>1849</v>
      </c>
      <c r="K1244" s="271" t="s">
        <v>4540</v>
      </c>
      <c r="L1244" s="22" t="s">
        <v>1850</v>
      </c>
      <c r="M1244" s="22"/>
      <c r="N1244" s="75" t="s">
        <v>4374</v>
      </c>
      <c r="O1244" s="75" t="str">
        <f t="shared" si="152"/>
        <v>1999992000</v>
      </c>
    </row>
    <row r="1245" spans="1:15" x14ac:dyDescent="0.25">
      <c r="A1245" s="74" t="str">
        <f t="shared" si="138"/>
        <v>1</v>
      </c>
      <c r="B1245" s="270" t="str">
        <f t="shared" si="139"/>
        <v>9</v>
      </c>
      <c r="C1245" s="270" t="str">
        <f t="shared" si="140"/>
        <v>9</v>
      </c>
      <c r="D1245" s="270" t="str">
        <f t="shared" si="141"/>
        <v>9</v>
      </c>
      <c r="E1245" s="270" t="str">
        <f t="shared" si="142"/>
        <v>99</v>
      </c>
      <c r="F1245" s="270" t="str">
        <f t="shared" si="143"/>
        <v>3</v>
      </c>
      <c r="G1245" s="270" t="str">
        <f t="shared" si="144"/>
        <v>0</v>
      </c>
      <c r="H1245" s="21">
        <v>19999930</v>
      </c>
      <c r="I1245" s="271">
        <v>1999993000</v>
      </c>
      <c r="J1245" s="22" t="s">
        <v>1862</v>
      </c>
      <c r="K1245" s="271" t="s">
        <v>4540</v>
      </c>
      <c r="L1245" s="22" t="s">
        <v>1863</v>
      </c>
      <c r="M1245" s="22"/>
      <c r="N1245" s="75" t="s">
        <v>4374</v>
      </c>
      <c r="O1245" s="75" t="str">
        <f t="shared" si="152"/>
        <v>1999993000</v>
      </c>
    </row>
    <row r="1246" spans="1:15" ht="60" x14ac:dyDescent="0.25">
      <c r="A1246" s="74" t="str">
        <f t="shared" si="138"/>
        <v>1</v>
      </c>
      <c r="B1246" s="270" t="str">
        <f t="shared" si="139"/>
        <v>9</v>
      </c>
      <c r="C1246" s="270" t="str">
        <f t="shared" si="140"/>
        <v>9</v>
      </c>
      <c r="D1246" s="270" t="str">
        <f t="shared" si="141"/>
        <v>0</v>
      </c>
      <c r="E1246" s="270" t="str">
        <f t="shared" si="142"/>
        <v>01</v>
      </c>
      <c r="F1246" s="270" t="str">
        <f t="shared" si="143"/>
        <v>0</v>
      </c>
      <c r="G1246" s="270" t="str">
        <f t="shared" si="144"/>
        <v>0</v>
      </c>
      <c r="H1246" s="21">
        <v>19900100</v>
      </c>
      <c r="I1246" s="271">
        <v>1990010000</v>
      </c>
      <c r="J1246" s="22" t="s">
        <v>4208</v>
      </c>
      <c r="K1246" s="271" t="s">
        <v>4540</v>
      </c>
      <c r="L1246" s="22" t="s">
        <v>4937</v>
      </c>
      <c r="M1246" s="22"/>
      <c r="N1246" s="75" t="s">
        <v>3710</v>
      </c>
      <c r="O1246" s="75" t="str">
        <f t="shared" si="152"/>
        <v>1990010000</v>
      </c>
    </row>
    <row r="1247" spans="1:15" ht="60" x14ac:dyDescent="0.25">
      <c r="A1247" s="74" t="str">
        <f t="shared" si="138"/>
        <v>1</v>
      </c>
      <c r="B1247" s="270" t="str">
        <f t="shared" si="139"/>
        <v>9</v>
      </c>
      <c r="C1247" s="270" t="str">
        <f t="shared" si="140"/>
        <v>9</v>
      </c>
      <c r="D1247" s="270" t="str">
        <f t="shared" si="141"/>
        <v>0</v>
      </c>
      <c r="E1247" s="270" t="str">
        <f t="shared" si="142"/>
        <v>01</v>
      </c>
      <c r="F1247" s="270" t="str">
        <f t="shared" si="143"/>
        <v>1</v>
      </c>
      <c r="G1247" s="270" t="str">
        <f t="shared" si="144"/>
        <v>0</v>
      </c>
      <c r="H1247" s="21">
        <v>19900110</v>
      </c>
      <c r="I1247" s="271">
        <v>1990011000</v>
      </c>
      <c r="J1247" s="22" t="s">
        <v>4208</v>
      </c>
      <c r="K1247" s="271" t="s">
        <v>4540</v>
      </c>
      <c r="L1247" s="22" t="s">
        <v>4937</v>
      </c>
      <c r="M1247" s="22"/>
      <c r="N1247" s="75" t="s">
        <v>3710</v>
      </c>
      <c r="O1247" s="75" t="str">
        <f t="shared" si="152"/>
        <v>1990011000</v>
      </c>
    </row>
    <row r="1248" spans="1:15" ht="45" x14ac:dyDescent="0.25">
      <c r="A1248" s="74" t="str">
        <f t="shared" si="138"/>
        <v>1</v>
      </c>
      <c r="B1248" s="270" t="str">
        <f t="shared" si="139"/>
        <v>9</v>
      </c>
      <c r="C1248" s="270" t="str">
        <f t="shared" si="140"/>
        <v>9</v>
      </c>
      <c r="D1248" s="270" t="str">
        <f t="shared" si="141"/>
        <v>0</v>
      </c>
      <c r="E1248" s="270" t="str">
        <f t="shared" si="142"/>
        <v>02</v>
      </c>
      <c r="F1248" s="270" t="str">
        <f t="shared" si="143"/>
        <v>0</v>
      </c>
      <c r="G1248" s="270" t="str">
        <f t="shared" si="144"/>
        <v>0</v>
      </c>
      <c r="H1248" s="21">
        <v>19900200</v>
      </c>
      <c r="I1248" s="271">
        <v>1990020000</v>
      </c>
      <c r="J1248" s="22" t="s">
        <v>3461</v>
      </c>
      <c r="K1248" s="271" t="s">
        <v>4540</v>
      </c>
      <c r="L1248" s="22" t="s">
        <v>4938</v>
      </c>
      <c r="M1248" s="22"/>
      <c r="N1248" s="75" t="s">
        <v>3710</v>
      </c>
      <c r="O1248" s="75" t="str">
        <f t="shared" si="152"/>
        <v>1990020000</v>
      </c>
    </row>
    <row r="1249" spans="1:15" ht="45" x14ac:dyDescent="0.25">
      <c r="A1249" s="74" t="str">
        <f t="shared" si="138"/>
        <v>1</v>
      </c>
      <c r="B1249" s="270" t="str">
        <f t="shared" si="139"/>
        <v>9</v>
      </c>
      <c r="C1249" s="270" t="str">
        <f t="shared" si="140"/>
        <v>9</v>
      </c>
      <c r="D1249" s="270" t="str">
        <f t="shared" si="141"/>
        <v>0</v>
      </c>
      <c r="E1249" s="270" t="str">
        <f t="shared" si="142"/>
        <v>02</v>
      </c>
      <c r="F1249" s="270" t="str">
        <f t="shared" si="143"/>
        <v>1</v>
      </c>
      <c r="G1249" s="270" t="str">
        <f t="shared" si="144"/>
        <v>0</v>
      </c>
      <c r="H1249" s="21">
        <v>19900210</v>
      </c>
      <c r="I1249" s="271">
        <v>1990021000</v>
      </c>
      <c r="J1249" s="22" t="s">
        <v>3461</v>
      </c>
      <c r="K1249" s="271" t="s">
        <v>4540</v>
      </c>
      <c r="L1249" s="22" t="s">
        <v>4938</v>
      </c>
      <c r="M1249" s="22"/>
      <c r="N1249" s="75" t="s">
        <v>3710</v>
      </c>
      <c r="O1249" s="75" t="str">
        <f t="shared" si="152"/>
        <v>1990021000</v>
      </c>
    </row>
    <row r="1250" spans="1:15" ht="30" x14ac:dyDescent="0.25">
      <c r="A1250" s="74" t="str">
        <f t="shared" si="138"/>
        <v>1</v>
      </c>
      <c r="B1250" s="270" t="str">
        <f t="shared" si="139"/>
        <v>9</v>
      </c>
      <c r="C1250" s="270" t="str">
        <f t="shared" si="140"/>
        <v>9</v>
      </c>
      <c r="D1250" s="270" t="str">
        <f t="shared" si="141"/>
        <v>0</v>
      </c>
      <c r="E1250" s="270" t="str">
        <f t="shared" si="142"/>
        <v>03</v>
      </c>
      <c r="F1250" s="270" t="str">
        <f t="shared" si="143"/>
        <v>0</v>
      </c>
      <c r="G1250" s="270" t="str">
        <f t="shared" si="144"/>
        <v>0</v>
      </c>
      <c r="H1250" s="21">
        <v>19900300</v>
      </c>
      <c r="I1250" s="271">
        <v>1990030000</v>
      </c>
      <c r="J1250" s="22" t="s">
        <v>4519</v>
      </c>
      <c r="K1250" s="271" t="s">
        <v>4540</v>
      </c>
      <c r="L1250" s="22" t="s">
        <v>4939</v>
      </c>
      <c r="M1250" s="22"/>
      <c r="N1250" s="75" t="s">
        <v>3710</v>
      </c>
      <c r="O1250" s="75" t="str">
        <f t="shared" si="152"/>
        <v>1990030000</v>
      </c>
    </row>
    <row r="1251" spans="1:15" ht="30" x14ac:dyDescent="0.25">
      <c r="A1251" s="74" t="str">
        <f t="shared" si="138"/>
        <v>1</v>
      </c>
      <c r="B1251" s="270" t="str">
        <f t="shared" si="139"/>
        <v>9</v>
      </c>
      <c r="C1251" s="270" t="str">
        <f t="shared" si="140"/>
        <v>9</v>
      </c>
      <c r="D1251" s="270" t="str">
        <f t="shared" si="141"/>
        <v>0</v>
      </c>
      <c r="E1251" s="270" t="str">
        <f t="shared" si="142"/>
        <v>03</v>
      </c>
      <c r="F1251" s="270" t="str">
        <f t="shared" si="143"/>
        <v>1</v>
      </c>
      <c r="G1251" s="270" t="str">
        <f t="shared" si="144"/>
        <v>0</v>
      </c>
      <c r="H1251" s="21">
        <v>19900310</v>
      </c>
      <c r="I1251" s="271">
        <v>1990031000</v>
      </c>
      <c r="J1251" s="22" t="s">
        <v>4519</v>
      </c>
      <c r="K1251" s="271" t="s">
        <v>4540</v>
      </c>
      <c r="L1251" s="22" t="s">
        <v>4939</v>
      </c>
      <c r="M1251" s="22"/>
      <c r="N1251" s="75" t="s">
        <v>3710</v>
      </c>
      <c r="O1251" s="75" t="str">
        <f t="shared" si="152"/>
        <v>1990031000</v>
      </c>
    </row>
    <row r="1252" spans="1:15" ht="285" x14ac:dyDescent="0.25">
      <c r="A1252" s="74" t="str">
        <f t="shared" si="138"/>
        <v>1</v>
      </c>
      <c r="B1252" s="270" t="str">
        <f t="shared" si="139"/>
        <v>9</v>
      </c>
      <c r="C1252" s="270" t="str">
        <f t="shared" si="140"/>
        <v>9</v>
      </c>
      <c r="D1252" s="270" t="str">
        <f t="shared" si="141"/>
        <v>0</v>
      </c>
      <c r="E1252" s="270" t="str">
        <f t="shared" si="142"/>
        <v>04</v>
      </c>
      <c r="F1252" s="270" t="str">
        <f t="shared" si="143"/>
        <v>0</v>
      </c>
      <c r="G1252" s="270" t="str">
        <f t="shared" si="144"/>
        <v>0</v>
      </c>
      <c r="H1252" s="21">
        <v>19900400</v>
      </c>
      <c r="I1252" s="271">
        <v>1990040000</v>
      </c>
      <c r="J1252" s="22" t="s">
        <v>3466</v>
      </c>
      <c r="K1252" s="271" t="s">
        <v>4540</v>
      </c>
      <c r="L1252" s="22" t="s">
        <v>4940</v>
      </c>
      <c r="M1252" s="22"/>
      <c r="N1252" s="75" t="s">
        <v>3710</v>
      </c>
      <c r="O1252" s="75" t="str">
        <f t="shared" si="152"/>
        <v>1990040000</v>
      </c>
    </row>
    <row r="1253" spans="1:15" ht="285" x14ac:dyDescent="0.25">
      <c r="A1253" s="74" t="str">
        <f t="shared" si="138"/>
        <v>1</v>
      </c>
      <c r="B1253" s="270" t="str">
        <f t="shared" si="139"/>
        <v>9</v>
      </c>
      <c r="C1253" s="270" t="str">
        <f t="shared" si="140"/>
        <v>9</v>
      </c>
      <c r="D1253" s="270" t="str">
        <f t="shared" si="141"/>
        <v>0</v>
      </c>
      <c r="E1253" s="270" t="str">
        <f t="shared" si="142"/>
        <v>04</v>
      </c>
      <c r="F1253" s="270" t="str">
        <f t="shared" si="143"/>
        <v>1</v>
      </c>
      <c r="G1253" s="270" t="str">
        <f t="shared" si="144"/>
        <v>0</v>
      </c>
      <c r="H1253" s="21">
        <v>19900410</v>
      </c>
      <c r="I1253" s="271">
        <v>1990041000</v>
      </c>
      <c r="J1253" s="22" t="s">
        <v>3466</v>
      </c>
      <c r="K1253" s="271" t="s">
        <v>4540</v>
      </c>
      <c r="L1253" s="22" t="s">
        <v>4940</v>
      </c>
      <c r="M1253" s="22"/>
      <c r="N1253" s="75" t="s">
        <v>3710</v>
      </c>
      <c r="O1253" s="75" t="str">
        <f t="shared" si="152"/>
        <v>1990041000</v>
      </c>
    </row>
    <row r="1254" spans="1:15" ht="45" x14ac:dyDescent="0.25">
      <c r="A1254" s="74" t="str">
        <f t="shared" si="138"/>
        <v>1</v>
      </c>
      <c r="B1254" s="270" t="str">
        <f t="shared" si="139"/>
        <v>9</v>
      </c>
      <c r="C1254" s="270" t="str">
        <f t="shared" si="140"/>
        <v>9</v>
      </c>
      <c r="D1254" s="270" t="str">
        <f t="shared" si="141"/>
        <v>0</v>
      </c>
      <c r="E1254" s="270" t="str">
        <f t="shared" si="142"/>
        <v>05</v>
      </c>
      <c r="F1254" s="270" t="str">
        <f t="shared" si="143"/>
        <v>0</v>
      </c>
      <c r="G1254" s="270" t="str">
        <f t="shared" si="144"/>
        <v>0</v>
      </c>
      <c r="H1254" s="21">
        <v>19900500</v>
      </c>
      <c r="I1254" s="271">
        <v>1990050000</v>
      </c>
      <c r="J1254" s="22" t="s">
        <v>3468</v>
      </c>
      <c r="K1254" s="271" t="s">
        <v>4540</v>
      </c>
      <c r="L1254" s="22" t="s">
        <v>4941</v>
      </c>
      <c r="M1254" s="22"/>
      <c r="N1254" s="75" t="s">
        <v>3710</v>
      </c>
      <c r="O1254" s="75" t="str">
        <f t="shared" si="152"/>
        <v>1990050000</v>
      </c>
    </row>
    <row r="1255" spans="1:15" ht="45" x14ac:dyDescent="0.25">
      <c r="A1255" s="74" t="str">
        <f t="shared" si="138"/>
        <v>1</v>
      </c>
      <c r="B1255" s="270" t="str">
        <f t="shared" si="139"/>
        <v>9</v>
      </c>
      <c r="C1255" s="270" t="str">
        <f t="shared" si="140"/>
        <v>9</v>
      </c>
      <c r="D1255" s="270" t="str">
        <f t="shared" si="141"/>
        <v>0</v>
      </c>
      <c r="E1255" s="270" t="str">
        <f t="shared" si="142"/>
        <v>05</v>
      </c>
      <c r="F1255" s="270" t="str">
        <f t="shared" si="143"/>
        <v>1</v>
      </c>
      <c r="G1255" s="270" t="str">
        <f t="shared" si="144"/>
        <v>0</v>
      </c>
      <c r="H1255" s="21">
        <v>19900510</v>
      </c>
      <c r="I1255" s="271">
        <v>1990051000</v>
      </c>
      <c r="J1255" s="22" t="s">
        <v>3468</v>
      </c>
      <c r="K1255" s="271" t="s">
        <v>4540</v>
      </c>
      <c r="L1255" s="22" t="s">
        <v>4941</v>
      </c>
      <c r="M1255" s="22"/>
      <c r="N1255" s="75" t="s">
        <v>3710</v>
      </c>
      <c r="O1255" s="75" t="str">
        <f t="shared" si="152"/>
        <v>1990051000</v>
      </c>
    </row>
    <row r="1256" spans="1:15" ht="30" x14ac:dyDescent="0.25">
      <c r="A1256" s="74" t="str">
        <f t="shared" si="138"/>
        <v>1</v>
      </c>
      <c r="B1256" s="270" t="str">
        <f t="shared" si="139"/>
        <v>9</v>
      </c>
      <c r="C1256" s="270" t="str">
        <f t="shared" si="140"/>
        <v>9</v>
      </c>
      <c r="D1256" s="270" t="str">
        <f t="shared" si="141"/>
        <v>0</v>
      </c>
      <c r="E1256" s="270" t="str">
        <f t="shared" si="142"/>
        <v>06</v>
      </c>
      <c r="F1256" s="270" t="str">
        <f t="shared" si="143"/>
        <v>0</v>
      </c>
      <c r="G1256" s="270" t="str">
        <f t="shared" si="144"/>
        <v>0</v>
      </c>
      <c r="H1256" s="21">
        <v>19900600</v>
      </c>
      <c r="I1256" s="271">
        <v>1990060000</v>
      </c>
      <c r="J1256" s="22" t="s">
        <v>3470</v>
      </c>
      <c r="K1256" s="271" t="s">
        <v>4540</v>
      </c>
      <c r="L1256" s="22" t="s">
        <v>4942</v>
      </c>
      <c r="M1256" s="22"/>
      <c r="N1256" s="75" t="s">
        <v>3710</v>
      </c>
      <c r="O1256" s="75" t="str">
        <f t="shared" si="152"/>
        <v>1990060000</v>
      </c>
    </row>
    <row r="1257" spans="1:15" ht="30" x14ac:dyDescent="0.25">
      <c r="A1257" s="74" t="str">
        <f t="shared" si="138"/>
        <v>1</v>
      </c>
      <c r="B1257" s="270" t="str">
        <f t="shared" si="139"/>
        <v>9</v>
      </c>
      <c r="C1257" s="270" t="str">
        <f t="shared" si="140"/>
        <v>9</v>
      </c>
      <c r="D1257" s="270" t="str">
        <f t="shared" si="141"/>
        <v>0</v>
      </c>
      <c r="E1257" s="270" t="str">
        <f t="shared" si="142"/>
        <v>06</v>
      </c>
      <c r="F1257" s="270" t="str">
        <f t="shared" si="143"/>
        <v>1</v>
      </c>
      <c r="G1257" s="270" t="str">
        <f t="shared" si="144"/>
        <v>0</v>
      </c>
      <c r="H1257" s="21">
        <v>19900610</v>
      </c>
      <c r="I1257" s="271">
        <v>1990061000</v>
      </c>
      <c r="J1257" s="22" t="s">
        <v>3470</v>
      </c>
      <c r="K1257" s="271" t="s">
        <v>4540</v>
      </c>
      <c r="L1257" s="22" t="s">
        <v>4942</v>
      </c>
      <c r="M1257" s="22"/>
      <c r="N1257" s="75" t="s">
        <v>3710</v>
      </c>
      <c r="O1257" s="75" t="str">
        <f t="shared" si="152"/>
        <v>1990061000</v>
      </c>
    </row>
    <row r="1258" spans="1:15" ht="90" x14ac:dyDescent="0.25">
      <c r="A1258" s="74" t="str">
        <f t="shared" si="138"/>
        <v>1</v>
      </c>
      <c r="B1258" s="270" t="str">
        <f t="shared" si="139"/>
        <v>9</v>
      </c>
      <c r="C1258" s="270" t="str">
        <f t="shared" si="140"/>
        <v>9</v>
      </c>
      <c r="D1258" s="270" t="str">
        <f t="shared" si="141"/>
        <v>0</v>
      </c>
      <c r="E1258" s="270" t="str">
        <f t="shared" si="142"/>
        <v>07</v>
      </c>
      <c r="F1258" s="270" t="str">
        <f t="shared" si="143"/>
        <v>0</v>
      </c>
      <c r="G1258" s="270" t="str">
        <f t="shared" si="144"/>
        <v>0</v>
      </c>
      <c r="H1258" s="21">
        <v>19900700</v>
      </c>
      <c r="I1258" s="271">
        <v>1990070000</v>
      </c>
      <c r="J1258" s="22" t="s">
        <v>3472</v>
      </c>
      <c r="K1258" s="271" t="s">
        <v>4540</v>
      </c>
      <c r="L1258" s="22" t="s">
        <v>4943</v>
      </c>
      <c r="M1258" s="22"/>
      <c r="N1258" s="75" t="s">
        <v>3710</v>
      </c>
      <c r="O1258" s="75" t="str">
        <f t="shared" si="152"/>
        <v>1990070000</v>
      </c>
    </row>
    <row r="1259" spans="1:15" ht="90" x14ac:dyDescent="0.25">
      <c r="A1259" s="74" t="str">
        <f t="shared" si="138"/>
        <v>1</v>
      </c>
      <c r="B1259" s="270" t="str">
        <f t="shared" si="139"/>
        <v>9</v>
      </c>
      <c r="C1259" s="270" t="str">
        <f t="shared" si="140"/>
        <v>9</v>
      </c>
      <c r="D1259" s="270" t="str">
        <f t="shared" si="141"/>
        <v>0</v>
      </c>
      <c r="E1259" s="270" t="str">
        <f t="shared" si="142"/>
        <v>07</v>
      </c>
      <c r="F1259" s="270" t="str">
        <f t="shared" si="143"/>
        <v>1</v>
      </c>
      <c r="G1259" s="270" t="str">
        <f t="shared" si="144"/>
        <v>0</v>
      </c>
      <c r="H1259" s="21">
        <v>19900710</v>
      </c>
      <c r="I1259" s="271">
        <v>1990071000</v>
      </c>
      <c r="J1259" s="22" t="s">
        <v>3472</v>
      </c>
      <c r="K1259" s="271" t="s">
        <v>4540</v>
      </c>
      <c r="L1259" s="22" t="s">
        <v>4943</v>
      </c>
      <c r="M1259" s="22"/>
      <c r="N1259" s="75" t="s">
        <v>3710</v>
      </c>
      <c r="O1259" s="75" t="str">
        <f t="shared" si="152"/>
        <v>1990071000</v>
      </c>
    </row>
    <row r="1260" spans="1:15" ht="90" x14ac:dyDescent="0.25">
      <c r="A1260" s="74" t="str">
        <f t="shared" si="138"/>
        <v>1</v>
      </c>
      <c r="B1260" s="270" t="str">
        <f t="shared" si="139"/>
        <v>9</v>
      </c>
      <c r="C1260" s="270" t="str">
        <f t="shared" si="140"/>
        <v>9</v>
      </c>
      <c r="D1260" s="270" t="str">
        <f t="shared" si="141"/>
        <v>0</v>
      </c>
      <c r="E1260" s="270" t="str">
        <f t="shared" si="142"/>
        <v>08</v>
      </c>
      <c r="F1260" s="270" t="str">
        <f t="shared" si="143"/>
        <v>0</v>
      </c>
      <c r="G1260" s="270" t="str">
        <f t="shared" si="144"/>
        <v>0</v>
      </c>
      <c r="H1260" s="21">
        <v>19900800</v>
      </c>
      <c r="I1260" s="271">
        <v>1990080000</v>
      </c>
      <c r="J1260" s="22" t="s">
        <v>4520</v>
      </c>
      <c r="K1260" s="271" t="s">
        <v>4540</v>
      </c>
      <c r="L1260" s="22" t="s">
        <v>3475</v>
      </c>
      <c r="M1260" s="22"/>
      <c r="N1260" s="75" t="s">
        <v>3710</v>
      </c>
      <c r="O1260" s="75" t="str">
        <f t="shared" si="152"/>
        <v>1990080000</v>
      </c>
    </row>
    <row r="1261" spans="1:15" ht="90" x14ac:dyDescent="0.25">
      <c r="A1261" s="74" t="str">
        <f t="shared" si="138"/>
        <v>1</v>
      </c>
      <c r="B1261" s="270" t="str">
        <f t="shared" si="139"/>
        <v>9</v>
      </c>
      <c r="C1261" s="270" t="str">
        <f t="shared" si="140"/>
        <v>9</v>
      </c>
      <c r="D1261" s="270" t="str">
        <f t="shared" si="141"/>
        <v>0</v>
      </c>
      <c r="E1261" s="270" t="str">
        <f t="shared" si="142"/>
        <v>08</v>
      </c>
      <c r="F1261" s="270" t="str">
        <f t="shared" si="143"/>
        <v>1</v>
      </c>
      <c r="G1261" s="270" t="str">
        <f t="shared" si="144"/>
        <v>0</v>
      </c>
      <c r="H1261" s="21">
        <v>19900810</v>
      </c>
      <c r="I1261" s="271">
        <v>1990081000</v>
      </c>
      <c r="J1261" s="22" t="s">
        <v>4520</v>
      </c>
      <c r="K1261" s="271" t="s">
        <v>4540</v>
      </c>
      <c r="L1261" s="22" t="s">
        <v>3475</v>
      </c>
      <c r="M1261" s="22"/>
      <c r="N1261" s="75" t="s">
        <v>3710</v>
      </c>
      <c r="O1261" s="75" t="str">
        <f t="shared" si="152"/>
        <v>1990081000</v>
      </c>
    </row>
    <row r="1262" spans="1:15" ht="60" x14ac:dyDescent="0.25">
      <c r="A1262" s="74" t="str">
        <f t="shared" si="138"/>
        <v>1</v>
      </c>
      <c r="B1262" s="270" t="str">
        <f t="shared" si="139"/>
        <v>9</v>
      </c>
      <c r="C1262" s="270" t="str">
        <f t="shared" si="140"/>
        <v>9</v>
      </c>
      <c r="D1262" s="270" t="str">
        <f t="shared" si="141"/>
        <v>0</v>
      </c>
      <c r="E1262" s="270" t="str">
        <f t="shared" si="142"/>
        <v>09</v>
      </c>
      <c r="F1262" s="270" t="str">
        <f t="shared" si="143"/>
        <v>0</v>
      </c>
      <c r="G1262" s="270" t="str">
        <f t="shared" si="144"/>
        <v>0</v>
      </c>
      <c r="H1262" s="21">
        <v>19900900</v>
      </c>
      <c r="I1262" s="271">
        <v>1990090000</v>
      </c>
      <c r="J1262" s="22" t="s">
        <v>3479</v>
      </c>
      <c r="K1262" s="271" t="s">
        <v>4540</v>
      </c>
      <c r="L1262" s="22" t="s">
        <v>4944</v>
      </c>
      <c r="M1262" s="22"/>
      <c r="N1262" s="75" t="s">
        <v>3710</v>
      </c>
      <c r="O1262" s="75" t="str">
        <f t="shared" si="152"/>
        <v>1990090000</v>
      </c>
    </row>
    <row r="1263" spans="1:15" ht="60" x14ac:dyDescent="0.25">
      <c r="A1263" s="74" t="str">
        <f t="shared" si="138"/>
        <v>1</v>
      </c>
      <c r="B1263" s="270" t="str">
        <f t="shared" si="139"/>
        <v>9</v>
      </c>
      <c r="C1263" s="270" t="str">
        <f t="shared" si="140"/>
        <v>9</v>
      </c>
      <c r="D1263" s="270" t="str">
        <f t="shared" si="141"/>
        <v>0</v>
      </c>
      <c r="E1263" s="270" t="str">
        <f t="shared" si="142"/>
        <v>09</v>
      </c>
      <c r="F1263" s="270" t="str">
        <f t="shared" si="143"/>
        <v>1</v>
      </c>
      <c r="G1263" s="270" t="str">
        <f t="shared" si="144"/>
        <v>0</v>
      </c>
      <c r="H1263" s="21">
        <v>19900910</v>
      </c>
      <c r="I1263" s="271">
        <v>1990091000</v>
      </c>
      <c r="J1263" s="22" t="s">
        <v>3479</v>
      </c>
      <c r="K1263" s="271" t="s">
        <v>4540</v>
      </c>
      <c r="L1263" s="22" t="s">
        <v>4944</v>
      </c>
      <c r="M1263" s="22"/>
      <c r="N1263" s="75" t="s">
        <v>3710</v>
      </c>
      <c r="O1263" s="75" t="str">
        <f t="shared" si="152"/>
        <v>1990091000</v>
      </c>
    </row>
    <row r="1264" spans="1:15" ht="75" x14ac:dyDescent="0.25">
      <c r="A1264" s="74" t="str">
        <f t="shared" si="138"/>
        <v>1</v>
      </c>
      <c r="B1264" s="270" t="str">
        <f t="shared" si="139"/>
        <v>9</v>
      </c>
      <c r="C1264" s="270" t="str">
        <f t="shared" si="140"/>
        <v>9</v>
      </c>
      <c r="D1264" s="270" t="str">
        <f t="shared" si="141"/>
        <v>0</v>
      </c>
      <c r="E1264" s="270" t="str">
        <f t="shared" si="142"/>
        <v>10</v>
      </c>
      <c r="F1264" s="270" t="str">
        <f t="shared" si="143"/>
        <v>0</v>
      </c>
      <c r="G1264" s="270" t="str">
        <f t="shared" si="144"/>
        <v>0</v>
      </c>
      <c r="H1264" s="21">
        <v>19901000</v>
      </c>
      <c r="I1264" s="271">
        <v>1990100000</v>
      </c>
      <c r="J1264" s="22" t="s">
        <v>3481</v>
      </c>
      <c r="K1264" s="271" t="s">
        <v>4540</v>
      </c>
      <c r="L1264" s="22" t="s">
        <v>4945</v>
      </c>
      <c r="M1264" s="22"/>
      <c r="N1264" s="75" t="s">
        <v>3710</v>
      </c>
      <c r="O1264" s="75" t="str">
        <f t="shared" si="152"/>
        <v>1990100000</v>
      </c>
    </row>
    <row r="1265" spans="1:15" ht="75" x14ac:dyDescent="0.25">
      <c r="A1265" s="74" t="str">
        <f t="shared" si="138"/>
        <v>1</v>
      </c>
      <c r="B1265" s="270" t="str">
        <f t="shared" si="139"/>
        <v>9</v>
      </c>
      <c r="C1265" s="270" t="str">
        <f t="shared" si="140"/>
        <v>9</v>
      </c>
      <c r="D1265" s="270" t="str">
        <f t="shared" si="141"/>
        <v>0</v>
      </c>
      <c r="E1265" s="270" t="str">
        <f t="shared" si="142"/>
        <v>10</v>
      </c>
      <c r="F1265" s="270" t="str">
        <f t="shared" si="143"/>
        <v>1</v>
      </c>
      <c r="G1265" s="270" t="str">
        <f t="shared" si="144"/>
        <v>0</v>
      </c>
      <c r="H1265" s="21">
        <v>19901010</v>
      </c>
      <c r="I1265" s="271">
        <v>1990101000</v>
      </c>
      <c r="J1265" s="22" t="s">
        <v>3481</v>
      </c>
      <c r="K1265" s="271" t="s">
        <v>4540</v>
      </c>
      <c r="L1265" s="22" t="s">
        <v>4945</v>
      </c>
      <c r="M1265" s="22"/>
      <c r="N1265" s="75" t="s">
        <v>3710</v>
      </c>
      <c r="O1265" s="75" t="str">
        <f t="shared" si="152"/>
        <v>1990101000</v>
      </c>
    </row>
    <row r="1266" spans="1:15" ht="45" x14ac:dyDescent="0.25">
      <c r="A1266" s="74" t="str">
        <f t="shared" si="138"/>
        <v>1</v>
      </c>
      <c r="B1266" s="270" t="str">
        <f t="shared" si="139"/>
        <v>9</v>
      </c>
      <c r="C1266" s="270" t="str">
        <f t="shared" si="140"/>
        <v>9</v>
      </c>
      <c r="D1266" s="270" t="str">
        <f t="shared" si="141"/>
        <v>0</v>
      </c>
      <c r="E1266" s="270" t="str">
        <f t="shared" si="142"/>
        <v>11</v>
      </c>
      <c r="F1266" s="270" t="str">
        <f t="shared" si="143"/>
        <v>0</v>
      </c>
      <c r="G1266" s="270" t="str">
        <f t="shared" si="144"/>
        <v>0</v>
      </c>
      <c r="H1266" s="21">
        <v>19901100</v>
      </c>
      <c r="I1266" s="271">
        <v>1990110000</v>
      </c>
      <c r="J1266" s="22" t="s">
        <v>3483</v>
      </c>
      <c r="K1266" s="271" t="s">
        <v>4540</v>
      </c>
      <c r="L1266" s="22" t="s">
        <v>4946</v>
      </c>
      <c r="M1266" s="22"/>
      <c r="N1266" s="75" t="s">
        <v>3710</v>
      </c>
      <c r="O1266" s="75" t="str">
        <f t="shared" si="152"/>
        <v>1990110000</v>
      </c>
    </row>
    <row r="1267" spans="1:15" ht="45" x14ac:dyDescent="0.25">
      <c r="A1267" s="74" t="str">
        <f t="shared" si="138"/>
        <v>1</v>
      </c>
      <c r="B1267" s="270" t="str">
        <f t="shared" si="139"/>
        <v>9</v>
      </c>
      <c r="C1267" s="270" t="str">
        <f t="shared" si="140"/>
        <v>9</v>
      </c>
      <c r="D1267" s="270" t="str">
        <f t="shared" si="141"/>
        <v>0</v>
      </c>
      <c r="E1267" s="270" t="str">
        <f t="shared" si="142"/>
        <v>11</v>
      </c>
      <c r="F1267" s="270" t="str">
        <f t="shared" si="143"/>
        <v>1</v>
      </c>
      <c r="G1267" s="270" t="str">
        <f t="shared" si="144"/>
        <v>0</v>
      </c>
      <c r="H1267" s="21">
        <v>19901110</v>
      </c>
      <c r="I1267" s="271">
        <v>1990111000</v>
      </c>
      <c r="J1267" s="22" t="s">
        <v>3483</v>
      </c>
      <c r="K1267" s="271" t="s">
        <v>4540</v>
      </c>
      <c r="L1267" s="22" t="s">
        <v>4946</v>
      </c>
      <c r="M1267" s="22"/>
      <c r="N1267" s="75" t="s">
        <v>3710</v>
      </c>
      <c r="O1267" s="75" t="str">
        <f t="shared" si="152"/>
        <v>1990111000</v>
      </c>
    </row>
    <row r="1268" spans="1:15" ht="30" x14ac:dyDescent="0.25">
      <c r="A1268" s="74" t="str">
        <f t="shared" si="138"/>
        <v>1</v>
      </c>
      <c r="B1268" s="270" t="str">
        <f t="shared" si="139"/>
        <v>9</v>
      </c>
      <c r="C1268" s="270" t="str">
        <f t="shared" si="140"/>
        <v>9</v>
      </c>
      <c r="D1268" s="270" t="str">
        <f t="shared" si="141"/>
        <v>0</v>
      </c>
      <c r="E1268" s="270" t="str">
        <f t="shared" si="142"/>
        <v>12</v>
      </c>
      <c r="F1268" s="270" t="str">
        <f t="shared" si="143"/>
        <v>0</v>
      </c>
      <c r="G1268" s="270" t="str">
        <f t="shared" si="144"/>
        <v>0</v>
      </c>
      <c r="H1268" s="21">
        <v>19901200</v>
      </c>
      <c r="I1268" s="271">
        <v>1990120000</v>
      </c>
      <c r="J1268" s="22" t="s">
        <v>1820</v>
      </c>
      <c r="K1268" s="271" t="s">
        <v>4540</v>
      </c>
      <c r="L1268" s="22" t="s">
        <v>1821</v>
      </c>
      <c r="M1268" s="22"/>
      <c r="N1268" s="75" t="s">
        <v>3710</v>
      </c>
      <c r="O1268" s="75" t="str">
        <f t="shared" si="152"/>
        <v>1990120000</v>
      </c>
    </row>
    <row r="1269" spans="1:15" s="105" customFormat="1" ht="45" x14ac:dyDescent="0.25">
      <c r="A1269" s="74" t="str">
        <f t="shared" si="138"/>
        <v>1</v>
      </c>
      <c r="B1269" s="270" t="str">
        <f t="shared" si="139"/>
        <v>9</v>
      </c>
      <c r="C1269" s="270" t="str">
        <f t="shared" si="140"/>
        <v>9</v>
      </c>
      <c r="D1269" s="270" t="str">
        <f t="shared" si="141"/>
        <v>0</v>
      </c>
      <c r="E1269" s="270" t="str">
        <f t="shared" si="142"/>
        <v>12</v>
      </c>
      <c r="F1269" s="270" t="str">
        <f t="shared" si="143"/>
        <v>1</v>
      </c>
      <c r="G1269" s="270" t="str">
        <f t="shared" si="144"/>
        <v>0</v>
      </c>
      <c r="H1269" s="21">
        <v>19901210</v>
      </c>
      <c r="I1269" s="271">
        <v>1990121000</v>
      </c>
      <c r="J1269" s="22" t="s">
        <v>1823</v>
      </c>
      <c r="K1269" s="271" t="s">
        <v>4540</v>
      </c>
      <c r="L1269" s="22" t="s">
        <v>4947</v>
      </c>
      <c r="M1269" s="22"/>
      <c r="N1269" s="75" t="s">
        <v>3710</v>
      </c>
      <c r="O1269" s="75" t="str">
        <f t="shared" si="152"/>
        <v>1990121000</v>
      </c>
    </row>
    <row r="1270" spans="1:15" s="105" customFormat="1" ht="60" customHeight="1" x14ac:dyDescent="0.25">
      <c r="A1270" s="74" t="str">
        <f t="shared" si="138"/>
        <v>1</v>
      </c>
      <c r="B1270" s="270" t="str">
        <f t="shared" si="139"/>
        <v>9</v>
      </c>
      <c r="C1270" s="270" t="str">
        <f t="shared" si="140"/>
        <v>9</v>
      </c>
      <c r="D1270" s="270" t="str">
        <f t="shared" si="141"/>
        <v>0</v>
      </c>
      <c r="E1270" s="270" t="str">
        <f t="shared" si="142"/>
        <v>12</v>
      </c>
      <c r="F1270" s="270" t="str">
        <f t="shared" si="143"/>
        <v>2</v>
      </c>
      <c r="G1270" s="270" t="str">
        <f t="shared" si="144"/>
        <v>0</v>
      </c>
      <c r="H1270" s="21">
        <v>19901220</v>
      </c>
      <c r="I1270" s="271">
        <v>1990122000</v>
      </c>
      <c r="J1270" s="22" t="s">
        <v>1835</v>
      </c>
      <c r="K1270" s="271" t="s">
        <v>4540</v>
      </c>
      <c r="L1270" s="22" t="s">
        <v>4948</v>
      </c>
      <c r="M1270" s="22"/>
      <c r="N1270" s="75" t="s">
        <v>3710</v>
      </c>
      <c r="O1270" s="75" t="str">
        <f t="shared" si="152"/>
        <v>1990122000</v>
      </c>
    </row>
    <row r="1271" spans="1:15" s="105" customFormat="1" ht="30" customHeight="1" x14ac:dyDescent="0.25">
      <c r="A1271" s="74" t="str">
        <f t="shared" si="138"/>
        <v>1</v>
      </c>
      <c r="B1271" s="270" t="str">
        <f t="shared" si="139"/>
        <v>9</v>
      </c>
      <c r="C1271" s="270" t="str">
        <f t="shared" si="140"/>
        <v>9</v>
      </c>
      <c r="D1271" s="270" t="str">
        <f t="shared" si="141"/>
        <v>0</v>
      </c>
      <c r="E1271" s="270" t="str">
        <f t="shared" si="142"/>
        <v>13</v>
      </c>
      <c r="F1271" s="270" t="str">
        <f t="shared" si="143"/>
        <v>0</v>
      </c>
      <c r="G1271" s="270" t="str">
        <f t="shared" si="144"/>
        <v>0</v>
      </c>
      <c r="H1271" s="21">
        <v>19901300</v>
      </c>
      <c r="I1271" s="271">
        <v>1990130000</v>
      </c>
      <c r="J1271" s="22" t="s">
        <v>3485</v>
      </c>
      <c r="K1271" s="271" t="s">
        <v>4540</v>
      </c>
      <c r="L1271" s="22" t="s">
        <v>3486</v>
      </c>
      <c r="M1271" s="22"/>
      <c r="N1271" s="75" t="s">
        <v>3710</v>
      </c>
      <c r="O1271" s="75" t="str">
        <f t="shared" si="152"/>
        <v>1990130000</v>
      </c>
    </row>
    <row r="1272" spans="1:15" ht="60" x14ac:dyDescent="0.25">
      <c r="A1272" s="74" t="str">
        <f t="shared" si="138"/>
        <v>1</v>
      </c>
      <c r="B1272" s="270" t="str">
        <f t="shared" si="139"/>
        <v>9</v>
      </c>
      <c r="C1272" s="270" t="str">
        <f t="shared" si="140"/>
        <v>9</v>
      </c>
      <c r="D1272" s="270" t="str">
        <f t="shared" si="141"/>
        <v>0</v>
      </c>
      <c r="E1272" s="270" t="str">
        <f t="shared" si="142"/>
        <v>13</v>
      </c>
      <c r="F1272" s="270" t="str">
        <f t="shared" si="143"/>
        <v>1</v>
      </c>
      <c r="G1272" s="270" t="str">
        <f t="shared" si="144"/>
        <v>0</v>
      </c>
      <c r="H1272" s="21">
        <v>19901310</v>
      </c>
      <c r="I1272" s="271">
        <v>1990131000</v>
      </c>
      <c r="J1272" s="22" t="s">
        <v>3487</v>
      </c>
      <c r="K1272" s="271" t="s">
        <v>4540</v>
      </c>
      <c r="L1272" s="22" t="s">
        <v>4949</v>
      </c>
      <c r="M1272" s="22"/>
      <c r="N1272" s="75" t="s">
        <v>3710</v>
      </c>
      <c r="O1272" s="75" t="str">
        <f t="shared" si="152"/>
        <v>1990131000</v>
      </c>
    </row>
    <row r="1273" spans="1:15" ht="30" x14ac:dyDescent="0.25">
      <c r="A1273" s="74" t="str">
        <f t="shared" si="138"/>
        <v>1</v>
      </c>
      <c r="B1273" s="270" t="str">
        <f t="shared" si="139"/>
        <v>9</v>
      </c>
      <c r="C1273" s="270" t="str">
        <f t="shared" si="140"/>
        <v>9</v>
      </c>
      <c r="D1273" s="270" t="str">
        <f t="shared" si="141"/>
        <v>0</v>
      </c>
      <c r="E1273" s="270" t="str">
        <f t="shared" si="142"/>
        <v>14</v>
      </c>
      <c r="F1273" s="270" t="str">
        <f t="shared" si="143"/>
        <v>0</v>
      </c>
      <c r="G1273" s="270" t="str">
        <f t="shared" si="144"/>
        <v>0</v>
      </c>
      <c r="H1273" s="21">
        <v>19901400</v>
      </c>
      <c r="I1273" s="271">
        <v>1990140000</v>
      </c>
      <c r="J1273" s="22" t="s">
        <v>3497</v>
      </c>
      <c r="K1273" s="271" t="s">
        <v>4540</v>
      </c>
      <c r="L1273" s="22" t="s">
        <v>4950</v>
      </c>
      <c r="M1273" s="22"/>
      <c r="N1273" s="75" t="s">
        <v>3710</v>
      </c>
      <c r="O1273" s="75" t="str">
        <f t="shared" si="152"/>
        <v>1990140000</v>
      </c>
    </row>
    <row r="1274" spans="1:15" ht="30" x14ac:dyDescent="0.25">
      <c r="A1274" s="74" t="str">
        <f t="shared" si="138"/>
        <v>1</v>
      </c>
      <c r="B1274" s="270" t="str">
        <f t="shared" si="139"/>
        <v>9</v>
      </c>
      <c r="C1274" s="270" t="str">
        <f t="shared" si="140"/>
        <v>9</v>
      </c>
      <c r="D1274" s="270" t="str">
        <f t="shared" si="141"/>
        <v>0</v>
      </c>
      <c r="E1274" s="270" t="str">
        <f t="shared" si="142"/>
        <v>14</v>
      </c>
      <c r="F1274" s="270" t="str">
        <f t="shared" si="143"/>
        <v>1</v>
      </c>
      <c r="G1274" s="270" t="str">
        <f t="shared" si="144"/>
        <v>0</v>
      </c>
      <c r="H1274" s="21">
        <v>19901410</v>
      </c>
      <c r="I1274" s="271">
        <v>1990141000</v>
      </c>
      <c r="J1274" s="22" t="s">
        <v>3497</v>
      </c>
      <c r="K1274" s="271" t="s">
        <v>4540</v>
      </c>
      <c r="L1274" s="22" t="s">
        <v>4950</v>
      </c>
      <c r="M1274" s="22"/>
      <c r="N1274" s="75" t="s">
        <v>3710</v>
      </c>
      <c r="O1274" s="75" t="str">
        <f t="shared" si="152"/>
        <v>1990141000</v>
      </c>
    </row>
    <row r="1275" spans="1:15" x14ac:dyDescent="0.25">
      <c r="A1275" s="74" t="str">
        <f t="shared" si="138"/>
        <v>1</v>
      </c>
      <c r="B1275" s="270" t="str">
        <f t="shared" si="139"/>
        <v>9</v>
      </c>
      <c r="C1275" s="270" t="str">
        <f t="shared" si="140"/>
        <v>9</v>
      </c>
      <c r="D1275" s="270" t="str">
        <f t="shared" si="141"/>
        <v>0</v>
      </c>
      <c r="E1275" s="270" t="str">
        <f t="shared" si="142"/>
        <v>99</v>
      </c>
      <c r="F1275" s="270" t="str">
        <f t="shared" si="143"/>
        <v>0</v>
      </c>
      <c r="G1275" s="270" t="str">
        <f t="shared" si="144"/>
        <v>0</v>
      </c>
      <c r="H1275" s="21">
        <v>19909900</v>
      </c>
      <c r="I1275" s="271">
        <v>1990990000</v>
      </c>
      <c r="J1275" s="22" t="s">
        <v>1846</v>
      </c>
      <c r="K1275" s="271" t="s">
        <v>4540</v>
      </c>
      <c r="L1275" s="22" t="s">
        <v>1847</v>
      </c>
      <c r="M1275" s="22"/>
      <c r="N1275" s="75" t="s">
        <v>3710</v>
      </c>
      <c r="O1275" s="75" t="str">
        <f t="shared" si="152"/>
        <v>1990990000</v>
      </c>
    </row>
    <row r="1276" spans="1:15" x14ac:dyDescent="0.25">
      <c r="A1276" s="74" t="str">
        <f t="shared" si="138"/>
        <v>1</v>
      </c>
      <c r="B1276" s="270" t="str">
        <f t="shared" si="139"/>
        <v>9</v>
      </c>
      <c r="C1276" s="270" t="str">
        <f t="shared" si="140"/>
        <v>9</v>
      </c>
      <c r="D1276" s="270" t="str">
        <f t="shared" si="141"/>
        <v>0</v>
      </c>
      <c r="E1276" s="270" t="str">
        <f t="shared" si="142"/>
        <v>99</v>
      </c>
      <c r="F1276" s="270" t="str">
        <f t="shared" si="143"/>
        <v>1</v>
      </c>
      <c r="G1276" s="270" t="str">
        <f t="shared" si="144"/>
        <v>0</v>
      </c>
      <c r="H1276" s="21">
        <v>19909910</v>
      </c>
      <c r="I1276" s="271">
        <v>1990991000</v>
      </c>
      <c r="J1276" s="22" t="s">
        <v>4219</v>
      </c>
      <c r="K1276" s="271" t="s">
        <v>4540</v>
      </c>
      <c r="L1276" s="22" t="s">
        <v>4951</v>
      </c>
      <c r="M1276" s="22"/>
      <c r="N1276" s="75" t="s">
        <v>3710</v>
      </c>
      <c r="O1276" s="75" t="str">
        <f t="shared" si="152"/>
        <v>1990991000</v>
      </c>
    </row>
    <row r="1277" spans="1:15" x14ac:dyDescent="0.25">
      <c r="A1277" s="74" t="str">
        <f t="shared" si="138"/>
        <v>1</v>
      </c>
      <c r="B1277" s="270" t="str">
        <f t="shared" si="139"/>
        <v>9</v>
      </c>
      <c r="C1277" s="270" t="str">
        <f t="shared" si="140"/>
        <v>9</v>
      </c>
      <c r="D1277" s="270" t="str">
        <f t="shared" si="141"/>
        <v>0</v>
      </c>
      <c r="E1277" s="270" t="str">
        <f t="shared" si="142"/>
        <v>99</v>
      </c>
      <c r="F1277" s="270" t="str">
        <f t="shared" si="143"/>
        <v>2</v>
      </c>
      <c r="G1277" s="270" t="str">
        <f t="shared" si="144"/>
        <v>0</v>
      </c>
      <c r="H1277" s="21">
        <v>19909920</v>
      </c>
      <c r="I1277" s="271">
        <v>1990992000</v>
      </c>
      <c r="J1277" s="22" t="s">
        <v>4224</v>
      </c>
      <c r="K1277" s="271" t="s">
        <v>4540</v>
      </c>
      <c r="L1277" s="22" t="s">
        <v>4952</v>
      </c>
      <c r="M1277" s="22"/>
      <c r="N1277" s="75" t="s">
        <v>3710</v>
      </c>
      <c r="O1277" s="75" t="str">
        <f t="shared" si="152"/>
        <v>1990992000</v>
      </c>
    </row>
    <row r="1278" spans="1:15" ht="60" x14ac:dyDescent="0.25">
      <c r="A1278" s="74" t="str">
        <f t="shared" si="138"/>
        <v>2</v>
      </c>
      <c r="B1278" s="270" t="str">
        <f t="shared" si="139"/>
        <v>0</v>
      </c>
      <c r="C1278" s="270" t="str">
        <f t="shared" si="140"/>
        <v>0</v>
      </c>
      <c r="D1278" s="270" t="str">
        <f t="shared" si="141"/>
        <v>0</v>
      </c>
      <c r="E1278" s="270" t="str">
        <f t="shared" si="142"/>
        <v>00</v>
      </c>
      <c r="F1278" s="270" t="str">
        <f t="shared" si="143"/>
        <v>0</v>
      </c>
      <c r="G1278" s="270" t="str">
        <f t="shared" si="144"/>
        <v>0</v>
      </c>
      <c r="H1278" s="21">
        <v>20000000</v>
      </c>
      <c r="I1278" s="271">
        <v>2000000000</v>
      </c>
      <c r="J1278" s="22" t="s">
        <v>1874</v>
      </c>
      <c r="K1278" s="271" t="s">
        <v>4541</v>
      </c>
      <c r="L1278" s="22" t="s">
        <v>1875</v>
      </c>
      <c r="M1278" s="22"/>
      <c r="N1278" s="75"/>
      <c r="O1278" s="75" t="str">
        <f t="shared" si="152"/>
        <v>2000000000</v>
      </c>
    </row>
    <row r="1279" spans="1:15" ht="105" x14ac:dyDescent="0.25">
      <c r="A1279" s="74" t="str">
        <f t="shared" si="138"/>
        <v>2</v>
      </c>
      <c r="B1279" s="270" t="str">
        <f t="shared" si="139"/>
        <v>1</v>
      </c>
      <c r="C1279" s="270" t="str">
        <f t="shared" si="140"/>
        <v>0</v>
      </c>
      <c r="D1279" s="270" t="str">
        <f t="shared" si="141"/>
        <v>0</v>
      </c>
      <c r="E1279" s="270" t="str">
        <f t="shared" si="142"/>
        <v>00</v>
      </c>
      <c r="F1279" s="270" t="str">
        <f t="shared" si="143"/>
        <v>0</v>
      </c>
      <c r="G1279" s="270" t="str">
        <f t="shared" si="144"/>
        <v>0</v>
      </c>
      <c r="H1279" s="21">
        <v>21000000</v>
      </c>
      <c r="I1279" s="271">
        <v>2100000000</v>
      </c>
      <c r="J1279" s="22" t="s">
        <v>1877</v>
      </c>
      <c r="K1279" s="271" t="s">
        <v>4541</v>
      </c>
      <c r="L1279" s="22" t="s">
        <v>1878</v>
      </c>
      <c r="M1279" s="22"/>
      <c r="N1279" s="75"/>
      <c r="O1279" s="75" t="str">
        <f t="shared" si="152"/>
        <v>2100000000</v>
      </c>
    </row>
    <row r="1280" spans="1:15" ht="45" x14ac:dyDescent="0.25">
      <c r="A1280" s="74" t="str">
        <f t="shared" si="138"/>
        <v>2</v>
      </c>
      <c r="B1280" s="270" t="str">
        <f t="shared" si="139"/>
        <v>1</v>
      </c>
      <c r="C1280" s="270" t="str">
        <f t="shared" si="140"/>
        <v>1</v>
      </c>
      <c r="D1280" s="270" t="str">
        <f t="shared" si="141"/>
        <v>0</v>
      </c>
      <c r="E1280" s="270" t="str">
        <f t="shared" si="142"/>
        <v>00</v>
      </c>
      <c r="F1280" s="270" t="str">
        <f t="shared" si="143"/>
        <v>0</v>
      </c>
      <c r="G1280" s="270" t="str">
        <f t="shared" si="144"/>
        <v>0</v>
      </c>
      <c r="H1280" s="21">
        <v>21100000</v>
      </c>
      <c r="I1280" s="271">
        <v>2110000000</v>
      </c>
      <c r="J1280" s="22" t="s">
        <v>1880</v>
      </c>
      <c r="K1280" s="271" t="s">
        <v>4541</v>
      </c>
      <c r="L1280" s="22" t="s">
        <v>1881</v>
      </c>
      <c r="M1280" s="22"/>
      <c r="N1280" s="75"/>
      <c r="O1280" s="75" t="str">
        <f t="shared" si="152"/>
        <v>2110000000</v>
      </c>
    </row>
    <row r="1281" spans="1:15" ht="135" x14ac:dyDescent="0.25">
      <c r="A1281" s="74" t="str">
        <f t="shared" si="138"/>
        <v>2</v>
      </c>
      <c r="B1281" s="270" t="str">
        <f t="shared" si="139"/>
        <v>1</v>
      </c>
      <c r="C1281" s="270" t="str">
        <f t="shared" si="140"/>
        <v>1</v>
      </c>
      <c r="D1281" s="270" t="str">
        <f t="shared" si="141"/>
        <v>1</v>
      </c>
      <c r="E1281" s="270" t="str">
        <f t="shared" si="142"/>
        <v>00</v>
      </c>
      <c r="F1281" s="270" t="str">
        <f t="shared" si="143"/>
        <v>0</v>
      </c>
      <c r="G1281" s="270" t="str">
        <f t="shared" si="144"/>
        <v>0</v>
      </c>
      <c r="H1281" s="21">
        <v>21110000</v>
      </c>
      <c r="I1281" s="271">
        <v>2111000000</v>
      </c>
      <c r="J1281" s="22" t="s">
        <v>3499</v>
      </c>
      <c r="K1281" s="271" t="s">
        <v>4541</v>
      </c>
      <c r="L1281" s="22" t="s">
        <v>3500</v>
      </c>
      <c r="M1281" s="22"/>
      <c r="N1281" s="75"/>
      <c r="O1281" s="75" t="str">
        <f t="shared" si="152"/>
        <v>2111000000</v>
      </c>
    </row>
    <row r="1282" spans="1:15" ht="90" x14ac:dyDescent="0.25">
      <c r="A1282" s="74" t="str">
        <f t="shared" si="138"/>
        <v>2</v>
      </c>
      <c r="B1282" s="270" t="str">
        <f t="shared" si="139"/>
        <v>1</v>
      </c>
      <c r="C1282" s="270" t="str">
        <f t="shared" si="140"/>
        <v>1</v>
      </c>
      <c r="D1282" s="270" t="str">
        <f t="shared" si="141"/>
        <v>1</v>
      </c>
      <c r="E1282" s="270" t="str">
        <f t="shared" si="142"/>
        <v>01</v>
      </c>
      <c r="F1282" s="270" t="str">
        <f t="shared" si="143"/>
        <v>0</v>
      </c>
      <c r="G1282" s="270" t="str">
        <f t="shared" si="144"/>
        <v>0</v>
      </c>
      <c r="H1282" s="21">
        <v>21110100</v>
      </c>
      <c r="I1282" s="271">
        <v>2111010000</v>
      </c>
      <c r="J1282" s="22" t="s">
        <v>3499</v>
      </c>
      <c r="K1282" s="271" t="s">
        <v>4540</v>
      </c>
      <c r="L1282" s="22" t="s">
        <v>3501</v>
      </c>
      <c r="M1282" s="22"/>
      <c r="N1282" s="75" t="s">
        <v>4374</v>
      </c>
      <c r="O1282" s="75" t="str">
        <f t="shared" si="152"/>
        <v>2111010000</v>
      </c>
    </row>
    <row r="1283" spans="1:15" ht="105" x14ac:dyDescent="0.25">
      <c r="A1283" s="74" t="str">
        <f t="shared" si="138"/>
        <v>2</v>
      </c>
      <c r="B1283" s="270" t="str">
        <f t="shared" si="139"/>
        <v>1</v>
      </c>
      <c r="C1283" s="270" t="str">
        <f t="shared" si="140"/>
        <v>1</v>
      </c>
      <c r="D1283" s="270" t="str">
        <f t="shared" si="141"/>
        <v>1</v>
      </c>
      <c r="E1283" s="270" t="str">
        <f t="shared" si="142"/>
        <v>02</v>
      </c>
      <c r="F1283" s="270" t="str">
        <f t="shared" si="143"/>
        <v>0</v>
      </c>
      <c r="G1283" s="270" t="str">
        <f t="shared" si="144"/>
        <v>0</v>
      </c>
      <c r="H1283" s="21">
        <v>21110200</v>
      </c>
      <c r="I1283" s="271">
        <v>2111020000</v>
      </c>
      <c r="J1283" s="22" t="s">
        <v>3502</v>
      </c>
      <c r="K1283" s="271" t="s">
        <v>4540</v>
      </c>
      <c r="L1283" s="22" t="s">
        <v>3503</v>
      </c>
      <c r="M1283" s="22"/>
      <c r="N1283" s="75" t="s">
        <v>4374</v>
      </c>
      <c r="O1283" s="75" t="str">
        <f t="shared" ref="O1283:O1346" si="153">TRIM(I1283)</f>
        <v>2111020000</v>
      </c>
    </row>
    <row r="1284" spans="1:15" ht="90" x14ac:dyDescent="0.25">
      <c r="A1284" s="74" t="str">
        <f t="shared" si="138"/>
        <v>2</v>
      </c>
      <c r="B1284" s="270" t="str">
        <f t="shared" si="139"/>
        <v>1</v>
      </c>
      <c r="C1284" s="270" t="str">
        <f t="shared" si="140"/>
        <v>1</v>
      </c>
      <c r="D1284" s="270" t="str">
        <f t="shared" si="141"/>
        <v>1</v>
      </c>
      <c r="E1284" s="270" t="str">
        <f t="shared" si="142"/>
        <v>03</v>
      </c>
      <c r="F1284" s="270" t="str">
        <f t="shared" si="143"/>
        <v>0</v>
      </c>
      <c r="G1284" s="270" t="str">
        <f t="shared" si="144"/>
        <v>0</v>
      </c>
      <c r="H1284" s="21">
        <v>21110300</v>
      </c>
      <c r="I1284" s="271">
        <v>2111030000</v>
      </c>
      <c r="J1284" s="22" t="s">
        <v>3504</v>
      </c>
      <c r="K1284" s="271" t="s">
        <v>4540</v>
      </c>
      <c r="L1284" s="22" t="s">
        <v>3505</v>
      </c>
      <c r="M1284" s="22"/>
      <c r="N1284" s="75" t="s">
        <v>4374</v>
      </c>
      <c r="O1284" s="75" t="str">
        <f t="shared" si="153"/>
        <v>2111030000</v>
      </c>
    </row>
    <row r="1285" spans="1:15" ht="90" x14ac:dyDescent="0.25">
      <c r="A1285" s="74" t="str">
        <f t="shared" si="138"/>
        <v>2</v>
      </c>
      <c r="B1285" s="270" t="str">
        <f t="shared" si="139"/>
        <v>1</v>
      </c>
      <c r="C1285" s="270" t="str">
        <f t="shared" si="140"/>
        <v>1</v>
      </c>
      <c r="D1285" s="270" t="str">
        <f t="shared" si="141"/>
        <v>1</v>
      </c>
      <c r="E1285" s="270" t="str">
        <f t="shared" si="142"/>
        <v>00</v>
      </c>
      <c r="F1285" s="270" t="str">
        <f t="shared" si="143"/>
        <v>1</v>
      </c>
      <c r="G1285" s="270" t="str">
        <f t="shared" si="144"/>
        <v>0</v>
      </c>
      <c r="H1285" s="21">
        <v>21110010</v>
      </c>
      <c r="I1285" s="271">
        <v>2111001000</v>
      </c>
      <c r="J1285" s="22" t="s">
        <v>3499</v>
      </c>
      <c r="K1285" s="271" t="s">
        <v>4540</v>
      </c>
      <c r="L1285" s="22" t="s">
        <v>4953</v>
      </c>
      <c r="M1285" s="22"/>
      <c r="N1285" s="75" t="s">
        <v>3710</v>
      </c>
      <c r="O1285" s="75" t="str">
        <f t="shared" si="153"/>
        <v>2111001000</v>
      </c>
    </row>
    <row r="1286" spans="1:15" ht="105" x14ac:dyDescent="0.25">
      <c r="A1286" s="74" t="str">
        <f t="shared" si="138"/>
        <v>2</v>
      </c>
      <c r="B1286" s="270" t="str">
        <f t="shared" si="139"/>
        <v>1</v>
      </c>
      <c r="C1286" s="270" t="str">
        <f t="shared" si="140"/>
        <v>1</v>
      </c>
      <c r="D1286" s="270" t="str">
        <f t="shared" si="141"/>
        <v>1</v>
      </c>
      <c r="E1286" s="270" t="str">
        <f t="shared" si="142"/>
        <v>00</v>
      </c>
      <c r="F1286" s="270" t="str">
        <f t="shared" si="143"/>
        <v>2</v>
      </c>
      <c r="G1286" s="270" t="str">
        <f t="shared" si="144"/>
        <v>0</v>
      </c>
      <c r="H1286" s="21">
        <v>21110020</v>
      </c>
      <c r="I1286" s="271">
        <v>2111002000</v>
      </c>
      <c r="J1286" s="22" t="s">
        <v>3502</v>
      </c>
      <c r="K1286" s="271" t="s">
        <v>4540</v>
      </c>
      <c r="L1286" s="22" t="s">
        <v>4954</v>
      </c>
      <c r="M1286" s="22"/>
      <c r="N1286" s="75" t="s">
        <v>3710</v>
      </c>
      <c r="O1286" s="75" t="str">
        <f t="shared" si="153"/>
        <v>2111002000</v>
      </c>
    </row>
    <row r="1287" spans="1:15" ht="90" x14ac:dyDescent="0.25">
      <c r="A1287" s="74" t="str">
        <f t="shared" si="138"/>
        <v>2</v>
      </c>
      <c r="B1287" s="270" t="str">
        <f t="shared" si="139"/>
        <v>1</v>
      </c>
      <c r="C1287" s="270" t="str">
        <f t="shared" si="140"/>
        <v>1</v>
      </c>
      <c r="D1287" s="270" t="str">
        <f t="shared" si="141"/>
        <v>1</v>
      </c>
      <c r="E1287" s="270" t="str">
        <f t="shared" si="142"/>
        <v>00</v>
      </c>
      <c r="F1287" s="270" t="str">
        <f t="shared" si="143"/>
        <v>3</v>
      </c>
      <c r="G1287" s="270" t="str">
        <f t="shared" si="144"/>
        <v>0</v>
      </c>
      <c r="H1287" s="21">
        <v>21110030</v>
      </c>
      <c r="I1287" s="271">
        <v>2111003000</v>
      </c>
      <c r="J1287" s="22" t="s">
        <v>3504</v>
      </c>
      <c r="K1287" s="271" t="s">
        <v>4540</v>
      </c>
      <c r="L1287" s="22" t="s">
        <v>4955</v>
      </c>
      <c r="M1287" s="22"/>
      <c r="N1287" s="75" t="s">
        <v>3710</v>
      </c>
      <c r="O1287" s="75" t="str">
        <f t="shared" si="153"/>
        <v>2111003000</v>
      </c>
    </row>
    <row r="1288" spans="1:15" ht="75" customHeight="1" x14ac:dyDescent="0.25">
      <c r="A1288" s="74" t="str">
        <f t="shared" si="138"/>
        <v>2</v>
      </c>
      <c r="B1288" s="270" t="str">
        <f t="shared" si="139"/>
        <v>1</v>
      </c>
      <c r="C1288" s="270" t="str">
        <f t="shared" si="140"/>
        <v>1</v>
      </c>
      <c r="D1288" s="270" t="str">
        <f t="shared" si="141"/>
        <v>2</v>
      </c>
      <c r="E1288" s="270" t="str">
        <f t="shared" si="142"/>
        <v>00</v>
      </c>
      <c r="F1288" s="270" t="str">
        <f t="shared" si="143"/>
        <v>0</v>
      </c>
      <c r="G1288" s="270" t="str">
        <f t="shared" si="144"/>
        <v>0</v>
      </c>
      <c r="H1288" s="21">
        <v>21120000</v>
      </c>
      <c r="I1288" s="271">
        <v>2112000000</v>
      </c>
      <c r="J1288" s="22" t="s">
        <v>1883</v>
      </c>
      <c r="K1288" s="271" t="s">
        <v>4541</v>
      </c>
      <c r="L1288" s="22" t="s">
        <v>1884</v>
      </c>
      <c r="M1288" s="22"/>
      <c r="N1288" s="75"/>
      <c r="O1288" s="75" t="str">
        <f t="shared" si="153"/>
        <v>2112000000</v>
      </c>
    </row>
    <row r="1289" spans="1:15" ht="75" customHeight="1" x14ac:dyDescent="0.25">
      <c r="A1289" s="74" t="str">
        <f t="shared" si="138"/>
        <v>2</v>
      </c>
      <c r="B1289" s="270" t="str">
        <f t="shared" si="139"/>
        <v>1</v>
      </c>
      <c r="C1289" s="270" t="str">
        <f t="shared" si="140"/>
        <v>1</v>
      </c>
      <c r="D1289" s="270" t="str">
        <f t="shared" si="141"/>
        <v>2</v>
      </c>
      <c r="E1289" s="270" t="str">
        <f t="shared" si="142"/>
        <v>01</v>
      </c>
      <c r="F1289" s="270" t="str">
        <f t="shared" si="143"/>
        <v>0</v>
      </c>
      <c r="G1289" s="270" t="str">
        <f t="shared" si="144"/>
        <v>0</v>
      </c>
      <c r="H1289" s="21">
        <v>21120100</v>
      </c>
      <c r="I1289" s="271">
        <v>2112010000</v>
      </c>
      <c r="J1289" s="22" t="s">
        <v>1883</v>
      </c>
      <c r="K1289" s="271" t="s">
        <v>4540</v>
      </c>
      <c r="L1289" s="22" t="s">
        <v>1886</v>
      </c>
      <c r="M1289" s="22"/>
      <c r="N1289" s="75" t="s">
        <v>4374</v>
      </c>
      <c r="O1289" s="75" t="str">
        <f t="shared" si="153"/>
        <v>2112010000</v>
      </c>
    </row>
    <row r="1290" spans="1:15" ht="60" x14ac:dyDescent="0.25">
      <c r="A1290" s="74" t="str">
        <f t="shared" si="138"/>
        <v>2</v>
      </c>
      <c r="B1290" s="270" t="str">
        <f t="shared" si="139"/>
        <v>1</v>
      </c>
      <c r="C1290" s="270" t="str">
        <f t="shared" si="140"/>
        <v>1</v>
      </c>
      <c r="D1290" s="270" t="str">
        <f t="shared" si="141"/>
        <v>2</v>
      </c>
      <c r="E1290" s="270" t="str">
        <f t="shared" si="142"/>
        <v>00</v>
      </c>
      <c r="F1290" s="270" t="str">
        <f t="shared" si="143"/>
        <v>1</v>
      </c>
      <c r="G1290" s="270" t="str">
        <f t="shared" si="144"/>
        <v>0</v>
      </c>
      <c r="H1290" s="21">
        <v>21120010</v>
      </c>
      <c r="I1290" s="271">
        <v>2112001000</v>
      </c>
      <c r="J1290" s="22" t="s">
        <v>1883</v>
      </c>
      <c r="K1290" s="271" t="s">
        <v>4540</v>
      </c>
      <c r="L1290" s="22" t="s">
        <v>4956</v>
      </c>
      <c r="M1290" s="22"/>
      <c r="N1290" s="75" t="s">
        <v>3710</v>
      </c>
      <c r="O1290" s="75" t="str">
        <f t="shared" si="153"/>
        <v>2112001000</v>
      </c>
    </row>
    <row r="1291" spans="1:15" ht="30" x14ac:dyDescent="0.25">
      <c r="A1291" s="74" t="str">
        <f t="shared" si="138"/>
        <v>2</v>
      </c>
      <c r="B1291" s="270" t="str">
        <f t="shared" si="139"/>
        <v>1</v>
      </c>
      <c r="C1291" s="270" t="str">
        <f t="shared" si="140"/>
        <v>1</v>
      </c>
      <c r="D1291" s="270" t="str">
        <f t="shared" si="141"/>
        <v>2</v>
      </c>
      <c r="E1291" s="270" t="str">
        <f t="shared" si="142"/>
        <v>50</v>
      </c>
      <c r="F1291" s="270" t="str">
        <f t="shared" si="143"/>
        <v>0</v>
      </c>
      <c r="G1291" s="270" t="str">
        <f t="shared" si="144"/>
        <v>0</v>
      </c>
      <c r="H1291" s="21">
        <v>21125000</v>
      </c>
      <c r="I1291" s="271">
        <v>2112500000</v>
      </c>
      <c r="J1291" s="22" t="s">
        <v>1897</v>
      </c>
      <c r="K1291" s="271" t="s">
        <v>4539</v>
      </c>
      <c r="L1291" s="22" t="s">
        <v>1898</v>
      </c>
      <c r="M1291" s="22"/>
      <c r="N1291" s="75" t="s">
        <v>4374</v>
      </c>
      <c r="O1291" s="75" t="str">
        <f t="shared" si="153"/>
        <v>2112500000</v>
      </c>
    </row>
    <row r="1292" spans="1:15" ht="30" x14ac:dyDescent="0.25">
      <c r="A1292" s="74" t="str">
        <f t="shared" si="138"/>
        <v>2</v>
      </c>
      <c r="B1292" s="270" t="str">
        <f t="shared" si="139"/>
        <v>1</v>
      </c>
      <c r="C1292" s="270" t="str">
        <f t="shared" si="140"/>
        <v>1</v>
      </c>
      <c r="D1292" s="270" t="str">
        <f t="shared" si="141"/>
        <v>2</v>
      </c>
      <c r="E1292" s="270" t="str">
        <f t="shared" si="142"/>
        <v>51</v>
      </c>
      <c r="F1292" s="270" t="str">
        <f t="shared" si="143"/>
        <v>0</v>
      </c>
      <c r="G1292" s="270" t="str">
        <f t="shared" si="144"/>
        <v>0</v>
      </c>
      <c r="H1292" s="21">
        <v>21125100</v>
      </c>
      <c r="I1292" s="271">
        <v>2112510000</v>
      </c>
      <c r="J1292" s="22" t="s">
        <v>1907</v>
      </c>
      <c r="K1292" s="271" t="s">
        <v>4539</v>
      </c>
      <c r="L1292" s="22" t="s">
        <v>1908</v>
      </c>
      <c r="M1292" s="22"/>
      <c r="N1292" s="75" t="s">
        <v>4374</v>
      </c>
      <c r="O1292" s="75" t="str">
        <f t="shared" si="153"/>
        <v>2112510000</v>
      </c>
    </row>
    <row r="1293" spans="1:15" ht="30" x14ac:dyDescent="0.25">
      <c r="A1293" s="74" t="str">
        <f t="shared" si="138"/>
        <v>2</v>
      </c>
      <c r="B1293" s="270" t="str">
        <f t="shared" si="139"/>
        <v>1</v>
      </c>
      <c r="C1293" s="270" t="str">
        <f t="shared" si="140"/>
        <v>1</v>
      </c>
      <c r="D1293" s="270" t="str">
        <f t="shared" si="141"/>
        <v>2</v>
      </c>
      <c r="E1293" s="270" t="str">
        <f t="shared" si="142"/>
        <v>52</v>
      </c>
      <c r="F1293" s="270" t="str">
        <f t="shared" si="143"/>
        <v>0</v>
      </c>
      <c r="G1293" s="270" t="str">
        <f t="shared" si="144"/>
        <v>0</v>
      </c>
      <c r="H1293" s="21">
        <v>21125200</v>
      </c>
      <c r="I1293" s="271">
        <v>2112520000</v>
      </c>
      <c r="J1293" s="22" t="s">
        <v>1917</v>
      </c>
      <c r="K1293" s="271" t="s">
        <v>4539</v>
      </c>
      <c r="L1293" s="22" t="s">
        <v>1918</v>
      </c>
      <c r="M1293" s="22"/>
      <c r="N1293" s="75" t="s">
        <v>4374</v>
      </c>
      <c r="O1293" s="75" t="str">
        <f t="shared" si="153"/>
        <v>2112520000</v>
      </c>
    </row>
    <row r="1294" spans="1:15" ht="30" x14ac:dyDescent="0.25">
      <c r="A1294" s="74" t="str">
        <f t="shared" si="138"/>
        <v>2</v>
      </c>
      <c r="B1294" s="270" t="str">
        <f t="shared" si="139"/>
        <v>1</v>
      </c>
      <c r="C1294" s="270" t="str">
        <f t="shared" si="140"/>
        <v>1</v>
      </c>
      <c r="D1294" s="270" t="str">
        <f t="shared" si="141"/>
        <v>2</v>
      </c>
      <c r="E1294" s="270" t="str">
        <f t="shared" si="142"/>
        <v>53</v>
      </c>
      <c r="F1294" s="270" t="str">
        <f t="shared" si="143"/>
        <v>0</v>
      </c>
      <c r="G1294" s="270" t="str">
        <f t="shared" si="144"/>
        <v>0</v>
      </c>
      <c r="H1294" s="21">
        <v>21125300</v>
      </c>
      <c r="I1294" s="271">
        <v>2112530000</v>
      </c>
      <c r="J1294" s="22" t="s">
        <v>1927</v>
      </c>
      <c r="K1294" s="271" t="s">
        <v>4539</v>
      </c>
      <c r="L1294" s="22" t="s">
        <v>1928</v>
      </c>
      <c r="M1294" s="22"/>
      <c r="N1294" s="75" t="s">
        <v>4374</v>
      </c>
      <c r="O1294" s="75" t="str">
        <f t="shared" si="153"/>
        <v>2112530000</v>
      </c>
    </row>
    <row r="1295" spans="1:15" ht="30" x14ac:dyDescent="0.25">
      <c r="A1295" s="74" t="str">
        <f t="shared" si="138"/>
        <v>2</v>
      </c>
      <c r="B1295" s="270" t="str">
        <f t="shared" si="139"/>
        <v>1</v>
      </c>
      <c r="C1295" s="270" t="str">
        <f t="shared" si="140"/>
        <v>1</v>
      </c>
      <c r="D1295" s="270" t="str">
        <f t="shared" si="141"/>
        <v>2</v>
      </c>
      <c r="E1295" s="270" t="str">
        <f t="shared" si="142"/>
        <v>54</v>
      </c>
      <c r="F1295" s="270" t="str">
        <f t="shared" si="143"/>
        <v>0</v>
      </c>
      <c r="G1295" s="270" t="str">
        <f t="shared" si="144"/>
        <v>0</v>
      </c>
      <c r="H1295" s="21">
        <v>21125400</v>
      </c>
      <c r="I1295" s="271">
        <v>2112540000</v>
      </c>
      <c r="J1295" s="22" t="s">
        <v>1937</v>
      </c>
      <c r="K1295" s="271" t="s">
        <v>4539</v>
      </c>
      <c r="L1295" s="22" t="s">
        <v>1938</v>
      </c>
      <c r="M1295" s="22"/>
      <c r="N1295" s="75" t="s">
        <v>4374</v>
      </c>
      <c r="O1295" s="75" t="str">
        <f t="shared" si="153"/>
        <v>2112540000</v>
      </c>
    </row>
    <row r="1296" spans="1:15" ht="30" x14ac:dyDescent="0.25">
      <c r="A1296" s="74" t="str">
        <f t="shared" si="138"/>
        <v>2</v>
      </c>
      <c r="B1296" s="270" t="str">
        <f t="shared" si="139"/>
        <v>1</v>
      </c>
      <c r="C1296" s="270" t="str">
        <f t="shared" si="140"/>
        <v>1</v>
      </c>
      <c r="D1296" s="270" t="str">
        <f t="shared" si="141"/>
        <v>2</v>
      </c>
      <c r="E1296" s="270" t="str">
        <f t="shared" si="142"/>
        <v>55</v>
      </c>
      <c r="F1296" s="270" t="str">
        <f t="shared" si="143"/>
        <v>0</v>
      </c>
      <c r="G1296" s="270" t="str">
        <f t="shared" si="144"/>
        <v>0</v>
      </c>
      <c r="H1296" s="21">
        <v>21125500</v>
      </c>
      <c r="I1296" s="271">
        <v>2112550000</v>
      </c>
      <c r="J1296" s="22" t="s">
        <v>1946</v>
      </c>
      <c r="K1296" s="271" t="s">
        <v>4539</v>
      </c>
      <c r="L1296" s="22" t="s">
        <v>1947</v>
      </c>
      <c r="M1296" s="22"/>
      <c r="N1296" s="75" t="s">
        <v>4374</v>
      </c>
      <c r="O1296" s="75" t="str">
        <f t="shared" si="153"/>
        <v>2112550000</v>
      </c>
    </row>
    <row r="1297" spans="1:15" ht="30" x14ac:dyDescent="0.25">
      <c r="A1297" s="74" t="str">
        <f t="shared" si="138"/>
        <v>2</v>
      </c>
      <c r="B1297" s="270" t="str">
        <f t="shared" si="139"/>
        <v>1</v>
      </c>
      <c r="C1297" s="270" t="str">
        <f t="shared" si="140"/>
        <v>1</v>
      </c>
      <c r="D1297" s="270" t="str">
        <f t="shared" si="141"/>
        <v>2</v>
      </c>
      <c r="E1297" s="270" t="str">
        <f t="shared" si="142"/>
        <v>56</v>
      </c>
      <c r="F1297" s="270" t="str">
        <f t="shared" si="143"/>
        <v>0</v>
      </c>
      <c r="G1297" s="270" t="str">
        <f t="shared" si="144"/>
        <v>0</v>
      </c>
      <c r="H1297" s="21">
        <v>21125600</v>
      </c>
      <c r="I1297" s="271">
        <v>2112560000</v>
      </c>
      <c r="J1297" s="22" t="s">
        <v>3506</v>
      </c>
      <c r="K1297" s="271" t="s">
        <v>4539</v>
      </c>
      <c r="L1297" s="22" t="s">
        <v>3507</v>
      </c>
      <c r="M1297" s="22"/>
      <c r="N1297" s="75" t="s">
        <v>4374</v>
      </c>
      <c r="O1297" s="75" t="str">
        <f t="shared" si="153"/>
        <v>2112560000</v>
      </c>
    </row>
    <row r="1298" spans="1:15" ht="96" customHeight="1" x14ac:dyDescent="0.25">
      <c r="A1298" s="74" t="str">
        <f t="shared" si="138"/>
        <v>2</v>
      </c>
      <c r="B1298" s="270" t="str">
        <f t="shared" si="139"/>
        <v>1</v>
      </c>
      <c r="C1298" s="270" t="str">
        <f t="shared" si="140"/>
        <v>1</v>
      </c>
      <c r="D1298" s="270" t="str">
        <f t="shared" si="141"/>
        <v>3</v>
      </c>
      <c r="E1298" s="270" t="str">
        <f t="shared" si="142"/>
        <v>00</v>
      </c>
      <c r="F1298" s="270" t="str">
        <f t="shared" si="143"/>
        <v>0</v>
      </c>
      <c r="G1298" s="270" t="str">
        <f t="shared" si="144"/>
        <v>0</v>
      </c>
      <c r="H1298" s="21">
        <v>21130000</v>
      </c>
      <c r="I1298" s="271">
        <v>2113000000</v>
      </c>
      <c r="J1298" s="22" t="s">
        <v>3508</v>
      </c>
      <c r="K1298" s="271" t="s">
        <v>4541</v>
      </c>
      <c r="L1298" s="22" t="s">
        <v>3509</v>
      </c>
      <c r="M1298" s="22"/>
      <c r="N1298" s="75"/>
      <c r="O1298" s="75" t="str">
        <f t="shared" si="153"/>
        <v>2113000000</v>
      </c>
    </row>
    <row r="1299" spans="1:15" ht="96" customHeight="1" x14ac:dyDescent="0.25">
      <c r="A1299" s="74" t="str">
        <f t="shared" si="138"/>
        <v>2</v>
      </c>
      <c r="B1299" s="270" t="str">
        <f t="shared" si="139"/>
        <v>1</v>
      </c>
      <c r="C1299" s="270" t="str">
        <f t="shared" si="140"/>
        <v>1</v>
      </c>
      <c r="D1299" s="270" t="str">
        <f t="shared" si="141"/>
        <v>3</v>
      </c>
      <c r="E1299" s="270" t="str">
        <f t="shared" si="142"/>
        <v>01</v>
      </c>
      <c r="F1299" s="270" t="str">
        <f t="shared" si="143"/>
        <v>0</v>
      </c>
      <c r="G1299" s="270" t="str">
        <f t="shared" si="144"/>
        <v>0</v>
      </c>
      <c r="H1299" s="21">
        <v>21130100</v>
      </c>
      <c r="I1299" s="271">
        <v>2113010000</v>
      </c>
      <c r="J1299" s="22" t="s">
        <v>3508</v>
      </c>
      <c r="K1299" s="271" t="s">
        <v>4540</v>
      </c>
      <c r="L1299" s="22" t="s">
        <v>3510</v>
      </c>
      <c r="M1299" s="22"/>
      <c r="N1299" s="75" t="s">
        <v>4384</v>
      </c>
      <c r="O1299" s="75" t="str">
        <f t="shared" si="153"/>
        <v>2113010000</v>
      </c>
    </row>
    <row r="1300" spans="1:15" ht="75" x14ac:dyDescent="0.25">
      <c r="A1300" s="74" t="str">
        <f t="shared" si="138"/>
        <v>2</v>
      </c>
      <c r="B1300" s="270" t="str">
        <f t="shared" si="139"/>
        <v>1</v>
      </c>
      <c r="C1300" s="270" t="str">
        <f t="shared" si="140"/>
        <v>1</v>
      </c>
      <c r="D1300" s="270" t="str">
        <f t="shared" si="141"/>
        <v>3</v>
      </c>
      <c r="E1300" s="270" t="str">
        <f t="shared" si="142"/>
        <v>00</v>
      </c>
      <c r="F1300" s="270" t="str">
        <f t="shared" si="143"/>
        <v>1</v>
      </c>
      <c r="G1300" s="270" t="str">
        <f t="shared" si="144"/>
        <v>0</v>
      </c>
      <c r="H1300" s="21">
        <v>21130010</v>
      </c>
      <c r="I1300" s="271">
        <v>2113001000</v>
      </c>
      <c r="J1300" s="22" t="s">
        <v>3508</v>
      </c>
      <c r="K1300" s="271" t="s">
        <v>4540</v>
      </c>
      <c r="L1300" s="22" t="s">
        <v>3509</v>
      </c>
      <c r="M1300" s="22"/>
      <c r="N1300" s="75" t="s">
        <v>3710</v>
      </c>
      <c r="O1300" s="75" t="str">
        <f t="shared" si="153"/>
        <v>2113001000</v>
      </c>
    </row>
    <row r="1301" spans="1:15" ht="75" x14ac:dyDescent="0.25">
      <c r="A1301" s="74" t="str">
        <f t="shared" ref="A1301:A1397" si="154">MID($H1301,1,1)</f>
        <v>2</v>
      </c>
      <c r="B1301" s="270" t="str">
        <f t="shared" ref="B1301:B1397" si="155">MID($H1301,2,1)</f>
        <v>1</v>
      </c>
      <c r="C1301" s="270" t="str">
        <f t="shared" ref="C1301:C1397" si="156">MID($H1301,3,1)</f>
        <v>1</v>
      </c>
      <c r="D1301" s="270" t="str">
        <f t="shared" ref="D1301:D1397" si="157">MID($H1301,4,1)</f>
        <v>8</v>
      </c>
      <c r="E1301" s="270" t="str">
        <f t="shared" ref="E1301:E1397" si="158">MID($H1301,5,2)</f>
        <v>00</v>
      </c>
      <c r="F1301" s="270" t="str">
        <f t="shared" ref="F1301:F1397" si="159">MID($H1301,7,1)</f>
        <v>0</v>
      </c>
      <c r="G1301" s="270" t="str">
        <f t="shared" ref="G1301:G1397" si="160">MID($H1301,8,1)</f>
        <v>0</v>
      </c>
      <c r="H1301" s="21">
        <v>21180000</v>
      </c>
      <c r="I1301" s="271">
        <v>2118000000</v>
      </c>
      <c r="J1301" s="22" t="s">
        <v>4231</v>
      </c>
      <c r="K1301" s="271" t="s">
        <v>4541</v>
      </c>
      <c r="L1301" s="22" t="s">
        <v>4957</v>
      </c>
      <c r="M1301" s="22"/>
      <c r="N1301" s="75" t="s">
        <v>3710</v>
      </c>
      <c r="O1301" s="75" t="str">
        <f t="shared" si="153"/>
        <v>2118000000</v>
      </c>
    </row>
    <row r="1302" spans="1:15" ht="30" x14ac:dyDescent="0.25">
      <c r="A1302" s="74" t="str">
        <f t="shared" si="154"/>
        <v>2</v>
      </c>
      <c r="B1302" s="270" t="str">
        <f t="shared" si="155"/>
        <v>1</v>
      </c>
      <c r="C1302" s="270" t="str">
        <f t="shared" si="156"/>
        <v>1</v>
      </c>
      <c r="D1302" s="270" t="str">
        <f t="shared" si="157"/>
        <v>8</v>
      </c>
      <c r="E1302" s="270" t="str">
        <f t="shared" si="158"/>
        <v>01</v>
      </c>
      <c r="F1302" s="270" t="str">
        <f t="shared" si="159"/>
        <v>0</v>
      </c>
      <c r="G1302" s="270" t="str">
        <f t="shared" si="160"/>
        <v>0</v>
      </c>
      <c r="H1302" s="21">
        <v>21180100</v>
      </c>
      <c r="I1302" s="271">
        <v>2118010000</v>
      </c>
      <c r="J1302" s="22" t="s">
        <v>4233</v>
      </c>
      <c r="K1302" s="271" t="s">
        <v>4539</v>
      </c>
      <c r="L1302" s="22" t="s">
        <v>4958</v>
      </c>
      <c r="M1302" s="22"/>
      <c r="N1302" s="75" t="s">
        <v>3710</v>
      </c>
      <c r="O1302" s="75" t="str">
        <f t="shared" si="153"/>
        <v>2118010000</v>
      </c>
    </row>
    <row r="1303" spans="1:15" ht="30" x14ac:dyDescent="0.25">
      <c r="A1303" s="74" t="str">
        <f t="shared" si="154"/>
        <v>2</v>
      </c>
      <c r="B1303" s="270" t="str">
        <f t="shared" si="155"/>
        <v>1</v>
      </c>
      <c r="C1303" s="270" t="str">
        <f t="shared" si="156"/>
        <v>1</v>
      </c>
      <c r="D1303" s="270" t="str">
        <f t="shared" si="157"/>
        <v>8</v>
      </c>
      <c r="E1303" s="270" t="str">
        <f t="shared" si="158"/>
        <v>01</v>
      </c>
      <c r="F1303" s="270" t="str">
        <f t="shared" si="159"/>
        <v>1</v>
      </c>
      <c r="G1303" s="270" t="str">
        <f t="shared" si="160"/>
        <v>0</v>
      </c>
      <c r="H1303" s="21">
        <v>21180110</v>
      </c>
      <c r="I1303" s="271">
        <v>2118011000</v>
      </c>
      <c r="J1303" s="22" t="s">
        <v>1897</v>
      </c>
      <c r="K1303" s="271" t="s">
        <v>4539</v>
      </c>
      <c r="L1303" s="22" t="s">
        <v>1898</v>
      </c>
      <c r="M1303" s="22"/>
      <c r="N1303" s="75" t="s">
        <v>3710</v>
      </c>
      <c r="O1303" s="75" t="str">
        <f t="shared" si="153"/>
        <v>2118011000</v>
      </c>
    </row>
    <row r="1304" spans="1:15" ht="30" x14ac:dyDescent="0.25">
      <c r="A1304" s="74" t="str">
        <f t="shared" si="154"/>
        <v>2</v>
      </c>
      <c r="B1304" s="270" t="str">
        <f t="shared" si="155"/>
        <v>1</v>
      </c>
      <c r="C1304" s="270" t="str">
        <f t="shared" si="156"/>
        <v>1</v>
      </c>
      <c r="D1304" s="270" t="str">
        <f t="shared" si="157"/>
        <v>8</v>
      </c>
      <c r="E1304" s="270" t="str">
        <f t="shared" si="158"/>
        <v>01</v>
      </c>
      <c r="F1304" s="270" t="str">
        <f t="shared" si="159"/>
        <v>2</v>
      </c>
      <c r="G1304" s="270" t="str">
        <f t="shared" si="160"/>
        <v>0</v>
      </c>
      <c r="H1304" s="21">
        <v>21180120</v>
      </c>
      <c r="I1304" s="271">
        <v>2118012000</v>
      </c>
      <c r="J1304" s="22" t="s">
        <v>1907</v>
      </c>
      <c r="K1304" s="271" t="s">
        <v>4539</v>
      </c>
      <c r="L1304" s="22" t="s">
        <v>1908</v>
      </c>
      <c r="M1304" s="22"/>
      <c r="N1304" s="75" t="s">
        <v>3710</v>
      </c>
      <c r="O1304" s="75" t="str">
        <f t="shared" si="153"/>
        <v>2118012000</v>
      </c>
    </row>
    <row r="1305" spans="1:15" ht="30" x14ac:dyDescent="0.25">
      <c r="A1305" s="74" t="str">
        <f t="shared" si="154"/>
        <v>2</v>
      </c>
      <c r="B1305" s="270" t="str">
        <f t="shared" si="155"/>
        <v>1</v>
      </c>
      <c r="C1305" s="270" t="str">
        <f t="shared" si="156"/>
        <v>1</v>
      </c>
      <c r="D1305" s="270" t="str">
        <f t="shared" si="157"/>
        <v>8</v>
      </c>
      <c r="E1305" s="270" t="str">
        <f t="shared" si="158"/>
        <v>01</v>
      </c>
      <c r="F1305" s="270" t="str">
        <f t="shared" si="159"/>
        <v>3</v>
      </c>
      <c r="G1305" s="270" t="str">
        <f t="shared" si="160"/>
        <v>0</v>
      </c>
      <c r="H1305" s="21">
        <v>21180130</v>
      </c>
      <c r="I1305" s="271">
        <v>2118013000</v>
      </c>
      <c r="J1305" s="22" t="s">
        <v>1917</v>
      </c>
      <c r="K1305" s="271" t="s">
        <v>4539</v>
      </c>
      <c r="L1305" s="22" t="s">
        <v>1918</v>
      </c>
      <c r="M1305" s="22"/>
      <c r="N1305" s="75" t="s">
        <v>3710</v>
      </c>
      <c r="O1305" s="75" t="str">
        <f t="shared" si="153"/>
        <v>2118013000</v>
      </c>
    </row>
    <row r="1306" spans="1:15" ht="30" x14ac:dyDescent="0.25">
      <c r="A1306" s="74" t="str">
        <f t="shared" si="154"/>
        <v>2</v>
      </c>
      <c r="B1306" s="270" t="str">
        <f t="shared" si="155"/>
        <v>1</v>
      </c>
      <c r="C1306" s="270" t="str">
        <f t="shared" si="156"/>
        <v>1</v>
      </c>
      <c r="D1306" s="270" t="str">
        <f t="shared" si="157"/>
        <v>8</v>
      </c>
      <c r="E1306" s="270" t="str">
        <f t="shared" si="158"/>
        <v>01</v>
      </c>
      <c r="F1306" s="270" t="str">
        <f t="shared" si="159"/>
        <v>4</v>
      </c>
      <c r="G1306" s="270" t="str">
        <f t="shared" si="160"/>
        <v>0</v>
      </c>
      <c r="H1306" s="21">
        <v>21180140</v>
      </c>
      <c r="I1306" s="271">
        <v>2118014000</v>
      </c>
      <c r="J1306" s="22" t="s">
        <v>1927</v>
      </c>
      <c r="K1306" s="271" t="s">
        <v>4539</v>
      </c>
      <c r="L1306" s="22" t="s">
        <v>1928</v>
      </c>
      <c r="M1306" s="22"/>
      <c r="N1306" s="75" t="s">
        <v>3710</v>
      </c>
      <c r="O1306" s="75" t="str">
        <f t="shared" si="153"/>
        <v>2118014000</v>
      </c>
    </row>
    <row r="1307" spans="1:15" ht="30" x14ac:dyDescent="0.25">
      <c r="A1307" s="74" t="str">
        <f t="shared" si="154"/>
        <v>2</v>
      </c>
      <c r="B1307" s="270" t="str">
        <f t="shared" si="155"/>
        <v>1</v>
      </c>
      <c r="C1307" s="270" t="str">
        <f t="shared" si="156"/>
        <v>1</v>
      </c>
      <c r="D1307" s="270" t="str">
        <f t="shared" si="157"/>
        <v>8</v>
      </c>
      <c r="E1307" s="270" t="str">
        <f t="shared" si="158"/>
        <v>01</v>
      </c>
      <c r="F1307" s="270" t="str">
        <f t="shared" si="159"/>
        <v>5</v>
      </c>
      <c r="G1307" s="270" t="str">
        <f t="shared" si="160"/>
        <v>0</v>
      </c>
      <c r="H1307" s="21">
        <v>21180150</v>
      </c>
      <c r="I1307" s="271">
        <v>2118015000</v>
      </c>
      <c r="J1307" s="22" t="s">
        <v>1937</v>
      </c>
      <c r="K1307" s="271" t="s">
        <v>4539</v>
      </c>
      <c r="L1307" s="22" t="s">
        <v>1938</v>
      </c>
      <c r="M1307" s="22"/>
      <c r="N1307" s="75" t="s">
        <v>3710</v>
      </c>
      <c r="O1307" s="75" t="str">
        <f t="shared" si="153"/>
        <v>2118015000</v>
      </c>
    </row>
    <row r="1308" spans="1:15" ht="30" x14ac:dyDescent="0.25">
      <c r="A1308" s="74" t="str">
        <f t="shared" si="154"/>
        <v>2</v>
      </c>
      <c r="B1308" s="270" t="str">
        <f t="shared" si="155"/>
        <v>1</v>
      </c>
      <c r="C1308" s="270" t="str">
        <f t="shared" si="156"/>
        <v>1</v>
      </c>
      <c r="D1308" s="270" t="str">
        <f t="shared" si="157"/>
        <v>8</v>
      </c>
      <c r="E1308" s="270" t="str">
        <f t="shared" si="158"/>
        <v>01</v>
      </c>
      <c r="F1308" s="270" t="str">
        <f t="shared" si="159"/>
        <v>6</v>
      </c>
      <c r="G1308" s="270" t="str">
        <f t="shared" si="160"/>
        <v>0</v>
      </c>
      <c r="H1308" s="21">
        <v>21180160</v>
      </c>
      <c r="I1308" s="271">
        <v>2118016000</v>
      </c>
      <c r="J1308" s="22" t="s">
        <v>1946</v>
      </c>
      <c r="K1308" s="271" t="s">
        <v>4539</v>
      </c>
      <c r="L1308" s="22" t="s">
        <v>1947</v>
      </c>
      <c r="M1308" s="22"/>
      <c r="N1308" s="75" t="s">
        <v>3710</v>
      </c>
      <c r="O1308" s="75" t="str">
        <f t="shared" si="153"/>
        <v>2118016000</v>
      </c>
    </row>
    <row r="1309" spans="1:15" ht="30" x14ac:dyDescent="0.25">
      <c r="A1309" s="74" t="str">
        <f t="shared" si="154"/>
        <v>2</v>
      </c>
      <c r="B1309" s="270" t="str">
        <f t="shared" si="155"/>
        <v>1</v>
      </c>
      <c r="C1309" s="270" t="str">
        <f t="shared" si="156"/>
        <v>1</v>
      </c>
      <c r="D1309" s="270" t="str">
        <f t="shared" si="157"/>
        <v>8</v>
      </c>
      <c r="E1309" s="270" t="str">
        <f t="shared" si="158"/>
        <v>01</v>
      </c>
      <c r="F1309" s="270" t="str">
        <f t="shared" si="159"/>
        <v>7</v>
      </c>
      <c r="G1309" s="270" t="str">
        <f t="shared" si="160"/>
        <v>0</v>
      </c>
      <c r="H1309" s="21">
        <v>21180170</v>
      </c>
      <c r="I1309" s="271">
        <v>2118017000</v>
      </c>
      <c r="J1309" s="22" t="s">
        <v>3506</v>
      </c>
      <c r="K1309" s="271" t="s">
        <v>4539</v>
      </c>
      <c r="L1309" s="22" t="s">
        <v>3507</v>
      </c>
      <c r="M1309" s="22"/>
      <c r="N1309" s="75" t="s">
        <v>3710</v>
      </c>
      <c r="O1309" s="75" t="str">
        <f t="shared" si="153"/>
        <v>2118017000</v>
      </c>
    </row>
    <row r="1310" spans="1:15" ht="30" x14ac:dyDescent="0.25">
      <c r="A1310" s="74" t="str">
        <f t="shared" si="154"/>
        <v>2</v>
      </c>
      <c r="B1310" s="270" t="str">
        <f t="shared" si="155"/>
        <v>1</v>
      </c>
      <c r="C1310" s="270" t="str">
        <f t="shared" si="156"/>
        <v>1</v>
      </c>
      <c r="D1310" s="270" t="str">
        <f t="shared" si="157"/>
        <v>9</v>
      </c>
      <c r="E1310" s="270" t="str">
        <f t="shared" si="158"/>
        <v>00</v>
      </c>
      <c r="F1310" s="270" t="str">
        <f t="shared" si="159"/>
        <v>0</v>
      </c>
      <c r="G1310" s="270" t="str">
        <f t="shared" si="160"/>
        <v>0</v>
      </c>
      <c r="H1310" s="21">
        <v>21190000</v>
      </c>
      <c r="I1310" s="271">
        <v>2119000000</v>
      </c>
      <c r="J1310" s="22" t="s">
        <v>1955</v>
      </c>
      <c r="K1310" s="271" t="s">
        <v>4541</v>
      </c>
      <c r="L1310" s="22" t="s">
        <v>1956</v>
      </c>
      <c r="M1310" s="22"/>
      <c r="N1310" s="75"/>
      <c r="O1310" s="75" t="str">
        <f t="shared" si="153"/>
        <v>2119000000</v>
      </c>
    </row>
    <row r="1311" spans="1:15" ht="30" x14ac:dyDescent="0.25">
      <c r="A1311" s="74" t="str">
        <f t="shared" si="154"/>
        <v>2</v>
      </c>
      <c r="B1311" s="270" t="str">
        <f t="shared" si="155"/>
        <v>1</v>
      </c>
      <c r="C1311" s="270" t="str">
        <f t="shared" si="156"/>
        <v>1</v>
      </c>
      <c r="D1311" s="270" t="str">
        <f t="shared" si="157"/>
        <v>9</v>
      </c>
      <c r="E1311" s="270" t="str">
        <f t="shared" si="158"/>
        <v>99</v>
      </c>
      <c r="F1311" s="270" t="str">
        <f t="shared" si="159"/>
        <v>0</v>
      </c>
      <c r="G1311" s="270" t="str">
        <f t="shared" si="160"/>
        <v>0</v>
      </c>
      <c r="H1311" s="21">
        <v>21199900</v>
      </c>
      <c r="I1311" s="271">
        <v>2119990000</v>
      </c>
      <c r="J1311" s="22" t="s">
        <v>1955</v>
      </c>
      <c r="K1311" s="271" t="s">
        <v>4540</v>
      </c>
      <c r="L1311" s="22" t="s">
        <v>1958</v>
      </c>
      <c r="M1311" s="22"/>
      <c r="N1311" s="75" t="s">
        <v>4384</v>
      </c>
      <c r="O1311" s="75" t="str">
        <f t="shared" si="153"/>
        <v>2119990000</v>
      </c>
    </row>
    <row r="1312" spans="1:15" ht="30" x14ac:dyDescent="0.25">
      <c r="A1312" s="74" t="str">
        <f t="shared" si="154"/>
        <v>2</v>
      </c>
      <c r="B1312" s="270" t="str">
        <f t="shared" si="155"/>
        <v>1</v>
      </c>
      <c r="C1312" s="270" t="str">
        <f t="shared" si="156"/>
        <v>1</v>
      </c>
      <c r="D1312" s="270" t="str">
        <f t="shared" si="157"/>
        <v>9</v>
      </c>
      <c r="E1312" s="270" t="str">
        <f t="shared" si="158"/>
        <v>00</v>
      </c>
      <c r="F1312" s="270" t="str">
        <f t="shared" si="159"/>
        <v>1</v>
      </c>
      <c r="G1312" s="270" t="str">
        <f t="shared" si="160"/>
        <v>0</v>
      </c>
      <c r="H1312" s="21">
        <v>21190010</v>
      </c>
      <c r="I1312" s="271">
        <v>2119001000</v>
      </c>
      <c r="J1312" s="22" t="s">
        <v>1955</v>
      </c>
      <c r="K1312" s="271" t="s">
        <v>4540</v>
      </c>
      <c r="L1312" s="22" t="s">
        <v>1956</v>
      </c>
      <c r="M1312" s="22"/>
      <c r="N1312" s="75" t="s">
        <v>3710</v>
      </c>
      <c r="O1312" s="75" t="str">
        <f t="shared" si="153"/>
        <v>2119001000</v>
      </c>
    </row>
    <row r="1313" spans="1:15" ht="45" x14ac:dyDescent="0.25">
      <c r="A1313" s="74" t="str">
        <f t="shared" si="154"/>
        <v>2</v>
      </c>
      <c r="B1313" s="270" t="str">
        <f t="shared" si="155"/>
        <v>1</v>
      </c>
      <c r="C1313" s="270" t="str">
        <f t="shared" si="156"/>
        <v>2</v>
      </c>
      <c r="D1313" s="270" t="str">
        <f t="shared" si="157"/>
        <v>0</v>
      </c>
      <c r="E1313" s="270" t="str">
        <f t="shared" si="158"/>
        <v>00</v>
      </c>
      <c r="F1313" s="270" t="str">
        <f t="shared" si="159"/>
        <v>0</v>
      </c>
      <c r="G1313" s="270" t="str">
        <f t="shared" si="160"/>
        <v>0</v>
      </c>
      <c r="H1313" s="21">
        <v>21200000</v>
      </c>
      <c r="I1313" s="271">
        <v>2120000000</v>
      </c>
      <c r="J1313" s="22" t="s">
        <v>1967</v>
      </c>
      <c r="K1313" s="271" t="s">
        <v>4541</v>
      </c>
      <c r="L1313" s="22" t="s">
        <v>1968</v>
      </c>
      <c r="M1313" s="22"/>
      <c r="N1313" s="75"/>
      <c r="O1313" s="75" t="str">
        <f t="shared" si="153"/>
        <v>2120000000</v>
      </c>
    </row>
    <row r="1314" spans="1:15" ht="135" x14ac:dyDescent="0.25">
      <c r="A1314" s="74" t="str">
        <f t="shared" si="154"/>
        <v>2</v>
      </c>
      <c r="B1314" s="270" t="str">
        <f t="shared" si="155"/>
        <v>1</v>
      </c>
      <c r="C1314" s="270" t="str">
        <f t="shared" si="156"/>
        <v>2</v>
      </c>
      <c r="D1314" s="270" t="str">
        <f t="shared" si="157"/>
        <v>1</v>
      </c>
      <c r="E1314" s="270" t="str">
        <f t="shared" si="158"/>
        <v>00</v>
      </c>
      <c r="F1314" s="270" t="str">
        <f t="shared" si="159"/>
        <v>0</v>
      </c>
      <c r="G1314" s="270" t="str">
        <f t="shared" si="160"/>
        <v>0</v>
      </c>
      <c r="H1314" s="21">
        <v>21210000</v>
      </c>
      <c r="I1314" s="271">
        <v>2121000000</v>
      </c>
      <c r="J1314" s="22" t="s">
        <v>3511</v>
      </c>
      <c r="K1314" s="271" t="s">
        <v>4541</v>
      </c>
      <c r="L1314" s="22" t="s">
        <v>3512</v>
      </c>
      <c r="M1314" s="22"/>
      <c r="N1314" s="75"/>
      <c r="O1314" s="75" t="str">
        <f t="shared" si="153"/>
        <v>2121000000</v>
      </c>
    </row>
    <row r="1315" spans="1:15" ht="105" x14ac:dyDescent="0.25">
      <c r="A1315" s="74" t="str">
        <f t="shared" si="154"/>
        <v>2</v>
      </c>
      <c r="B1315" s="270" t="str">
        <f t="shared" si="155"/>
        <v>1</v>
      </c>
      <c r="C1315" s="270" t="str">
        <f t="shared" si="156"/>
        <v>2</v>
      </c>
      <c r="D1315" s="270" t="str">
        <f t="shared" si="157"/>
        <v>1</v>
      </c>
      <c r="E1315" s="270" t="str">
        <f t="shared" si="158"/>
        <v>01</v>
      </c>
      <c r="F1315" s="270" t="str">
        <f t="shared" si="159"/>
        <v>0</v>
      </c>
      <c r="G1315" s="270" t="str">
        <f t="shared" si="160"/>
        <v>0</v>
      </c>
      <c r="H1315" s="21">
        <v>21210100</v>
      </c>
      <c r="I1315" s="271">
        <v>2121010000</v>
      </c>
      <c r="J1315" s="22" t="s">
        <v>3513</v>
      </c>
      <c r="K1315" s="271" t="s">
        <v>4540</v>
      </c>
      <c r="L1315" s="22" t="s">
        <v>3514</v>
      </c>
      <c r="M1315" s="22"/>
      <c r="N1315" s="75" t="s">
        <v>4374</v>
      </c>
      <c r="O1315" s="75" t="str">
        <f t="shared" si="153"/>
        <v>2121010000</v>
      </c>
    </row>
    <row r="1316" spans="1:15" ht="105" x14ac:dyDescent="0.25">
      <c r="A1316" s="74" t="str">
        <f t="shared" si="154"/>
        <v>2</v>
      </c>
      <c r="B1316" s="270" t="str">
        <f t="shared" si="155"/>
        <v>1</v>
      </c>
      <c r="C1316" s="270" t="str">
        <f t="shared" si="156"/>
        <v>2</v>
      </c>
      <c r="D1316" s="270" t="str">
        <f t="shared" si="157"/>
        <v>1</v>
      </c>
      <c r="E1316" s="270" t="str">
        <f t="shared" si="158"/>
        <v>02</v>
      </c>
      <c r="F1316" s="270" t="str">
        <f t="shared" si="159"/>
        <v>0</v>
      </c>
      <c r="G1316" s="270" t="str">
        <f t="shared" si="160"/>
        <v>0</v>
      </c>
      <c r="H1316" s="21">
        <v>21210200</v>
      </c>
      <c r="I1316" s="271">
        <v>2121020000</v>
      </c>
      <c r="J1316" s="22" t="s">
        <v>3515</v>
      </c>
      <c r="K1316" s="271" t="s">
        <v>4540</v>
      </c>
      <c r="L1316" s="22" t="s">
        <v>3516</v>
      </c>
      <c r="M1316" s="22"/>
      <c r="N1316" s="75" t="s">
        <v>4374</v>
      </c>
      <c r="O1316" s="75" t="str">
        <f t="shared" si="153"/>
        <v>2121020000</v>
      </c>
    </row>
    <row r="1317" spans="1:15" ht="90" x14ac:dyDescent="0.25">
      <c r="A1317" s="74" t="str">
        <f t="shared" si="154"/>
        <v>2</v>
      </c>
      <c r="B1317" s="270" t="str">
        <f t="shared" si="155"/>
        <v>1</v>
      </c>
      <c r="C1317" s="270" t="str">
        <f t="shared" si="156"/>
        <v>2</v>
      </c>
      <c r="D1317" s="270" t="str">
        <f t="shared" si="157"/>
        <v>1</v>
      </c>
      <c r="E1317" s="270" t="str">
        <f t="shared" si="158"/>
        <v>00</v>
      </c>
      <c r="F1317" s="270" t="str">
        <f t="shared" si="159"/>
        <v>1</v>
      </c>
      <c r="G1317" s="270" t="str">
        <f t="shared" si="160"/>
        <v>0</v>
      </c>
      <c r="H1317" s="21">
        <v>21210010</v>
      </c>
      <c r="I1317" s="271">
        <v>2121001000</v>
      </c>
      <c r="J1317" s="22" t="s">
        <v>3511</v>
      </c>
      <c r="K1317" s="271" t="s">
        <v>4540</v>
      </c>
      <c r="L1317" s="22" t="s">
        <v>4959</v>
      </c>
      <c r="M1317" s="22"/>
      <c r="N1317" s="75" t="s">
        <v>3710</v>
      </c>
      <c r="O1317" s="75" t="str">
        <f t="shared" si="153"/>
        <v>2121001000</v>
      </c>
    </row>
    <row r="1318" spans="1:15" ht="105" x14ac:dyDescent="0.25">
      <c r="A1318" s="74" t="str">
        <f t="shared" si="154"/>
        <v>2</v>
      </c>
      <c r="B1318" s="270" t="str">
        <f t="shared" si="155"/>
        <v>1</v>
      </c>
      <c r="C1318" s="270" t="str">
        <f t="shared" si="156"/>
        <v>2</v>
      </c>
      <c r="D1318" s="270" t="str">
        <f t="shared" si="157"/>
        <v>1</v>
      </c>
      <c r="E1318" s="270" t="str">
        <f t="shared" si="158"/>
        <v>00</v>
      </c>
      <c r="F1318" s="270" t="str">
        <f t="shared" si="159"/>
        <v>2</v>
      </c>
      <c r="G1318" s="270" t="str">
        <f t="shared" si="160"/>
        <v>0</v>
      </c>
      <c r="H1318" s="21">
        <v>21210020</v>
      </c>
      <c r="I1318" s="271">
        <v>2121002000</v>
      </c>
      <c r="J1318" s="22" t="s">
        <v>3515</v>
      </c>
      <c r="K1318" s="271" t="s">
        <v>4540</v>
      </c>
      <c r="L1318" s="22" t="s">
        <v>4960</v>
      </c>
      <c r="M1318" s="22"/>
      <c r="N1318" s="75" t="s">
        <v>3710</v>
      </c>
      <c r="O1318" s="75" t="str">
        <f t="shared" si="153"/>
        <v>2121002000</v>
      </c>
    </row>
    <row r="1319" spans="1:15" ht="75" customHeight="1" x14ac:dyDescent="0.25">
      <c r="A1319" s="74" t="str">
        <f t="shared" si="154"/>
        <v>2</v>
      </c>
      <c r="B1319" s="270" t="str">
        <f t="shared" si="155"/>
        <v>1</v>
      </c>
      <c r="C1319" s="270" t="str">
        <f t="shared" si="156"/>
        <v>2</v>
      </c>
      <c r="D1319" s="270" t="str">
        <f t="shared" si="157"/>
        <v>2</v>
      </c>
      <c r="E1319" s="270" t="str">
        <f t="shared" si="158"/>
        <v>00</v>
      </c>
      <c r="F1319" s="270" t="str">
        <f t="shared" si="159"/>
        <v>0</v>
      </c>
      <c r="G1319" s="270" t="str">
        <f t="shared" si="160"/>
        <v>0</v>
      </c>
      <c r="H1319" s="21">
        <v>21220000</v>
      </c>
      <c r="I1319" s="271">
        <v>2122000000</v>
      </c>
      <c r="J1319" s="22" t="s">
        <v>1970</v>
      </c>
      <c r="K1319" s="271" t="s">
        <v>4541</v>
      </c>
      <c r="L1319" s="22" t="s">
        <v>1971</v>
      </c>
      <c r="M1319" s="22"/>
      <c r="N1319" s="75"/>
      <c r="O1319" s="75" t="str">
        <f t="shared" si="153"/>
        <v>2122000000</v>
      </c>
    </row>
    <row r="1320" spans="1:15" ht="75" customHeight="1" x14ac:dyDescent="0.25">
      <c r="A1320" s="74" t="str">
        <f t="shared" si="154"/>
        <v>2</v>
      </c>
      <c r="B1320" s="270" t="str">
        <f t="shared" si="155"/>
        <v>1</v>
      </c>
      <c r="C1320" s="270" t="str">
        <f t="shared" si="156"/>
        <v>2</v>
      </c>
      <c r="D1320" s="270" t="str">
        <f t="shared" si="157"/>
        <v>2</v>
      </c>
      <c r="E1320" s="270" t="str">
        <f t="shared" si="158"/>
        <v>01</v>
      </c>
      <c r="F1320" s="270" t="str">
        <f t="shared" si="159"/>
        <v>0</v>
      </c>
      <c r="G1320" s="270" t="str">
        <f t="shared" si="160"/>
        <v>0</v>
      </c>
      <c r="H1320" s="21">
        <v>21220100</v>
      </c>
      <c r="I1320" s="271">
        <v>2122010000</v>
      </c>
      <c r="J1320" s="22" t="s">
        <v>1970</v>
      </c>
      <c r="K1320" s="271" t="s">
        <v>4540</v>
      </c>
      <c r="L1320" s="22" t="s">
        <v>1973</v>
      </c>
      <c r="M1320" s="22"/>
      <c r="N1320" s="75" t="s">
        <v>4374</v>
      </c>
      <c r="O1320" s="75" t="str">
        <f t="shared" si="153"/>
        <v>2122010000</v>
      </c>
    </row>
    <row r="1321" spans="1:15" ht="75" customHeight="1" x14ac:dyDescent="0.25">
      <c r="A1321" s="74" t="str">
        <f t="shared" si="154"/>
        <v>2</v>
      </c>
      <c r="B1321" s="270" t="str">
        <f t="shared" si="155"/>
        <v>1</v>
      </c>
      <c r="C1321" s="270" t="str">
        <f t="shared" si="156"/>
        <v>2</v>
      </c>
      <c r="D1321" s="270" t="str">
        <f t="shared" si="157"/>
        <v>2</v>
      </c>
      <c r="E1321" s="270" t="str">
        <f t="shared" si="158"/>
        <v>00</v>
      </c>
      <c r="F1321" s="270" t="str">
        <f t="shared" si="159"/>
        <v>1</v>
      </c>
      <c r="G1321" s="270" t="str">
        <f t="shared" si="160"/>
        <v>0</v>
      </c>
      <c r="H1321" s="21">
        <v>21220010</v>
      </c>
      <c r="I1321" s="271">
        <v>2122001000</v>
      </c>
      <c r="J1321" s="22" t="s">
        <v>1970</v>
      </c>
      <c r="K1321" s="271" t="s">
        <v>4540</v>
      </c>
      <c r="L1321" s="22" t="s">
        <v>1971</v>
      </c>
      <c r="M1321" s="22"/>
      <c r="N1321" s="75" t="s">
        <v>3710</v>
      </c>
      <c r="O1321" s="75" t="str">
        <f t="shared" si="153"/>
        <v>2122001000</v>
      </c>
    </row>
    <row r="1322" spans="1:15" ht="30" x14ac:dyDescent="0.25">
      <c r="A1322" s="74" t="str">
        <f t="shared" si="154"/>
        <v>2</v>
      </c>
      <c r="B1322" s="270" t="str">
        <f t="shared" si="155"/>
        <v>1</v>
      </c>
      <c r="C1322" s="270" t="str">
        <f t="shared" si="156"/>
        <v>2</v>
      </c>
      <c r="D1322" s="270" t="str">
        <f t="shared" si="157"/>
        <v>2</v>
      </c>
      <c r="E1322" s="270" t="str">
        <f t="shared" si="158"/>
        <v>50</v>
      </c>
      <c r="F1322" s="270" t="str">
        <f t="shared" si="159"/>
        <v>0</v>
      </c>
      <c r="G1322" s="270" t="str">
        <f t="shared" si="160"/>
        <v>0</v>
      </c>
      <c r="H1322" s="21">
        <v>21225000</v>
      </c>
      <c r="I1322" s="271">
        <v>2122500000</v>
      </c>
      <c r="J1322" s="22" t="s">
        <v>1982</v>
      </c>
      <c r="K1322" s="271" t="s">
        <v>4539</v>
      </c>
      <c r="L1322" s="22" t="s">
        <v>1983</v>
      </c>
      <c r="M1322" s="22"/>
      <c r="N1322" s="75" t="s">
        <v>4374</v>
      </c>
      <c r="O1322" s="75" t="str">
        <f t="shared" si="153"/>
        <v>2122500000</v>
      </c>
    </row>
    <row r="1323" spans="1:15" ht="30" x14ac:dyDescent="0.25">
      <c r="A1323" s="74" t="str">
        <f t="shared" si="154"/>
        <v>2</v>
      </c>
      <c r="B1323" s="270" t="str">
        <f t="shared" si="155"/>
        <v>1</v>
      </c>
      <c r="C1323" s="270" t="str">
        <f t="shared" si="156"/>
        <v>2</v>
      </c>
      <c r="D1323" s="270" t="str">
        <f t="shared" si="157"/>
        <v>2</v>
      </c>
      <c r="E1323" s="270" t="str">
        <f t="shared" si="158"/>
        <v>51</v>
      </c>
      <c r="F1323" s="270" t="str">
        <f t="shared" si="159"/>
        <v>0</v>
      </c>
      <c r="G1323" s="270" t="str">
        <f t="shared" si="160"/>
        <v>0</v>
      </c>
      <c r="H1323" s="21">
        <v>21225100</v>
      </c>
      <c r="I1323" s="271">
        <v>2122510000</v>
      </c>
      <c r="J1323" s="22" t="s">
        <v>1992</v>
      </c>
      <c r="K1323" s="271" t="s">
        <v>4539</v>
      </c>
      <c r="L1323" s="22" t="s">
        <v>1993</v>
      </c>
      <c r="M1323" s="22"/>
      <c r="N1323" s="75" t="s">
        <v>4374</v>
      </c>
      <c r="O1323" s="75" t="str">
        <f t="shared" si="153"/>
        <v>2122510000</v>
      </c>
    </row>
    <row r="1324" spans="1:15" ht="30" x14ac:dyDescent="0.25">
      <c r="A1324" s="74" t="str">
        <f t="shared" si="154"/>
        <v>2</v>
      </c>
      <c r="B1324" s="270" t="str">
        <f t="shared" si="155"/>
        <v>1</v>
      </c>
      <c r="C1324" s="270" t="str">
        <f t="shared" si="156"/>
        <v>2</v>
      </c>
      <c r="D1324" s="270" t="str">
        <f t="shared" si="157"/>
        <v>2</v>
      </c>
      <c r="E1324" s="270" t="str">
        <f t="shared" si="158"/>
        <v>52</v>
      </c>
      <c r="F1324" s="270" t="str">
        <f t="shared" si="159"/>
        <v>0</v>
      </c>
      <c r="G1324" s="270" t="str">
        <f t="shared" si="160"/>
        <v>0</v>
      </c>
      <c r="H1324" s="21">
        <v>21225200</v>
      </c>
      <c r="I1324" s="271">
        <v>2122520000</v>
      </c>
      <c r="J1324" s="22" t="s">
        <v>2003</v>
      </c>
      <c r="K1324" s="271" t="s">
        <v>4539</v>
      </c>
      <c r="L1324" s="22" t="s">
        <v>2004</v>
      </c>
      <c r="M1324" s="22"/>
      <c r="N1324" s="75" t="s">
        <v>4374</v>
      </c>
      <c r="O1324" s="75" t="str">
        <f t="shared" si="153"/>
        <v>2122520000</v>
      </c>
    </row>
    <row r="1325" spans="1:15" ht="30" x14ac:dyDescent="0.25">
      <c r="A1325" s="74" t="str">
        <f t="shared" si="154"/>
        <v>2</v>
      </c>
      <c r="B1325" s="270" t="str">
        <f t="shared" si="155"/>
        <v>1</v>
      </c>
      <c r="C1325" s="270" t="str">
        <f t="shared" si="156"/>
        <v>2</v>
      </c>
      <c r="D1325" s="270" t="str">
        <f t="shared" si="157"/>
        <v>2</v>
      </c>
      <c r="E1325" s="270" t="str">
        <f t="shared" si="158"/>
        <v>53</v>
      </c>
      <c r="F1325" s="270" t="str">
        <f t="shared" si="159"/>
        <v>0</v>
      </c>
      <c r="G1325" s="270" t="str">
        <f t="shared" si="160"/>
        <v>0</v>
      </c>
      <c r="H1325" s="21">
        <v>21225300</v>
      </c>
      <c r="I1325" s="271">
        <v>2122530000</v>
      </c>
      <c r="J1325" s="22" t="s">
        <v>2013</v>
      </c>
      <c r="K1325" s="271" t="s">
        <v>4539</v>
      </c>
      <c r="L1325" s="22" t="s">
        <v>2014</v>
      </c>
      <c r="M1325" s="22"/>
      <c r="N1325" s="75" t="s">
        <v>4374</v>
      </c>
      <c r="O1325" s="75" t="str">
        <f t="shared" si="153"/>
        <v>2122530000</v>
      </c>
    </row>
    <row r="1326" spans="1:15" ht="30" x14ac:dyDescent="0.25">
      <c r="A1326" s="74" t="str">
        <f t="shared" si="154"/>
        <v>2</v>
      </c>
      <c r="B1326" s="270" t="str">
        <f t="shared" si="155"/>
        <v>1</v>
      </c>
      <c r="C1326" s="270" t="str">
        <f t="shared" si="156"/>
        <v>2</v>
      </c>
      <c r="D1326" s="270" t="str">
        <f t="shared" si="157"/>
        <v>2</v>
      </c>
      <c r="E1326" s="270" t="str">
        <f t="shared" si="158"/>
        <v>54</v>
      </c>
      <c r="F1326" s="270" t="str">
        <f t="shared" si="159"/>
        <v>0</v>
      </c>
      <c r="G1326" s="270" t="str">
        <f t="shared" si="160"/>
        <v>0</v>
      </c>
      <c r="H1326" s="21">
        <v>21225400</v>
      </c>
      <c r="I1326" s="271">
        <v>2122540000</v>
      </c>
      <c r="J1326" s="22" t="s">
        <v>2023</v>
      </c>
      <c r="K1326" s="271" t="s">
        <v>4539</v>
      </c>
      <c r="L1326" s="22" t="s">
        <v>2024</v>
      </c>
      <c r="M1326" s="22"/>
      <c r="N1326" s="75" t="s">
        <v>4374</v>
      </c>
      <c r="O1326" s="75" t="str">
        <f t="shared" si="153"/>
        <v>2122540000</v>
      </c>
    </row>
    <row r="1327" spans="1:15" ht="30" x14ac:dyDescent="0.25">
      <c r="A1327" s="74" t="str">
        <f t="shared" si="154"/>
        <v>2</v>
      </c>
      <c r="B1327" s="270" t="str">
        <f t="shared" si="155"/>
        <v>1</v>
      </c>
      <c r="C1327" s="270" t="str">
        <f t="shared" si="156"/>
        <v>2</v>
      </c>
      <c r="D1327" s="270" t="str">
        <f t="shared" si="157"/>
        <v>2</v>
      </c>
      <c r="E1327" s="270" t="str">
        <f t="shared" si="158"/>
        <v>55</v>
      </c>
      <c r="F1327" s="270" t="str">
        <f t="shared" si="159"/>
        <v>0</v>
      </c>
      <c r="G1327" s="270" t="str">
        <f t="shared" si="160"/>
        <v>0</v>
      </c>
      <c r="H1327" s="21">
        <v>21225500</v>
      </c>
      <c r="I1327" s="271">
        <v>2122550000</v>
      </c>
      <c r="J1327" s="22" t="s">
        <v>2033</v>
      </c>
      <c r="K1327" s="271" t="s">
        <v>4539</v>
      </c>
      <c r="L1327" s="22" t="s">
        <v>2034</v>
      </c>
      <c r="M1327" s="22"/>
      <c r="N1327" s="75" t="s">
        <v>4374</v>
      </c>
      <c r="O1327" s="75" t="str">
        <f t="shared" si="153"/>
        <v>2122550000</v>
      </c>
    </row>
    <row r="1328" spans="1:15" ht="75" x14ac:dyDescent="0.25">
      <c r="A1328" s="74" t="str">
        <f t="shared" si="154"/>
        <v>2</v>
      </c>
      <c r="B1328" s="270" t="str">
        <f t="shared" si="155"/>
        <v>1</v>
      </c>
      <c r="C1328" s="270" t="str">
        <f t="shared" si="156"/>
        <v>2</v>
      </c>
      <c r="D1328" s="270" t="str">
        <f t="shared" si="157"/>
        <v>8</v>
      </c>
      <c r="E1328" s="270" t="str">
        <f t="shared" si="158"/>
        <v>00</v>
      </c>
      <c r="F1328" s="270" t="str">
        <f t="shared" si="159"/>
        <v>0</v>
      </c>
      <c r="G1328" s="270" t="str">
        <f t="shared" si="160"/>
        <v>0</v>
      </c>
      <c r="H1328" s="21">
        <v>21280000</v>
      </c>
      <c r="I1328" s="271">
        <v>2128000000</v>
      </c>
      <c r="J1328" s="22" t="s">
        <v>4246</v>
      </c>
      <c r="K1328" s="271" t="s">
        <v>4541</v>
      </c>
      <c r="L1328" s="22" t="s">
        <v>4961</v>
      </c>
      <c r="M1328" s="22"/>
      <c r="N1328" s="75" t="s">
        <v>3710</v>
      </c>
      <c r="O1328" s="75" t="str">
        <f t="shared" si="153"/>
        <v>2128000000</v>
      </c>
    </row>
    <row r="1329" spans="1:15" ht="30" x14ac:dyDescent="0.25">
      <c r="A1329" s="74" t="str">
        <f t="shared" si="154"/>
        <v>2</v>
      </c>
      <c r="B1329" s="270" t="str">
        <f t="shared" si="155"/>
        <v>1</v>
      </c>
      <c r="C1329" s="270" t="str">
        <f t="shared" si="156"/>
        <v>2</v>
      </c>
      <c r="D1329" s="270" t="str">
        <f t="shared" si="157"/>
        <v>8</v>
      </c>
      <c r="E1329" s="270" t="str">
        <f t="shared" si="158"/>
        <v>01</v>
      </c>
      <c r="F1329" s="270" t="str">
        <f t="shared" si="159"/>
        <v>0</v>
      </c>
      <c r="G1329" s="270" t="str">
        <f t="shared" si="160"/>
        <v>0</v>
      </c>
      <c r="H1329" s="21">
        <v>21280100</v>
      </c>
      <c r="I1329" s="271">
        <v>2128010000</v>
      </c>
      <c r="J1329" s="22" t="s">
        <v>4248</v>
      </c>
      <c r="K1329" s="271" t="s">
        <v>4539</v>
      </c>
      <c r="L1329" s="22" t="s">
        <v>4962</v>
      </c>
      <c r="M1329" s="22"/>
      <c r="N1329" s="75" t="s">
        <v>3710</v>
      </c>
      <c r="O1329" s="75" t="str">
        <f t="shared" si="153"/>
        <v>2128010000</v>
      </c>
    </row>
    <row r="1330" spans="1:15" ht="30" x14ac:dyDescent="0.25">
      <c r="A1330" s="74" t="str">
        <f t="shared" si="154"/>
        <v>2</v>
      </c>
      <c r="B1330" s="270" t="str">
        <f t="shared" si="155"/>
        <v>1</v>
      </c>
      <c r="C1330" s="270" t="str">
        <f t="shared" si="156"/>
        <v>2</v>
      </c>
      <c r="D1330" s="270" t="str">
        <f t="shared" si="157"/>
        <v>8</v>
      </c>
      <c r="E1330" s="270" t="str">
        <f t="shared" si="158"/>
        <v>01</v>
      </c>
      <c r="F1330" s="270" t="str">
        <f t="shared" si="159"/>
        <v>1</v>
      </c>
      <c r="G1330" s="270" t="str">
        <f t="shared" si="160"/>
        <v>0</v>
      </c>
      <c r="H1330" s="21">
        <v>21280110</v>
      </c>
      <c r="I1330" s="271">
        <v>2128011000</v>
      </c>
      <c r="J1330" s="22" t="s">
        <v>1982</v>
      </c>
      <c r="K1330" s="271" t="s">
        <v>4539</v>
      </c>
      <c r="L1330" s="22" t="s">
        <v>1983</v>
      </c>
      <c r="M1330" s="22"/>
      <c r="N1330" s="75" t="s">
        <v>3710</v>
      </c>
      <c r="O1330" s="75" t="str">
        <f t="shared" si="153"/>
        <v>2128011000</v>
      </c>
    </row>
    <row r="1331" spans="1:15" ht="30" x14ac:dyDescent="0.25">
      <c r="A1331" s="74" t="str">
        <f t="shared" si="154"/>
        <v>2</v>
      </c>
      <c r="B1331" s="270" t="str">
        <f t="shared" si="155"/>
        <v>1</v>
      </c>
      <c r="C1331" s="270" t="str">
        <f t="shared" si="156"/>
        <v>2</v>
      </c>
      <c r="D1331" s="270" t="str">
        <f t="shared" si="157"/>
        <v>8</v>
      </c>
      <c r="E1331" s="270" t="str">
        <f t="shared" si="158"/>
        <v>01</v>
      </c>
      <c r="F1331" s="270" t="str">
        <f t="shared" si="159"/>
        <v>2</v>
      </c>
      <c r="G1331" s="270" t="str">
        <f t="shared" si="160"/>
        <v>0</v>
      </c>
      <c r="H1331" s="21">
        <v>21280120</v>
      </c>
      <c r="I1331" s="271">
        <v>2128012000</v>
      </c>
      <c r="J1331" s="22" t="s">
        <v>1992</v>
      </c>
      <c r="K1331" s="271" t="s">
        <v>4539</v>
      </c>
      <c r="L1331" s="22" t="s">
        <v>1993</v>
      </c>
      <c r="M1331" s="22"/>
      <c r="N1331" s="75" t="s">
        <v>3710</v>
      </c>
      <c r="O1331" s="75" t="str">
        <f t="shared" si="153"/>
        <v>2128012000</v>
      </c>
    </row>
    <row r="1332" spans="1:15" ht="30" x14ac:dyDescent="0.25">
      <c r="A1332" s="74" t="str">
        <f t="shared" si="154"/>
        <v>2</v>
      </c>
      <c r="B1332" s="270" t="str">
        <f t="shared" si="155"/>
        <v>1</v>
      </c>
      <c r="C1332" s="270" t="str">
        <f t="shared" si="156"/>
        <v>2</v>
      </c>
      <c r="D1332" s="270" t="str">
        <f t="shared" si="157"/>
        <v>8</v>
      </c>
      <c r="E1332" s="270" t="str">
        <f t="shared" si="158"/>
        <v>01</v>
      </c>
      <c r="F1332" s="270" t="str">
        <f t="shared" si="159"/>
        <v>3</v>
      </c>
      <c r="G1332" s="270" t="str">
        <f t="shared" si="160"/>
        <v>0</v>
      </c>
      <c r="H1332" s="21">
        <v>21280130</v>
      </c>
      <c r="I1332" s="271">
        <v>2128013000</v>
      </c>
      <c r="J1332" s="22" t="s">
        <v>2003</v>
      </c>
      <c r="K1332" s="271" t="s">
        <v>4539</v>
      </c>
      <c r="L1332" s="22" t="s">
        <v>2004</v>
      </c>
      <c r="M1332" s="22"/>
      <c r="N1332" s="75" t="s">
        <v>3710</v>
      </c>
      <c r="O1332" s="75" t="str">
        <f t="shared" si="153"/>
        <v>2128013000</v>
      </c>
    </row>
    <row r="1333" spans="1:15" ht="30" x14ac:dyDescent="0.25">
      <c r="A1333" s="74" t="str">
        <f t="shared" si="154"/>
        <v>2</v>
      </c>
      <c r="B1333" s="270" t="str">
        <f t="shared" si="155"/>
        <v>1</v>
      </c>
      <c r="C1333" s="270" t="str">
        <f t="shared" si="156"/>
        <v>2</v>
      </c>
      <c r="D1333" s="270" t="str">
        <f t="shared" si="157"/>
        <v>8</v>
      </c>
      <c r="E1333" s="270" t="str">
        <f t="shared" si="158"/>
        <v>01</v>
      </c>
      <c r="F1333" s="270" t="str">
        <f t="shared" si="159"/>
        <v>4</v>
      </c>
      <c r="G1333" s="270" t="str">
        <f t="shared" si="160"/>
        <v>0</v>
      </c>
      <c r="H1333" s="21">
        <v>21280140</v>
      </c>
      <c r="I1333" s="271">
        <v>2128014000</v>
      </c>
      <c r="J1333" s="22" t="s">
        <v>2013</v>
      </c>
      <c r="K1333" s="271" t="s">
        <v>4539</v>
      </c>
      <c r="L1333" s="22" t="s">
        <v>2014</v>
      </c>
      <c r="M1333" s="22"/>
      <c r="N1333" s="75" t="s">
        <v>3710</v>
      </c>
      <c r="O1333" s="75" t="str">
        <f t="shared" si="153"/>
        <v>2128014000</v>
      </c>
    </row>
    <row r="1334" spans="1:15" ht="30" x14ac:dyDescent="0.25">
      <c r="A1334" s="74" t="str">
        <f t="shared" si="154"/>
        <v>2</v>
      </c>
      <c r="B1334" s="270" t="str">
        <f t="shared" si="155"/>
        <v>1</v>
      </c>
      <c r="C1334" s="270" t="str">
        <f t="shared" si="156"/>
        <v>2</v>
      </c>
      <c r="D1334" s="270" t="str">
        <f t="shared" si="157"/>
        <v>8</v>
      </c>
      <c r="E1334" s="270" t="str">
        <f t="shared" si="158"/>
        <v>01</v>
      </c>
      <c r="F1334" s="270" t="str">
        <f t="shared" si="159"/>
        <v>5</v>
      </c>
      <c r="G1334" s="270" t="str">
        <f t="shared" si="160"/>
        <v>0</v>
      </c>
      <c r="H1334" s="21">
        <v>21280150</v>
      </c>
      <c r="I1334" s="271">
        <v>2128015000</v>
      </c>
      <c r="J1334" s="22" t="s">
        <v>2023</v>
      </c>
      <c r="K1334" s="271" t="s">
        <v>4539</v>
      </c>
      <c r="L1334" s="22" t="s">
        <v>2024</v>
      </c>
      <c r="M1334" s="22"/>
      <c r="N1334" s="75" t="s">
        <v>3710</v>
      </c>
      <c r="O1334" s="75" t="str">
        <f t="shared" si="153"/>
        <v>2128015000</v>
      </c>
    </row>
    <row r="1335" spans="1:15" ht="30" x14ac:dyDescent="0.25">
      <c r="A1335" s="74" t="str">
        <f t="shared" si="154"/>
        <v>2</v>
      </c>
      <c r="B1335" s="270" t="str">
        <f t="shared" si="155"/>
        <v>1</v>
      </c>
      <c r="C1335" s="270" t="str">
        <f t="shared" si="156"/>
        <v>2</v>
      </c>
      <c r="D1335" s="270" t="str">
        <f t="shared" si="157"/>
        <v>8</v>
      </c>
      <c r="E1335" s="270" t="str">
        <f t="shared" si="158"/>
        <v>01</v>
      </c>
      <c r="F1335" s="270" t="str">
        <f t="shared" si="159"/>
        <v>6</v>
      </c>
      <c r="G1335" s="270" t="str">
        <f t="shared" si="160"/>
        <v>0</v>
      </c>
      <c r="H1335" s="21">
        <v>21280160</v>
      </c>
      <c r="I1335" s="271">
        <v>2128016000</v>
      </c>
      <c r="J1335" s="22" t="s">
        <v>2033</v>
      </c>
      <c r="K1335" s="271" t="s">
        <v>4539</v>
      </c>
      <c r="L1335" s="22" t="s">
        <v>2034</v>
      </c>
      <c r="M1335" s="22"/>
      <c r="N1335" s="75" t="s">
        <v>3710</v>
      </c>
      <c r="O1335" s="75" t="str">
        <f t="shared" si="153"/>
        <v>2128016000</v>
      </c>
    </row>
    <row r="1336" spans="1:15" ht="30" x14ac:dyDescent="0.25">
      <c r="A1336" s="74" t="str">
        <f t="shared" si="154"/>
        <v>2</v>
      </c>
      <c r="B1336" s="270" t="str">
        <f t="shared" si="155"/>
        <v>1</v>
      </c>
      <c r="C1336" s="270" t="str">
        <f t="shared" si="156"/>
        <v>2</v>
      </c>
      <c r="D1336" s="270" t="str">
        <f t="shared" si="157"/>
        <v>9</v>
      </c>
      <c r="E1336" s="270" t="str">
        <f t="shared" si="158"/>
        <v>00</v>
      </c>
      <c r="F1336" s="270" t="str">
        <f t="shared" si="159"/>
        <v>0</v>
      </c>
      <c r="G1336" s="270" t="str">
        <f t="shared" si="160"/>
        <v>0</v>
      </c>
      <c r="H1336" s="21">
        <v>21290000</v>
      </c>
      <c r="I1336" s="271">
        <v>2129000000</v>
      </c>
      <c r="J1336" s="22" t="s">
        <v>2043</v>
      </c>
      <c r="K1336" s="271" t="s">
        <v>4541</v>
      </c>
      <c r="L1336" s="22" t="s">
        <v>2044</v>
      </c>
      <c r="M1336" s="22"/>
      <c r="N1336" s="75"/>
      <c r="O1336" s="75" t="str">
        <f t="shared" si="153"/>
        <v>2129000000</v>
      </c>
    </row>
    <row r="1337" spans="1:15" ht="30" x14ac:dyDescent="0.25">
      <c r="A1337" s="74" t="str">
        <f t="shared" si="154"/>
        <v>2</v>
      </c>
      <c r="B1337" s="270" t="str">
        <f t="shared" si="155"/>
        <v>1</v>
      </c>
      <c r="C1337" s="270" t="str">
        <f t="shared" si="156"/>
        <v>2</v>
      </c>
      <c r="D1337" s="270" t="str">
        <f t="shared" si="157"/>
        <v>9</v>
      </c>
      <c r="E1337" s="270" t="str">
        <f t="shared" si="158"/>
        <v>99</v>
      </c>
      <c r="F1337" s="270" t="str">
        <f t="shared" si="159"/>
        <v>0</v>
      </c>
      <c r="G1337" s="270" t="str">
        <f t="shared" si="160"/>
        <v>0</v>
      </c>
      <c r="H1337" s="21">
        <v>21299900</v>
      </c>
      <c r="I1337" s="271">
        <v>2129990000</v>
      </c>
      <c r="J1337" s="22" t="s">
        <v>2043</v>
      </c>
      <c r="K1337" s="271" t="s">
        <v>4540</v>
      </c>
      <c r="L1337" s="22" t="s">
        <v>2046</v>
      </c>
      <c r="M1337" s="22"/>
      <c r="N1337" s="75" t="s">
        <v>4384</v>
      </c>
      <c r="O1337" s="75" t="str">
        <f t="shared" si="153"/>
        <v>2129990000</v>
      </c>
    </row>
    <row r="1338" spans="1:15" ht="30" x14ac:dyDescent="0.25">
      <c r="A1338" s="74" t="str">
        <f t="shared" si="154"/>
        <v>2</v>
      </c>
      <c r="B1338" s="270" t="str">
        <f t="shared" si="155"/>
        <v>1</v>
      </c>
      <c r="C1338" s="270" t="str">
        <f t="shared" si="156"/>
        <v>2</v>
      </c>
      <c r="D1338" s="270" t="str">
        <f t="shared" si="157"/>
        <v>9</v>
      </c>
      <c r="E1338" s="270" t="str">
        <f t="shared" si="158"/>
        <v>00</v>
      </c>
      <c r="F1338" s="270" t="str">
        <f t="shared" si="159"/>
        <v>1</v>
      </c>
      <c r="G1338" s="270" t="str">
        <f t="shared" si="160"/>
        <v>0</v>
      </c>
      <c r="H1338" s="21">
        <v>21290010</v>
      </c>
      <c r="I1338" s="271">
        <v>2129001000</v>
      </c>
      <c r="J1338" s="22" t="s">
        <v>2043</v>
      </c>
      <c r="K1338" s="271" t="s">
        <v>4540</v>
      </c>
      <c r="L1338" s="22" t="s">
        <v>2044</v>
      </c>
      <c r="M1338" s="22"/>
      <c r="N1338" s="75" t="s">
        <v>3710</v>
      </c>
      <c r="O1338" s="75" t="str">
        <f t="shared" si="153"/>
        <v>2129001000</v>
      </c>
    </row>
    <row r="1339" spans="1:15" ht="30" x14ac:dyDescent="0.25">
      <c r="A1339" s="74" t="str">
        <f t="shared" si="154"/>
        <v>2</v>
      </c>
      <c r="B1339" s="270" t="str">
        <f t="shared" si="155"/>
        <v>2</v>
      </c>
      <c r="C1339" s="270" t="str">
        <f t="shared" si="156"/>
        <v>0</v>
      </c>
      <c r="D1339" s="270" t="str">
        <f t="shared" si="157"/>
        <v>0</v>
      </c>
      <c r="E1339" s="270" t="str">
        <f t="shared" si="158"/>
        <v>00</v>
      </c>
      <c r="F1339" s="270" t="str">
        <f t="shared" si="159"/>
        <v>0</v>
      </c>
      <c r="G1339" s="270" t="str">
        <f t="shared" si="160"/>
        <v>0</v>
      </c>
      <c r="H1339" s="21">
        <v>22000000</v>
      </c>
      <c r="I1339" s="271">
        <v>2200000000</v>
      </c>
      <c r="J1339" s="22" t="s">
        <v>2055</v>
      </c>
      <c r="K1339" s="271" t="s">
        <v>4541</v>
      </c>
      <c r="L1339" s="22" t="s">
        <v>2056</v>
      </c>
      <c r="M1339" s="22"/>
      <c r="N1339" s="75"/>
      <c r="O1339" s="75" t="str">
        <f t="shared" si="153"/>
        <v>2200000000</v>
      </c>
    </row>
    <row r="1340" spans="1:15" ht="30" x14ac:dyDescent="0.25">
      <c r="A1340" s="74" t="str">
        <f t="shared" si="154"/>
        <v>2</v>
      </c>
      <c r="B1340" s="270" t="str">
        <f t="shared" si="155"/>
        <v>2</v>
      </c>
      <c r="C1340" s="270" t="str">
        <f t="shared" si="156"/>
        <v>1</v>
      </c>
      <c r="D1340" s="270" t="str">
        <f t="shared" si="157"/>
        <v>0</v>
      </c>
      <c r="E1340" s="270" t="str">
        <f t="shared" si="158"/>
        <v>00</v>
      </c>
      <c r="F1340" s="270" t="str">
        <f t="shared" si="159"/>
        <v>0</v>
      </c>
      <c r="G1340" s="270" t="str">
        <f t="shared" si="160"/>
        <v>0</v>
      </c>
      <c r="H1340" s="21">
        <v>22100000</v>
      </c>
      <c r="I1340" s="271">
        <v>2210000000</v>
      </c>
      <c r="J1340" s="22" t="s">
        <v>2058</v>
      </c>
      <c r="K1340" s="271" t="s">
        <v>4541</v>
      </c>
      <c r="L1340" s="22" t="s">
        <v>2059</v>
      </c>
      <c r="M1340" s="22"/>
      <c r="N1340" s="75"/>
      <c r="O1340" s="75" t="str">
        <f t="shared" si="153"/>
        <v>2210000000</v>
      </c>
    </row>
    <row r="1341" spans="1:15" ht="30" x14ac:dyDescent="0.25">
      <c r="A1341" s="74" t="str">
        <f t="shared" si="154"/>
        <v>2</v>
      </c>
      <c r="B1341" s="270" t="str">
        <f t="shared" si="155"/>
        <v>2</v>
      </c>
      <c r="C1341" s="270" t="str">
        <f t="shared" si="156"/>
        <v>1</v>
      </c>
      <c r="D1341" s="270" t="str">
        <f t="shared" si="157"/>
        <v>1</v>
      </c>
      <c r="E1341" s="270" t="str">
        <f t="shared" si="158"/>
        <v>00</v>
      </c>
      <c r="F1341" s="270" t="str">
        <f t="shared" si="159"/>
        <v>0</v>
      </c>
      <c r="G1341" s="270" t="str">
        <f t="shared" si="160"/>
        <v>0</v>
      </c>
      <c r="H1341" s="21">
        <v>22110000</v>
      </c>
      <c r="I1341" s="271">
        <v>2211000000</v>
      </c>
      <c r="J1341" s="22" t="s">
        <v>4521</v>
      </c>
      <c r="K1341" s="271" t="s">
        <v>4541</v>
      </c>
      <c r="L1341" s="22" t="s">
        <v>3518</v>
      </c>
      <c r="M1341" s="22"/>
      <c r="N1341" s="75" t="s">
        <v>3710</v>
      </c>
      <c r="O1341" s="75" t="str">
        <f t="shared" si="153"/>
        <v>2211000000</v>
      </c>
    </row>
    <row r="1342" spans="1:15" ht="30" x14ac:dyDescent="0.25">
      <c r="A1342" s="74" t="str">
        <f t="shared" si="154"/>
        <v>2</v>
      </c>
      <c r="B1342" s="270" t="str">
        <f t="shared" si="155"/>
        <v>2</v>
      </c>
      <c r="C1342" s="270" t="str">
        <f t="shared" si="156"/>
        <v>1</v>
      </c>
      <c r="D1342" s="270" t="str">
        <f t="shared" si="157"/>
        <v>1</v>
      </c>
      <c r="E1342" s="270" t="str">
        <f t="shared" si="158"/>
        <v>00</v>
      </c>
      <c r="F1342" s="270" t="str">
        <f t="shared" si="159"/>
        <v>0</v>
      </c>
      <c r="G1342" s="270" t="str">
        <f t="shared" si="160"/>
        <v>0</v>
      </c>
      <c r="H1342" s="21">
        <v>22110000</v>
      </c>
      <c r="I1342" s="271">
        <v>2211000000</v>
      </c>
      <c r="J1342" s="22" t="s">
        <v>3517</v>
      </c>
      <c r="K1342" s="271" t="s">
        <v>4541</v>
      </c>
      <c r="L1342" s="22" t="s">
        <v>3518</v>
      </c>
      <c r="M1342" s="22"/>
      <c r="N1342" s="75" t="s">
        <v>4374</v>
      </c>
      <c r="O1342" s="75" t="str">
        <f t="shared" si="153"/>
        <v>2211000000</v>
      </c>
    </row>
    <row r="1343" spans="1:15" ht="30" x14ac:dyDescent="0.25">
      <c r="A1343" s="74" t="str">
        <f>MID($H1343,1,1)</f>
        <v>2</v>
      </c>
      <c r="B1343" s="270" t="str">
        <f>MID($H1343,2,1)</f>
        <v>2</v>
      </c>
      <c r="C1343" s="270" t="str">
        <f>MID($H1343,3,1)</f>
        <v>1</v>
      </c>
      <c r="D1343" s="270" t="str">
        <f>MID($H1343,4,1)</f>
        <v>1</v>
      </c>
      <c r="E1343" s="270" t="str">
        <f>MID($H1343,5,2)</f>
        <v>01</v>
      </c>
      <c r="F1343" s="270" t="str">
        <f>MID($H1343,7,1)</f>
        <v>0</v>
      </c>
      <c r="G1343" s="270" t="str">
        <f>MID($H1343,8,1)</f>
        <v>0</v>
      </c>
      <c r="H1343" s="21">
        <v>22110100</v>
      </c>
      <c r="I1343" s="271">
        <v>2211010000</v>
      </c>
      <c r="J1343" s="22" t="s">
        <v>3519</v>
      </c>
      <c r="K1343" s="271" t="s">
        <v>4540</v>
      </c>
      <c r="L1343" s="22" t="s">
        <v>3520</v>
      </c>
      <c r="M1343" s="22"/>
      <c r="N1343" s="75" t="s">
        <v>4374</v>
      </c>
      <c r="O1343" s="75" t="str">
        <f t="shared" si="153"/>
        <v>2211010000</v>
      </c>
    </row>
    <row r="1344" spans="1:15" ht="45" x14ac:dyDescent="0.25">
      <c r="A1344" s="74" t="str">
        <f>MID($H1344,1,1)</f>
        <v>2</v>
      </c>
      <c r="B1344" s="270" t="str">
        <f>MID($H1344,2,1)</f>
        <v>2</v>
      </c>
      <c r="C1344" s="270" t="str">
        <f>MID($H1344,3,1)</f>
        <v>1</v>
      </c>
      <c r="D1344" s="270" t="str">
        <f>MID($H1344,4,1)</f>
        <v>1</v>
      </c>
      <c r="E1344" s="270" t="str">
        <f>MID($H1344,5,2)</f>
        <v>02</v>
      </c>
      <c r="F1344" s="270" t="str">
        <f>MID($H1344,7,1)</f>
        <v>0</v>
      </c>
      <c r="G1344" s="270" t="str">
        <f>MID($H1344,8,1)</f>
        <v>0</v>
      </c>
      <c r="H1344" s="21">
        <v>22110200</v>
      </c>
      <c r="I1344" s="271">
        <v>2211020000</v>
      </c>
      <c r="J1344" s="22" t="s">
        <v>3521</v>
      </c>
      <c r="K1344" s="271" t="s">
        <v>4540</v>
      </c>
      <c r="L1344" s="22" t="s">
        <v>3522</v>
      </c>
      <c r="M1344" s="22"/>
      <c r="N1344" s="75" t="s">
        <v>105</v>
      </c>
      <c r="O1344" s="75" t="str">
        <f t="shared" si="153"/>
        <v>2211020000</v>
      </c>
    </row>
    <row r="1345" spans="1:15" ht="30" x14ac:dyDescent="0.25">
      <c r="A1345" s="74" t="str">
        <f t="shared" si="154"/>
        <v>2</v>
      </c>
      <c r="B1345" s="270" t="str">
        <f t="shared" si="155"/>
        <v>2</v>
      </c>
      <c r="C1345" s="270" t="str">
        <f t="shared" si="156"/>
        <v>1</v>
      </c>
      <c r="D1345" s="270" t="str">
        <f t="shared" si="157"/>
        <v>1</v>
      </c>
      <c r="E1345" s="270" t="str">
        <f t="shared" si="158"/>
        <v>00</v>
      </c>
      <c r="F1345" s="270" t="str">
        <f t="shared" si="159"/>
        <v>1</v>
      </c>
      <c r="G1345" s="270" t="str">
        <f t="shared" si="160"/>
        <v>0</v>
      </c>
      <c r="H1345" s="21">
        <v>22110010</v>
      </c>
      <c r="I1345" s="271">
        <v>2211001000</v>
      </c>
      <c r="J1345" s="22" t="s">
        <v>4521</v>
      </c>
      <c r="K1345" s="271" t="s">
        <v>4540</v>
      </c>
      <c r="L1345" s="22" t="s">
        <v>3518</v>
      </c>
      <c r="M1345" s="22"/>
      <c r="N1345" s="75" t="s">
        <v>3710</v>
      </c>
      <c r="O1345" s="75" t="str">
        <f t="shared" si="153"/>
        <v>2211001000</v>
      </c>
    </row>
    <row r="1346" spans="1:15" ht="30" x14ac:dyDescent="0.25">
      <c r="A1346" s="74" t="str">
        <f t="shared" si="154"/>
        <v>2</v>
      </c>
      <c r="B1346" s="270" t="str">
        <f t="shared" si="155"/>
        <v>2</v>
      </c>
      <c r="C1346" s="270" t="str">
        <f t="shared" si="156"/>
        <v>1</v>
      </c>
      <c r="D1346" s="270" t="str">
        <f t="shared" si="157"/>
        <v>2</v>
      </c>
      <c r="E1346" s="270" t="str">
        <f t="shared" si="158"/>
        <v>00</v>
      </c>
      <c r="F1346" s="270" t="str">
        <f t="shared" si="159"/>
        <v>0</v>
      </c>
      <c r="G1346" s="270" t="str">
        <f t="shared" si="160"/>
        <v>0</v>
      </c>
      <c r="H1346" s="21">
        <v>22120000</v>
      </c>
      <c r="I1346" s="271">
        <v>2212000000</v>
      </c>
      <c r="J1346" s="22" t="s">
        <v>3523</v>
      </c>
      <c r="K1346" s="271" t="s">
        <v>4541</v>
      </c>
      <c r="L1346" s="22" t="s">
        <v>3524</v>
      </c>
      <c r="M1346" s="22"/>
      <c r="N1346" s="75"/>
      <c r="O1346" s="75" t="str">
        <f t="shared" si="153"/>
        <v>2212000000</v>
      </c>
    </row>
    <row r="1347" spans="1:15" ht="105" x14ac:dyDescent="0.25">
      <c r="A1347" s="74" t="str">
        <f t="shared" si="154"/>
        <v>2</v>
      </c>
      <c r="B1347" s="270" t="str">
        <f t="shared" si="155"/>
        <v>2</v>
      </c>
      <c r="C1347" s="270" t="str">
        <f t="shared" si="156"/>
        <v>1</v>
      </c>
      <c r="D1347" s="270" t="str">
        <f t="shared" si="157"/>
        <v>2</v>
      </c>
      <c r="E1347" s="270" t="str">
        <f t="shared" si="158"/>
        <v>01</v>
      </c>
      <c r="F1347" s="270" t="str">
        <f t="shared" si="159"/>
        <v>0</v>
      </c>
      <c r="G1347" s="270" t="str">
        <f t="shared" si="160"/>
        <v>0</v>
      </c>
      <c r="H1347" s="21">
        <v>22120100</v>
      </c>
      <c r="I1347" s="271">
        <v>2212010000</v>
      </c>
      <c r="J1347" s="22" t="s">
        <v>3495</v>
      </c>
      <c r="K1347" s="271" t="s">
        <v>4540</v>
      </c>
      <c r="L1347" s="22" t="s">
        <v>3525</v>
      </c>
      <c r="M1347" s="22"/>
      <c r="N1347" s="75"/>
      <c r="O1347" s="75" t="str">
        <f t="shared" ref="O1347:O1410" si="161">TRIM(I1347)</f>
        <v>2212010000</v>
      </c>
    </row>
    <row r="1348" spans="1:15" ht="105" x14ac:dyDescent="0.25">
      <c r="A1348" s="74" t="str">
        <f t="shared" si="154"/>
        <v>2</v>
      </c>
      <c r="B1348" s="270" t="str">
        <f t="shared" si="155"/>
        <v>2</v>
      </c>
      <c r="C1348" s="270" t="str">
        <f t="shared" si="156"/>
        <v>1</v>
      </c>
      <c r="D1348" s="270" t="str">
        <f t="shared" si="157"/>
        <v>2</v>
      </c>
      <c r="E1348" s="270" t="str">
        <f t="shared" si="158"/>
        <v>01</v>
      </c>
      <c r="F1348" s="270" t="str">
        <f t="shared" si="159"/>
        <v>1</v>
      </c>
      <c r="G1348" s="270" t="str">
        <f t="shared" si="160"/>
        <v>0</v>
      </c>
      <c r="H1348" s="21">
        <v>22120110</v>
      </c>
      <c r="I1348" s="271">
        <v>2212011000</v>
      </c>
      <c r="J1348" s="22" t="s">
        <v>3495</v>
      </c>
      <c r="K1348" s="271" t="s">
        <v>4540</v>
      </c>
      <c r="L1348" s="22" t="s">
        <v>3525</v>
      </c>
      <c r="M1348" s="22"/>
      <c r="N1348" s="75" t="s">
        <v>3710</v>
      </c>
      <c r="O1348" s="75" t="str">
        <f t="shared" si="161"/>
        <v>2212011000</v>
      </c>
    </row>
    <row r="1349" spans="1:15" ht="60" x14ac:dyDescent="0.25">
      <c r="A1349" s="74" t="str">
        <f t="shared" si="154"/>
        <v>2</v>
      </c>
      <c r="B1349" s="270" t="str">
        <f t="shared" si="155"/>
        <v>2</v>
      </c>
      <c r="C1349" s="270" t="str">
        <f t="shared" si="156"/>
        <v>1</v>
      </c>
      <c r="D1349" s="270" t="str">
        <f t="shared" si="157"/>
        <v>2</v>
      </c>
      <c r="E1349" s="270" t="str">
        <f t="shared" si="158"/>
        <v>02</v>
      </c>
      <c r="F1349" s="270" t="str">
        <f t="shared" si="159"/>
        <v>0</v>
      </c>
      <c r="G1349" s="270" t="str">
        <f t="shared" si="160"/>
        <v>0</v>
      </c>
      <c r="H1349" s="21">
        <v>22120200</v>
      </c>
      <c r="I1349" s="271">
        <v>2212020000</v>
      </c>
      <c r="J1349" s="22" t="s">
        <v>3526</v>
      </c>
      <c r="K1349" s="271" t="s">
        <v>4540</v>
      </c>
      <c r="L1349" s="22" t="s">
        <v>3527</v>
      </c>
      <c r="M1349" s="22"/>
      <c r="N1349" s="75"/>
      <c r="O1349" s="75" t="str">
        <f t="shared" si="161"/>
        <v>2212020000</v>
      </c>
    </row>
    <row r="1350" spans="1:15" ht="60" x14ac:dyDescent="0.25">
      <c r="A1350" s="74" t="str">
        <f t="shared" si="154"/>
        <v>2</v>
      </c>
      <c r="B1350" s="270" t="str">
        <f t="shared" si="155"/>
        <v>2</v>
      </c>
      <c r="C1350" s="270" t="str">
        <f t="shared" si="156"/>
        <v>1</v>
      </c>
      <c r="D1350" s="270" t="str">
        <f t="shared" si="157"/>
        <v>2</v>
      </c>
      <c r="E1350" s="270" t="str">
        <f t="shared" si="158"/>
        <v>02</v>
      </c>
      <c r="F1350" s="270" t="str">
        <f t="shared" si="159"/>
        <v>1</v>
      </c>
      <c r="G1350" s="270" t="str">
        <f t="shared" si="160"/>
        <v>0</v>
      </c>
      <c r="H1350" s="21">
        <v>22120210</v>
      </c>
      <c r="I1350" s="271">
        <v>2212021000</v>
      </c>
      <c r="J1350" s="22" t="s">
        <v>3526</v>
      </c>
      <c r="K1350" s="271" t="s">
        <v>4540</v>
      </c>
      <c r="L1350" s="22" t="s">
        <v>3527</v>
      </c>
      <c r="M1350" s="22"/>
      <c r="N1350" s="75" t="s">
        <v>3710</v>
      </c>
      <c r="O1350" s="75" t="str">
        <f t="shared" si="161"/>
        <v>2212021000</v>
      </c>
    </row>
    <row r="1351" spans="1:15" ht="60" x14ac:dyDescent="0.25">
      <c r="A1351" s="74" t="str">
        <f t="shared" si="154"/>
        <v>2</v>
      </c>
      <c r="B1351" s="270" t="str">
        <f t="shared" si="155"/>
        <v>2</v>
      </c>
      <c r="C1351" s="270" t="str">
        <f t="shared" si="156"/>
        <v>1</v>
      </c>
      <c r="D1351" s="270" t="str">
        <f t="shared" si="157"/>
        <v>2</v>
      </c>
      <c r="E1351" s="270" t="str">
        <f t="shared" si="158"/>
        <v>03</v>
      </c>
      <c r="F1351" s="270" t="str">
        <f t="shared" si="159"/>
        <v>0</v>
      </c>
      <c r="G1351" s="270" t="str">
        <f t="shared" si="160"/>
        <v>0</v>
      </c>
      <c r="H1351" s="21">
        <v>22120300</v>
      </c>
      <c r="I1351" s="271">
        <v>2212030000</v>
      </c>
      <c r="J1351" s="22" t="s">
        <v>3528</v>
      </c>
      <c r="K1351" s="271" t="s">
        <v>4540</v>
      </c>
      <c r="L1351" s="22" t="s">
        <v>3529</v>
      </c>
      <c r="M1351" s="22"/>
      <c r="N1351" s="75"/>
      <c r="O1351" s="75" t="str">
        <f t="shared" si="161"/>
        <v>2212030000</v>
      </c>
    </row>
    <row r="1352" spans="1:15" ht="60" x14ac:dyDescent="0.25">
      <c r="A1352" s="74" t="str">
        <f t="shared" si="154"/>
        <v>2</v>
      </c>
      <c r="B1352" s="270" t="str">
        <f t="shared" si="155"/>
        <v>2</v>
      </c>
      <c r="C1352" s="270" t="str">
        <f t="shared" si="156"/>
        <v>1</v>
      </c>
      <c r="D1352" s="270" t="str">
        <f t="shared" si="157"/>
        <v>2</v>
      </c>
      <c r="E1352" s="270" t="str">
        <f t="shared" si="158"/>
        <v>03</v>
      </c>
      <c r="F1352" s="270" t="str">
        <f t="shared" si="159"/>
        <v>1</v>
      </c>
      <c r="G1352" s="270" t="str">
        <f t="shared" si="160"/>
        <v>0</v>
      </c>
      <c r="H1352" s="21">
        <v>22120310</v>
      </c>
      <c r="I1352" s="271">
        <v>2212031000</v>
      </c>
      <c r="J1352" s="22" t="s">
        <v>3528</v>
      </c>
      <c r="K1352" s="271" t="s">
        <v>4540</v>
      </c>
      <c r="L1352" s="22" t="s">
        <v>4963</v>
      </c>
      <c r="M1352" s="22"/>
      <c r="N1352" s="75" t="s">
        <v>3710</v>
      </c>
      <c r="O1352" s="75" t="str">
        <f t="shared" si="161"/>
        <v>2212031000</v>
      </c>
    </row>
    <row r="1353" spans="1:15" ht="45" x14ac:dyDescent="0.25">
      <c r="A1353" s="74" t="str">
        <f t="shared" si="154"/>
        <v>2</v>
      </c>
      <c r="B1353" s="270" t="str">
        <f t="shared" si="155"/>
        <v>2</v>
      </c>
      <c r="C1353" s="270" t="str">
        <f t="shared" si="156"/>
        <v>1</v>
      </c>
      <c r="D1353" s="270" t="str">
        <f t="shared" si="157"/>
        <v>2</v>
      </c>
      <c r="E1353" s="270" t="str">
        <f t="shared" si="158"/>
        <v>04</v>
      </c>
      <c r="F1353" s="270" t="str">
        <f t="shared" si="159"/>
        <v>0</v>
      </c>
      <c r="G1353" s="270" t="str">
        <f t="shared" si="160"/>
        <v>0</v>
      </c>
      <c r="H1353" s="21">
        <v>22120400</v>
      </c>
      <c r="I1353" s="271">
        <v>2212040000</v>
      </c>
      <c r="J1353" s="22" t="s">
        <v>3530</v>
      </c>
      <c r="K1353" s="271" t="s">
        <v>4540</v>
      </c>
      <c r="L1353" s="22" t="s">
        <v>3531</v>
      </c>
      <c r="M1353" s="22"/>
      <c r="N1353" s="75"/>
      <c r="O1353" s="75" t="str">
        <f t="shared" si="161"/>
        <v>2212040000</v>
      </c>
    </row>
    <row r="1354" spans="1:15" ht="45" x14ac:dyDescent="0.25">
      <c r="A1354" s="74" t="str">
        <f t="shared" si="154"/>
        <v>2</v>
      </c>
      <c r="B1354" s="270" t="str">
        <f t="shared" si="155"/>
        <v>2</v>
      </c>
      <c r="C1354" s="270" t="str">
        <f t="shared" si="156"/>
        <v>1</v>
      </c>
      <c r="D1354" s="270" t="str">
        <f t="shared" si="157"/>
        <v>2</v>
      </c>
      <c r="E1354" s="270" t="str">
        <f t="shared" si="158"/>
        <v>04</v>
      </c>
      <c r="F1354" s="270" t="str">
        <f t="shared" si="159"/>
        <v>1</v>
      </c>
      <c r="G1354" s="270" t="str">
        <f t="shared" si="160"/>
        <v>0</v>
      </c>
      <c r="H1354" s="21">
        <v>22120410</v>
      </c>
      <c r="I1354" s="271">
        <v>2212041000</v>
      </c>
      <c r="J1354" s="22" t="s">
        <v>3530</v>
      </c>
      <c r="K1354" s="271" t="s">
        <v>4540</v>
      </c>
      <c r="L1354" s="22" t="s">
        <v>4964</v>
      </c>
      <c r="M1354" s="22"/>
      <c r="N1354" s="75" t="s">
        <v>4375</v>
      </c>
      <c r="O1354" s="75" t="str">
        <f t="shared" si="161"/>
        <v>2212041000</v>
      </c>
    </row>
    <row r="1355" spans="1:15" ht="45" x14ac:dyDescent="0.25">
      <c r="A1355" s="74" t="str">
        <f t="shared" si="154"/>
        <v>2</v>
      </c>
      <c r="B1355" s="270" t="str">
        <f t="shared" si="155"/>
        <v>2</v>
      </c>
      <c r="C1355" s="270" t="str">
        <f t="shared" si="156"/>
        <v>1</v>
      </c>
      <c r="D1355" s="270" t="str">
        <f t="shared" si="157"/>
        <v>3</v>
      </c>
      <c r="E1355" s="270" t="str">
        <f t="shared" si="158"/>
        <v>00</v>
      </c>
      <c r="F1355" s="270" t="str">
        <f t="shared" si="159"/>
        <v>0</v>
      </c>
      <c r="G1355" s="270" t="str">
        <f t="shared" si="160"/>
        <v>0</v>
      </c>
      <c r="H1355" s="21">
        <v>22130000</v>
      </c>
      <c r="I1355" s="271">
        <v>2213000000</v>
      </c>
      <c r="J1355" s="22" t="s">
        <v>2061</v>
      </c>
      <c r="K1355" s="271" t="s">
        <v>4541</v>
      </c>
      <c r="L1355" s="22" t="s">
        <v>2062</v>
      </c>
      <c r="M1355" s="22"/>
      <c r="N1355" s="75"/>
      <c r="O1355" s="75" t="str">
        <f t="shared" si="161"/>
        <v>2213000000</v>
      </c>
    </row>
    <row r="1356" spans="1:15" ht="45" x14ac:dyDescent="0.25">
      <c r="A1356" s="74" t="str">
        <f t="shared" si="154"/>
        <v>2</v>
      </c>
      <c r="B1356" s="270" t="str">
        <f t="shared" si="155"/>
        <v>2</v>
      </c>
      <c r="C1356" s="270" t="str">
        <f t="shared" si="156"/>
        <v>1</v>
      </c>
      <c r="D1356" s="270" t="str">
        <f t="shared" si="157"/>
        <v>3</v>
      </c>
      <c r="E1356" s="270" t="str">
        <f t="shared" si="158"/>
        <v>01</v>
      </c>
      <c r="F1356" s="270" t="str">
        <f t="shared" si="159"/>
        <v>0</v>
      </c>
      <c r="G1356" s="270" t="str">
        <f t="shared" si="160"/>
        <v>0</v>
      </c>
      <c r="H1356" s="21">
        <v>22130100</v>
      </c>
      <c r="I1356" s="271">
        <v>2213010000</v>
      </c>
      <c r="J1356" s="22" t="s">
        <v>2061</v>
      </c>
      <c r="K1356" s="271" t="s">
        <v>4540</v>
      </c>
      <c r="L1356" s="22" t="s">
        <v>2062</v>
      </c>
      <c r="M1356" s="22"/>
      <c r="N1356" s="75" t="s">
        <v>4384</v>
      </c>
      <c r="O1356" s="75" t="str">
        <f t="shared" si="161"/>
        <v>2213010000</v>
      </c>
    </row>
    <row r="1357" spans="1:15" ht="45" x14ac:dyDescent="0.25">
      <c r="A1357" s="74" t="str">
        <f t="shared" si="154"/>
        <v>2</v>
      </c>
      <c r="B1357" s="270" t="str">
        <f t="shared" si="155"/>
        <v>2</v>
      </c>
      <c r="C1357" s="270" t="str">
        <f t="shared" si="156"/>
        <v>1</v>
      </c>
      <c r="D1357" s="270" t="str">
        <f t="shared" si="157"/>
        <v>3</v>
      </c>
      <c r="E1357" s="270" t="str">
        <f t="shared" si="158"/>
        <v>00</v>
      </c>
      <c r="F1357" s="270" t="str">
        <f t="shared" si="159"/>
        <v>1</v>
      </c>
      <c r="G1357" s="270" t="str">
        <f t="shared" si="160"/>
        <v>0</v>
      </c>
      <c r="H1357" s="21">
        <v>22130010</v>
      </c>
      <c r="I1357" s="271">
        <v>2213001000</v>
      </c>
      <c r="J1357" s="22" t="s">
        <v>2061</v>
      </c>
      <c r="K1357" s="271" t="s">
        <v>4540</v>
      </c>
      <c r="L1357" s="22" t="s">
        <v>4965</v>
      </c>
      <c r="M1357" s="22"/>
      <c r="N1357" s="75" t="s">
        <v>3710</v>
      </c>
      <c r="O1357" s="75" t="str">
        <f t="shared" si="161"/>
        <v>2213001000</v>
      </c>
    </row>
    <row r="1358" spans="1:15" ht="45" x14ac:dyDescent="0.25">
      <c r="A1358" s="74" t="str">
        <f t="shared" si="154"/>
        <v>2</v>
      </c>
      <c r="B1358" s="270" t="str">
        <f t="shared" si="155"/>
        <v>2</v>
      </c>
      <c r="C1358" s="270" t="str">
        <f t="shared" si="156"/>
        <v>1</v>
      </c>
      <c r="D1358" s="270" t="str">
        <f t="shared" si="157"/>
        <v>8</v>
      </c>
      <c r="E1358" s="270" t="str">
        <f t="shared" si="158"/>
        <v>00</v>
      </c>
      <c r="F1358" s="270" t="str">
        <f t="shared" si="159"/>
        <v>0</v>
      </c>
      <c r="G1358" s="270" t="str">
        <f t="shared" si="160"/>
        <v>0</v>
      </c>
      <c r="H1358" s="21">
        <v>22180000</v>
      </c>
      <c r="I1358" s="271">
        <v>2218000000</v>
      </c>
      <c r="J1358" s="22" t="s">
        <v>4257</v>
      </c>
      <c r="K1358" s="271" t="s">
        <v>4541</v>
      </c>
      <c r="L1358" s="22" t="s">
        <v>4966</v>
      </c>
      <c r="M1358" s="22"/>
      <c r="N1358" s="75" t="s">
        <v>3710</v>
      </c>
      <c r="O1358" s="75" t="str">
        <f t="shared" si="161"/>
        <v>2218000000</v>
      </c>
    </row>
    <row r="1359" spans="1:15" ht="30" x14ac:dyDescent="0.25">
      <c r="A1359" s="74" t="str">
        <f t="shared" si="154"/>
        <v>2</v>
      </c>
      <c r="B1359" s="270" t="str">
        <f t="shared" si="155"/>
        <v>2</v>
      </c>
      <c r="C1359" s="270" t="str">
        <f t="shared" si="156"/>
        <v>1</v>
      </c>
      <c r="D1359" s="270" t="str">
        <f t="shared" si="157"/>
        <v>8</v>
      </c>
      <c r="E1359" s="270" t="str">
        <f t="shared" si="158"/>
        <v>01</v>
      </c>
      <c r="F1359" s="270" t="str">
        <f t="shared" si="159"/>
        <v>0</v>
      </c>
      <c r="G1359" s="270" t="str">
        <f t="shared" si="160"/>
        <v>0</v>
      </c>
      <c r="H1359" s="21">
        <v>22180100</v>
      </c>
      <c r="I1359" s="271">
        <v>2218010000</v>
      </c>
      <c r="J1359" s="22" t="s">
        <v>4521</v>
      </c>
      <c r="K1359" s="271" t="s">
        <v>4539</v>
      </c>
      <c r="L1359" s="22" t="s">
        <v>4967</v>
      </c>
      <c r="M1359" s="22"/>
      <c r="N1359" s="75" t="s">
        <v>3710</v>
      </c>
      <c r="O1359" s="75" t="str">
        <f t="shared" si="161"/>
        <v>2218010000</v>
      </c>
    </row>
    <row r="1360" spans="1:15" ht="30" customHeight="1" x14ac:dyDescent="0.25">
      <c r="A1360" s="74" t="str">
        <f t="shared" si="154"/>
        <v>2</v>
      </c>
      <c r="B1360" s="270" t="str">
        <f t="shared" si="155"/>
        <v>2</v>
      </c>
      <c r="C1360" s="270" t="str">
        <f t="shared" si="156"/>
        <v>1</v>
      </c>
      <c r="D1360" s="270" t="str">
        <f t="shared" si="157"/>
        <v>8</v>
      </c>
      <c r="E1360" s="270" t="str">
        <f t="shared" si="158"/>
        <v>01</v>
      </c>
      <c r="F1360" s="270" t="str">
        <f t="shared" si="159"/>
        <v>1</v>
      </c>
      <c r="G1360" s="270" t="str">
        <f t="shared" si="160"/>
        <v>0</v>
      </c>
      <c r="H1360" s="21">
        <v>22180110</v>
      </c>
      <c r="I1360" s="271">
        <v>2218011000</v>
      </c>
      <c r="J1360" s="22" t="s">
        <v>4522</v>
      </c>
      <c r="K1360" s="271" t="s">
        <v>4539</v>
      </c>
      <c r="L1360" s="22" t="s">
        <v>4968</v>
      </c>
      <c r="M1360" s="22"/>
      <c r="N1360" s="75" t="s">
        <v>3710</v>
      </c>
      <c r="O1360" s="75" t="str">
        <f t="shared" si="161"/>
        <v>2218011000</v>
      </c>
    </row>
    <row r="1361" spans="1:15" x14ac:dyDescent="0.25">
      <c r="A1361" s="74" t="str">
        <f t="shared" si="154"/>
        <v>2</v>
      </c>
      <c r="B1361" s="270" t="str">
        <f t="shared" si="155"/>
        <v>2</v>
      </c>
      <c r="C1361" s="270" t="str">
        <f t="shared" si="156"/>
        <v>1</v>
      </c>
      <c r="D1361" s="270" t="str">
        <f t="shared" si="157"/>
        <v>8</v>
      </c>
      <c r="E1361" s="270" t="str">
        <f t="shared" si="158"/>
        <v>01</v>
      </c>
      <c r="F1361" s="270" t="str">
        <f t="shared" si="159"/>
        <v>2</v>
      </c>
      <c r="G1361" s="270" t="str">
        <f t="shared" si="160"/>
        <v>0</v>
      </c>
      <c r="H1361" s="21">
        <v>22180120</v>
      </c>
      <c r="I1361" s="271">
        <v>2218012000</v>
      </c>
      <c r="J1361" s="22" t="s">
        <v>4523</v>
      </c>
      <c r="K1361" s="271" t="s">
        <v>4539</v>
      </c>
      <c r="L1361" s="22"/>
      <c r="M1361" s="22"/>
      <c r="N1361" s="75" t="s">
        <v>3710</v>
      </c>
      <c r="O1361" s="75" t="str">
        <f t="shared" si="161"/>
        <v>2218012000</v>
      </c>
    </row>
    <row r="1362" spans="1:15" ht="30" x14ac:dyDescent="0.25">
      <c r="A1362" s="74" t="str">
        <f t="shared" si="154"/>
        <v>2</v>
      </c>
      <c r="B1362" s="270" t="str">
        <f t="shared" si="155"/>
        <v>2</v>
      </c>
      <c r="C1362" s="270" t="str">
        <f t="shared" si="156"/>
        <v>2</v>
      </c>
      <c r="D1362" s="270" t="str">
        <f t="shared" si="157"/>
        <v>0</v>
      </c>
      <c r="E1362" s="270" t="str">
        <f t="shared" si="158"/>
        <v>00</v>
      </c>
      <c r="F1362" s="270" t="str">
        <f t="shared" si="159"/>
        <v>0</v>
      </c>
      <c r="G1362" s="270" t="str">
        <f t="shared" si="160"/>
        <v>0</v>
      </c>
      <c r="H1362" s="21">
        <v>22200000</v>
      </c>
      <c r="I1362" s="271">
        <v>2220000000</v>
      </c>
      <c r="J1362" s="22" t="s">
        <v>2074</v>
      </c>
      <c r="K1362" s="271" t="s">
        <v>4541</v>
      </c>
      <c r="L1362" s="22" t="s">
        <v>2075</v>
      </c>
      <c r="M1362" s="22"/>
      <c r="N1362" s="75"/>
      <c r="O1362" s="75" t="str">
        <f t="shared" si="161"/>
        <v>2220000000</v>
      </c>
    </row>
    <row r="1363" spans="1:15" ht="30" x14ac:dyDescent="0.25">
      <c r="A1363" s="74" t="str">
        <f t="shared" si="154"/>
        <v>2</v>
      </c>
      <c r="B1363" s="270" t="str">
        <f t="shared" si="155"/>
        <v>2</v>
      </c>
      <c r="C1363" s="270" t="str">
        <f t="shared" si="156"/>
        <v>2</v>
      </c>
      <c r="D1363" s="270" t="str">
        <f t="shared" si="157"/>
        <v>1</v>
      </c>
      <c r="E1363" s="270" t="str">
        <f t="shared" si="158"/>
        <v>00</v>
      </c>
      <c r="F1363" s="270" t="str">
        <f t="shared" si="159"/>
        <v>0</v>
      </c>
      <c r="G1363" s="270" t="str">
        <f t="shared" si="160"/>
        <v>0</v>
      </c>
      <c r="H1363" s="21">
        <v>22210000</v>
      </c>
      <c r="I1363" s="271">
        <v>2221000000</v>
      </c>
      <c r="J1363" s="22" t="s">
        <v>2074</v>
      </c>
      <c r="K1363" s="271" t="s">
        <v>4541</v>
      </c>
      <c r="L1363" s="22" t="s">
        <v>3532</v>
      </c>
      <c r="M1363" s="22"/>
      <c r="N1363" s="75"/>
      <c r="O1363" s="75" t="str">
        <f t="shared" si="161"/>
        <v>2221000000</v>
      </c>
    </row>
    <row r="1364" spans="1:15" ht="30" x14ac:dyDescent="0.25">
      <c r="A1364" s="74" t="str">
        <f t="shared" si="154"/>
        <v>2</v>
      </c>
      <c r="B1364" s="270" t="str">
        <f t="shared" si="155"/>
        <v>2</v>
      </c>
      <c r="C1364" s="270" t="str">
        <f t="shared" si="156"/>
        <v>2</v>
      </c>
      <c r="D1364" s="270" t="str">
        <f t="shared" si="157"/>
        <v>1</v>
      </c>
      <c r="E1364" s="270" t="str">
        <f t="shared" si="158"/>
        <v>01</v>
      </c>
      <c r="F1364" s="270" t="str">
        <f t="shared" si="159"/>
        <v>0</v>
      </c>
      <c r="G1364" s="270" t="str">
        <f t="shared" si="160"/>
        <v>0</v>
      </c>
      <c r="H1364" s="21">
        <v>22210100</v>
      </c>
      <c r="I1364" s="271">
        <v>2221010000</v>
      </c>
      <c r="J1364" s="22" t="s">
        <v>2074</v>
      </c>
      <c r="K1364" s="271" t="s">
        <v>4540</v>
      </c>
      <c r="L1364" s="22" t="s">
        <v>2077</v>
      </c>
      <c r="M1364" s="22"/>
      <c r="N1364" s="75" t="s">
        <v>4374</v>
      </c>
      <c r="O1364" s="75" t="str">
        <f t="shared" si="161"/>
        <v>2221010000</v>
      </c>
    </row>
    <row r="1365" spans="1:15" ht="30" x14ac:dyDescent="0.25">
      <c r="A1365" s="74" t="str">
        <f t="shared" si="154"/>
        <v>2</v>
      </c>
      <c r="B1365" s="270" t="str">
        <f t="shared" si="155"/>
        <v>2</v>
      </c>
      <c r="C1365" s="270" t="str">
        <f t="shared" si="156"/>
        <v>2</v>
      </c>
      <c r="D1365" s="270" t="str">
        <f t="shared" si="157"/>
        <v>1</v>
      </c>
      <c r="E1365" s="270" t="str">
        <f t="shared" si="158"/>
        <v>02</v>
      </c>
      <c r="F1365" s="270" t="str">
        <f t="shared" si="159"/>
        <v>0</v>
      </c>
      <c r="G1365" s="270" t="str">
        <f t="shared" si="160"/>
        <v>0</v>
      </c>
      <c r="H1365" s="21">
        <v>22210200</v>
      </c>
      <c r="I1365" s="271">
        <v>2221020000</v>
      </c>
      <c r="J1365" s="22" t="s">
        <v>3533</v>
      </c>
      <c r="K1365" s="271" t="s">
        <v>4540</v>
      </c>
      <c r="L1365" s="22" t="s">
        <v>3534</v>
      </c>
      <c r="M1365" s="22"/>
      <c r="N1365" s="75" t="s">
        <v>4374</v>
      </c>
      <c r="O1365" s="75" t="str">
        <f t="shared" si="161"/>
        <v>2221020000</v>
      </c>
    </row>
    <row r="1366" spans="1:15" ht="45" x14ac:dyDescent="0.25">
      <c r="A1366" s="74" t="str">
        <f t="shared" si="154"/>
        <v>2</v>
      </c>
      <c r="B1366" s="270" t="str">
        <f t="shared" si="155"/>
        <v>2</v>
      </c>
      <c r="C1366" s="270" t="str">
        <f t="shared" si="156"/>
        <v>2</v>
      </c>
      <c r="D1366" s="270" t="str">
        <f t="shared" si="157"/>
        <v>1</v>
      </c>
      <c r="E1366" s="270" t="str">
        <f t="shared" si="158"/>
        <v>03</v>
      </c>
      <c r="F1366" s="270" t="str">
        <f t="shared" si="159"/>
        <v>0</v>
      </c>
      <c r="G1366" s="270" t="str">
        <f t="shared" si="160"/>
        <v>0</v>
      </c>
      <c r="H1366" s="21">
        <v>22210300</v>
      </c>
      <c r="I1366" s="271">
        <v>2221030000</v>
      </c>
      <c r="J1366" s="22" t="s">
        <v>3535</v>
      </c>
      <c r="K1366" s="271" t="s">
        <v>4540</v>
      </c>
      <c r="L1366" s="22" t="s">
        <v>3536</v>
      </c>
      <c r="M1366" s="22"/>
      <c r="N1366" s="75" t="s">
        <v>105</v>
      </c>
      <c r="O1366" s="75" t="str">
        <f t="shared" si="161"/>
        <v>2221030000</v>
      </c>
    </row>
    <row r="1367" spans="1:15" ht="30" x14ac:dyDescent="0.25">
      <c r="A1367" s="74" t="str">
        <f t="shared" si="154"/>
        <v>2</v>
      </c>
      <c r="B1367" s="270" t="str">
        <f t="shared" si="155"/>
        <v>2</v>
      </c>
      <c r="C1367" s="270" t="str">
        <f t="shared" si="156"/>
        <v>2</v>
      </c>
      <c r="D1367" s="270" t="str">
        <f t="shared" si="157"/>
        <v>0</v>
      </c>
      <c r="E1367" s="270" t="str">
        <f t="shared" si="158"/>
        <v>00</v>
      </c>
      <c r="F1367" s="270" t="str">
        <f t="shared" si="159"/>
        <v>1</v>
      </c>
      <c r="G1367" s="270" t="str">
        <f t="shared" si="160"/>
        <v>0</v>
      </c>
      <c r="H1367" s="21">
        <v>22200010</v>
      </c>
      <c r="I1367" s="271">
        <v>2220001000</v>
      </c>
      <c r="J1367" s="22" t="s">
        <v>2074</v>
      </c>
      <c r="K1367" s="271" t="s">
        <v>4540</v>
      </c>
      <c r="L1367" s="22" t="s">
        <v>3532</v>
      </c>
      <c r="M1367" s="22"/>
      <c r="N1367" s="75" t="s">
        <v>3710</v>
      </c>
      <c r="O1367" s="75" t="str">
        <f t="shared" si="161"/>
        <v>2220001000</v>
      </c>
    </row>
    <row r="1368" spans="1:15" ht="30" x14ac:dyDescent="0.25">
      <c r="A1368" s="74" t="str">
        <f t="shared" si="154"/>
        <v>2</v>
      </c>
      <c r="B1368" s="270" t="str">
        <f t="shared" si="155"/>
        <v>2</v>
      </c>
      <c r="C1368" s="270" t="str">
        <f t="shared" si="156"/>
        <v>2</v>
      </c>
      <c r="D1368" s="270" t="str">
        <f t="shared" si="157"/>
        <v>0</v>
      </c>
      <c r="E1368" s="270" t="str">
        <f t="shared" si="158"/>
        <v>00</v>
      </c>
      <c r="F1368" s="270" t="str">
        <f t="shared" si="159"/>
        <v>2</v>
      </c>
      <c r="G1368" s="270" t="str">
        <f t="shared" si="160"/>
        <v>0</v>
      </c>
      <c r="H1368" s="21">
        <v>22200020</v>
      </c>
      <c r="I1368" s="271">
        <v>2220002000</v>
      </c>
      <c r="J1368" s="22" t="s">
        <v>4524</v>
      </c>
      <c r="K1368" s="271" t="s">
        <v>4540</v>
      </c>
      <c r="L1368" s="22" t="s">
        <v>3534</v>
      </c>
      <c r="M1368" s="22"/>
      <c r="N1368" s="75" t="s">
        <v>3710</v>
      </c>
      <c r="O1368" s="75" t="str">
        <f t="shared" si="161"/>
        <v>2220002000</v>
      </c>
    </row>
    <row r="1369" spans="1:15" ht="105.75" customHeight="1" x14ac:dyDescent="0.25">
      <c r="A1369" s="74" t="str">
        <f t="shared" si="154"/>
        <v>2</v>
      </c>
      <c r="B1369" s="270" t="str">
        <f t="shared" si="155"/>
        <v>2</v>
      </c>
      <c r="C1369" s="270" t="str">
        <f t="shared" si="156"/>
        <v>3</v>
      </c>
      <c r="D1369" s="270" t="str">
        <f t="shared" si="157"/>
        <v>0</v>
      </c>
      <c r="E1369" s="270" t="str">
        <f t="shared" si="158"/>
        <v>00</v>
      </c>
      <c r="F1369" s="270" t="str">
        <f t="shared" si="159"/>
        <v>0</v>
      </c>
      <c r="G1369" s="270" t="str">
        <f t="shared" si="160"/>
        <v>0</v>
      </c>
      <c r="H1369" s="21">
        <v>22300000</v>
      </c>
      <c r="I1369" s="271">
        <v>2230000000</v>
      </c>
      <c r="J1369" s="22" t="s">
        <v>3537</v>
      </c>
      <c r="K1369" s="271" t="s">
        <v>4541</v>
      </c>
      <c r="L1369" s="22" t="s">
        <v>3538</v>
      </c>
      <c r="M1369" s="22"/>
      <c r="N1369" s="75"/>
      <c r="O1369" s="75" t="str">
        <f t="shared" si="161"/>
        <v>2230000000</v>
      </c>
    </row>
    <row r="1370" spans="1:15" ht="105.75" customHeight="1" x14ac:dyDescent="0.25">
      <c r="A1370" s="74" t="str">
        <f t="shared" si="154"/>
        <v>2</v>
      </c>
      <c r="B1370" s="270" t="str">
        <f t="shared" si="155"/>
        <v>2</v>
      </c>
      <c r="C1370" s="270" t="str">
        <f t="shared" si="156"/>
        <v>3</v>
      </c>
      <c r="D1370" s="270" t="str">
        <f t="shared" si="157"/>
        <v>1</v>
      </c>
      <c r="E1370" s="270" t="str">
        <f t="shared" si="158"/>
        <v>00</v>
      </c>
      <c r="F1370" s="270" t="str">
        <f t="shared" si="159"/>
        <v>0</v>
      </c>
      <c r="G1370" s="270" t="str">
        <f t="shared" si="160"/>
        <v>0</v>
      </c>
      <c r="H1370" s="21">
        <v>22310000</v>
      </c>
      <c r="I1370" s="271">
        <v>2231000000</v>
      </c>
      <c r="J1370" s="22" t="s">
        <v>3537</v>
      </c>
      <c r="K1370" s="271" t="s">
        <v>4541</v>
      </c>
      <c r="L1370" s="22" t="s">
        <v>3538</v>
      </c>
      <c r="M1370" s="22"/>
      <c r="N1370" s="75"/>
      <c r="O1370" s="75" t="str">
        <f t="shared" si="161"/>
        <v>2231000000</v>
      </c>
    </row>
    <row r="1371" spans="1:15" ht="105.75" customHeight="1" x14ac:dyDescent="0.25">
      <c r="A1371" s="74" t="str">
        <f t="shared" si="154"/>
        <v>2</v>
      </c>
      <c r="B1371" s="270" t="str">
        <f t="shared" si="155"/>
        <v>2</v>
      </c>
      <c r="C1371" s="270" t="str">
        <f t="shared" si="156"/>
        <v>3</v>
      </c>
      <c r="D1371" s="270" t="str">
        <f t="shared" si="157"/>
        <v>1</v>
      </c>
      <c r="E1371" s="270" t="str">
        <f t="shared" si="158"/>
        <v>01</v>
      </c>
      <c r="F1371" s="270" t="str">
        <f t="shared" si="159"/>
        <v>0</v>
      </c>
      <c r="G1371" s="270" t="str">
        <f t="shared" si="160"/>
        <v>0</v>
      </c>
      <c r="H1371" s="21">
        <v>22310100</v>
      </c>
      <c r="I1371" s="271">
        <v>2231010000</v>
      </c>
      <c r="J1371" s="22" t="s">
        <v>3537</v>
      </c>
      <c r="K1371" s="271" t="s">
        <v>4540</v>
      </c>
      <c r="L1371" s="22" t="s">
        <v>3539</v>
      </c>
      <c r="M1371" s="22"/>
      <c r="N1371" s="75" t="s">
        <v>4384</v>
      </c>
      <c r="O1371" s="75" t="str">
        <f t="shared" si="161"/>
        <v>2231010000</v>
      </c>
    </row>
    <row r="1372" spans="1:15" ht="86.25" customHeight="1" x14ac:dyDescent="0.25">
      <c r="A1372" s="74" t="str">
        <f t="shared" si="154"/>
        <v>2</v>
      </c>
      <c r="B1372" s="270" t="str">
        <f t="shared" si="155"/>
        <v>2</v>
      </c>
      <c r="C1372" s="270" t="str">
        <f t="shared" si="156"/>
        <v>3</v>
      </c>
      <c r="D1372" s="270" t="str">
        <f t="shared" si="157"/>
        <v>0</v>
      </c>
      <c r="E1372" s="270" t="str">
        <f t="shared" si="158"/>
        <v>00</v>
      </c>
      <c r="F1372" s="270" t="str">
        <f t="shared" si="159"/>
        <v>1</v>
      </c>
      <c r="G1372" s="270" t="str">
        <f t="shared" si="160"/>
        <v>0</v>
      </c>
      <c r="H1372" s="21">
        <v>22300010</v>
      </c>
      <c r="I1372" s="271">
        <v>2230001000</v>
      </c>
      <c r="J1372" s="22" t="s">
        <v>3537</v>
      </c>
      <c r="K1372" s="271" t="s">
        <v>4540</v>
      </c>
      <c r="L1372" s="22" t="s">
        <v>4969</v>
      </c>
      <c r="M1372" s="22"/>
      <c r="N1372" s="75" t="s">
        <v>3710</v>
      </c>
      <c r="O1372" s="75" t="str">
        <f t="shared" si="161"/>
        <v>2230001000</v>
      </c>
    </row>
    <row r="1373" spans="1:15" ht="60" x14ac:dyDescent="0.25">
      <c r="A1373" s="74" t="str">
        <f t="shared" si="154"/>
        <v>2</v>
      </c>
      <c r="B1373" s="270" t="str">
        <f t="shared" si="155"/>
        <v>3</v>
      </c>
      <c r="C1373" s="270" t="str">
        <f t="shared" si="156"/>
        <v>0</v>
      </c>
      <c r="D1373" s="270" t="str">
        <f t="shared" si="157"/>
        <v>0</v>
      </c>
      <c r="E1373" s="270" t="str">
        <f t="shared" si="158"/>
        <v>00</v>
      </c>
      <c r="F1373" s="270" t="str">
        <f t="shared" si="159"/>
        <v>0</v>
      </c>
      <c r="G1373" s="270" t="str">
        <f t="shared" si="160"/>
        <v>0</v>
      </c>
      <c r="H1373" s="21">
        <v>23000000</v>
      </c>
      <c r="I1373" s="271">
        <v>2300000000</v>
      </c>
      <c r="J1373" s="22" t="s">
        <v>3540</v>
      </c>
      <c r="K1373" s="271" t="s">
        <v>4541</v>
      </c>
      <c r="L1373" s="22" t="s">
        <v>3541</v>
      </c>
      <c r="M1373" s="22"/>
      <c r="N1373" s="75"/>
      <c r="O1373" s="75" t="str">
        <f t="shared" si="161"/>
        <v>2300000000</v>
      </c>
    </row>
    <row r="1374" spans="1:15" ht="60" x14ac:dyDescent="0.25">
      <c r="A1374" s="74" t="str">
        <f t="shared" si="154"/>
        <v>2</v>
      </c>
      <c r="B1374" s="270" t="str">
        <f t="shared" si="155"/>
        <v>3</v>
      </c>
      <c r="C1374" s="270" t="str">
        <f t="shared" si="156"/>
        <v>1</v>
      </c>
      <c r="D1374" s="270" t="str">
        <f t="shared" si="157"/>
        <v>0</v>
      </c>
      <c r="E1374" s="270" t="str">
        <f t="shared" si="158"/>
        <v>00</v>
      </c>
      <c r="F1374" s="270" t="str">
        <f t="shared" si="159"/>
        <v>0</v>
      </c>
      <c r="G1374" s="270" t="str">
        <f t="shared" si="160"/>
        <v>0</v>
      </c>
      <c r="H1374" s="21">
        <v>23100000</v>
      </c>
      <c r="I1374" s="271">
        <v>2310000000</v>
      </c>
      <c r="J1374" s="22" t="s">
        <v>3540</v>
      </c>
      <c r="K1374" s="271" t="s">
        <v>4541</v>
      </c>
      <c r="L1374" s="22" t="s">
        <v>3541</v>
      </c>
      <c r="M1374" s="169" t="s">
        <v>4823</v>
      </c>
      <c r="N1374" s="75" t="s">
        <v>105</v>
      </c>
      <c r="O1374" s="75" t="str">
        <f t="shared" si="161"/>
        <v>2310000000</v>
      </c>
    </row>
    <row r="1375" spans="1:15" ht="60" x14ac:dyDescent="0.25">
      <c r="A1375" s="74" t="str">
        <f t="shared" si="154"/>
        <v>2</v>
      </c>
      <c r="B1375" s="270" t="str">
        <f t="shared" si="155"/>
        <v>3</v>
      </c>
      <c r="C1375" s="270" t="str">
        <f t="shared" si="156"/>
        <v>1</v>
      </c>
      <c r="D1375" s="270" t="str">
        <f t="shared" si="157"/>
        <v>1</v>
      </c>
      <c r="E1375" s="270" t="str">
        <f t="shared" si="158"/>
        <v>00</v>
      </c>
      <c r="F1375" s="270" t="str">
        <f t="shared" si="159"/>
        <v>0</v>
      </c>
      <c r="G1375" s="270" t="str">
        <f t="shared" si="160"/>
        <v>0</v>
      </c>
      <c r="H1375" s="21">
        <v>23110000</v>
      </c>
      <c r="I1375" s="271">
        <v>2311000000</v>
      </c>
      <c r="J1375" s="22" t="s">
        <v>3540</v>
      </c>
      <c r="K1375" s="271" t="s">
        <v>4541</v>
      </c>
      <c r="L1375" s="22" t="s">
        <v>3541</v>
      </c>
      <c r="M1375" s="169" t="s">
        <v>4823</v>
      </c>
      <c r="N1375" s="75" t="s">
        <v>105</v>
      </c>
      <c r="O1375" s="75" t="str">
        <f t="shared" si="161"/>
        <v>2311000000</v>
      </c>
    </row>
    <row r="1376" spans="1:15" ht="102.6" customHeight="1" x14ac:dyDescent="0.25">
      <c r="A1376" s="74" t="str">
        <f t="shared" si="154"/>
        <v>2</v>
      </c>
      <c r="B1376" s="270" t="str">
        <f t="shared" si="155"/>
        <v>3</v>
      </c>
      <c r="C1376" s="270" t="str">
        <f t="shared" si="156"/>
        <v>1</v>
      </c>
      <c r="D1376" s="270" t="str">
        <f t="shared" si="157"/>
        <v>1</v>
      </c>
      <c r="E1376" s="270" t="str">
        <f t="shared" si="158"/>
        <v>01</v>
      </c>
      <c r="F1376" s="270" t="str">
        <f t="shared" si="159"/>
        <v>0</v>
      </c>
      <c r="G1376" s="270" t="str">
        <f t="shared" si="160"/>
        <v>0</v>
      </c>
      <c r="H1376" s="21">
        <v>23110100</v>
      </c>
      <c r="I1376" s="271">
        <v>2311010000</v>
      </c>
      <c r="J1376" s="22" t="s">
        <v>3542</v>
      </c>
      <c r="K1376" s="271" t="s">
        <v>4540</v>
      </c>
      <c r="L1376" s="22" t="s">
        <v>3543</v>
      </c>
      <c r="M1376" s="22"/>
      <c r="N1376" s="75" t="s">
        <v>4374</v>
      </c>
      <c r="O1376" s="75" t="str">
        <f t="shared" si="161"/>
        <v>2311010000</v>
      </c>
    </row>
    <row r="1377" spans="1:15" ht="83.65" customHeight="1" x14ac:dyDescent="0.25">
      <c r="A1377" s="74" t="str">
        <f t="shared" si="154"/>
        <v>2</v>
      </c>
      <c r="B1377" s="270" t="str">
        <f t="shared" si="155"/>
        <v>3</v>
      </c>
      <c r="C1377" s="270" t="str">
        <f t="shared" si="156"/>
        <v>1</v>
      </c>
      <c r="D1377" s="270" t="str">
        <f t="shared" si="157"/>
        <v>1</v>
      </c>
      <c r="E1377" s="270" t="str">
        <f t="shared" si="158"/>
        <v>02</v>
      </c>
      <c r="F1377" s="270" t="str">
        <f t="shared" si="159"/>
        <v>0</v>
      </c>
      <c r="G1377" s="270" t="str">
        <f t="shared" si="160"/>
        <v>0</v>
      </c>
      <c r="H1377" s="21">
        <v>23110200</v>
      </c>
      <c r="I1377" s="271">
        <v>2311020000</v>
      </c>
      <c r="J1377" s="22" t="s">
        <v>3544</v>
      </c>
      <c r="K1377" s="271" t="s">
        <v>4540</v>
      </c>
      <c r="L1377" s="22" t="s">
        <v>3545</v>
      </c>
      <c r="M1377" s="22"/>
      <c r="N1377" s="75" t="s">
        <v>4374</v>
      </c>
      <c r="O1377" s="75" t="str">
        <f t="shared" si="161"/>
        <v>2311020000</v>
      </c>
    </row>
    <row r="1378" spans="1:15" ht="86.65" customHeight="1" x14ac:dyDescent="0.25">
      <c r="A1378" s="74" t="str">
        <f t="shared" si="154"/>
        <v>2</v>
      </c>
      <c r="B1378" s="270" t="str">
        <f t="shared" si="155"/>
        <v>3</v>
      </c>
      <c r="C1378" s="270" t="str">
        <f t="shared" si="156"/>
        <v>1</v>
      </c>
      <c r="D1378" s="270" t="str">
        <f t="shared" si="157"/>
        <v>1</v>
      </c>
      <c r="E1378" s="270" t="str">
        <f t="shared" si="158"/>
        <v>03</v>
      </c>
      <c r="F1378" s="270" t="str">
        <f t="shared" si="159"/>
        <v>0</v>
      </c>
      <c r="G1378" s="270" t="str">
        <f t="shared" si="160"/>
        <v>0</v>
      </c>
      <c r="H1378" s="21">
        <v>23110300</v>
      </c>
      <c r="I1378" s="271">
        <v>2311030000</v>
      </c>
      <c r="J1378" s="22" t="s">
        <v>3546</v>
      </c>
      <c r="K1378" s="271" t="s">
        <v>4540</v>
      </c>
      <c r="L1378" s="22" t="s">
        <v>3547</v>
      </c>
      <c r="M1378" s="22"/>
      <c r="N1378" s="75" t="s">
        <v>4374</v>
      </c>
      <c r="O1378" s="75" t="str">
        <f t="shared" si="161"/>
        <v>2311030000</v>
      </c>
    </row>
    <row r="1379" spans="1:15" ht="91.15" customHeight="1" x14ac:dyDescent="0.25">
      <c r="A1379" s="74" t="str">
        <f t="shared" si="154"/>
        <v>2</v>
      </c>
      <c r="B1379" s="270" t="str">
        <f t="shared" si="155"/>
        <v>3</v>
      </c>
      <c r="C1379" s="270" t="str">
        <f t="shared" si="156"/>
        <v>1</v>
      </c>
      <c r="D1379" s="270" t="str">
        <f t="shared" si="157"/>
        <v>1</v>
      </c>
      <c r="E1379" s="270" t="str">
        <f t="shared" si="158"/>
        <v>04</v>
      </c>
      <c r="F1379" s="270" t="str">
        <f t="shared" si="159"/>
        <v>0</v>
      </c>
      <c r="G1379" s="270" t="str">
        <f t="shared" si="160"/>
        <v>0</v>
      </c>
      <c r="H1379" s="21">
        <v>23110400</v>
      </c>
      <c r="I1379" s="271">
        <v>2311040000</v>
      </c>
      <c r="J1379" s="22" t="s">
        <v>3548</v>
      </c>
      <c r="K1379" s="271" t="s">
        <v>4540</v>
      </c>
      <c r="L1379" s="22" t="s">
        <v>3549</v>
      </c>
      <c r="M1379" s="22"/>
      <c r="N1379" s="75" t="s">
        <v>4374</v>
      </c>
      <c r="O1379" s="75" t="str">
        <f t="shared" si="161"/>
        <v>2311040000</v>
      </c>
    </row>
    <row r="1380" spans="1:15" ht="90" x14ac:dyDescent="0.25">
      <c r="A1380" s="74" t="str">
        <f t="shared" si="154"/>
        <v>2</v>
      </c>
      <c r="B1380" s="270" t="str">
        <f t="shared" si="155"/>
        <v>3</v>
      </c>
      <c r="C1380" s="270" t="str">
        <f t="shared" si="156"/>
        <v>1</v>
      </c>
      <c r="D1380" s="270" t="str">
        <f t="shared" si="157"/>
        <v>1</v>
      </c>
      <c r="E1380" s="270" t="str">
        <f t="shared" si="158"/>
        <v>05</v>
      </c>
      <c r="F1380" s="270" t="str">
        <f t="shared" si="159"/>
        <v>0</v>
      </c>
      <c r="G1380" s="270" t="str">
        <f t="shared" si="160"/>
        <v>0</v>
      </c>
      <c r="H1380" s="21">
        <v>23110500</v>
      </c>
      <c r="I1380" s="271">
        <v>2311050000</v>
      </c>
      <c r="J1380" s="22" t="s">
        <v>3550</v>
      </c>
      <c r="K1380" s="271" t="s">
        <v>4540</v>
      </c>
      <c r="L1380" s="22" t="s">
        <v>3551</v>
      </c>
      <c r="M1380" s="22"/>
      <c r="N1380" s="75" t="s">
        <v>4374</v>
      </c>
      <c r="O1380" s="75" t="str">
        <f t="shared" si="161"/>
        <v>2311050000</v>
      </c>
    </row>
    <row r="1381" spans="1:15" ht="45" x14ac:dyDescent="0.25">
      <c r="A1381" s="74" t="str">
        <f t="shared" si="154"/>
        <v>2</v>
      </c>
      <c r="B1381" s="270" t="str">
        <f t="shared" si="155"/>
        <v>3</v>
      </c>
      <c r="C1381" s="270" t="str">
        <f t="shared" si="156"/>
        <v>1</v>
      </c>
      <c r="D1381" s="270" t="str">
        <f t="shared" si="157"/>
        <v>1</v>
      </c>
      <c r="E1381" s="270" t="str">
        <f t="shared" si="158"/>
        <v>06</v>
      </c>
      <c r="F1381" s="270" t="str">
        <f t="shared" si="159"/>
        <v>0</v>
      </c>
      <c r="G1381" s="270" t="str">
        <f t="shared" si="160"/>
        <v>0</v>
      </c>
      <c r="H1381" s="21">
        <v>23110600</v>
      </c>
      <c r="I1381" s="271">
        <v>2311060000</v>
      </c>
      <c r="J1381" s="22" t="s">
        <v>3552</v>
      </c>
      <c r="K1381" s="271" t="s">
        <v>4540</v>
      </c>
      <c r="L1381" s="22" t="s">
        <v>3553</v>
      </c>
      <c r="M1381" s="22"/>
      <c r="N1381" s="75" t="s">
        <v>4374</v>
      </c>
      <c r="O1381" s="75" t="str">
        <f t="shared" si="161"/>
        <v>2311060000</v>
      </c>
    </row>
    <row r="1382" spans="1:15" x14ac:dyDescent="0.25">
      <c r="A1382" s="74" t="str">
        <f t="shared" si="154"/>
        <v>2</v>
      </c>
      <c r="B1382" s="270" t="str">
        <f t="shared" si="155"/>
        <v>3</v>
      </c>
      <c r="C1382" s="270" t="str">
        <f t="shared" si="156"/>
        <v>1</v>
      </c>
      <c r="D1382" s="270" t="str">
        <f t="shared" si="157"/>
        <v>1</v>
      </c>
      <c r="E1382" s="270" t="str">
        <f t="shared" si="158"/>
        <v>07</v>
      </c>
      <c r="F1382" s="270" t="str">
        <f t="shared" si="159"/>
        <v>0</v>
      </c>
      <c r="G1382" s="270" t="str">
        <f t="shared" si="160"/>
        <v>0</v>
      </c>
      <c r="H1382" s="21">
        <v>23110700</v>
      </c>
      <c r="I1382" s="271">
        <v>2311070000</v>
      </c>
      <c r="J1382" s="22" t="s">
        <v>3554</v>
      </c>
      <c r="K1382" s="271" t="s">
        <v>4540</v>
      </c>
      <c r="L1382" s="22" t="s">
        <v>3555</v>
      </c>
      <c r="M1382" s="22"/>
      <c r="N1382" s="75" t="s">
        <v>4374</v>
      </c>
      <c r="O1382" s="75" t="str">
        <f t="shared" si="161"/>
        <v>2311070000</v>
      </c>
    </row>
    <row r="1383" spans="1:15" x14ac:dyDescent="0.25">
      <c r="A1383" s="74" t="str">
        <f t="shared" si="154"/>
        <v>2</v>
      </c>
      <c r="B1383" s="270" t="str">
        <f t="shared" si="155"/>
        <v>3</v>
      </c>
      <c r="C1383" s="270" t="str">
        <f t="shared" si="156"/>
        <v>1</v>
      </c>
      <c r="D1383" s="270" t="str">
        <f t="shared" si="157"/>
        <v>1</v>
      </c>
      <c r="E1383" s="270" t="str">
        <f t="shared" si="158"/>
        <v>07</v>
      </c>
      <c r="F1383" s="270" t="str">
        <f t="shared" si="159"/>
        <v>1</v>
      </c>
      <c r="G1383" s="270" t="str">
        <f t="shared" si="160"/>
        <v>0</v>
      </c>
      <c r="H1383" s="21">
        <v>23110710</v>
      </c>
      <c r="I1383" s="271">
        <v>2311071000</v>
      </c>
      <c r="J1383" s="22" t="s">
        <v>3556</v>
      </c>
      <c r="K1383" s="271" t="s">
        <v>4540</v>
      </c>
      <c r="L1383" s="22" t="s">
        <v>3557</v>
      </c>
      <c r="M1383" s="22"/>
      <c r="N1383" s="75" t="s">
        <v>4374</v>
      </c>
      <c r="O1383" s="75" t="str">
        <f t="shared" si="161"/>
        <v>2311071000</v>
      </c>
    </row>
    <row r="1384" spans="1:15" ht="30" x14ac:dyDescent="0.25">
      <c r="A1384" s="74" t="str">
        <f t="shared" si="154"/>
        <v>2</v>
      </c>
      <c r="B1384" s="270" t="str">
        <f t="shared" si="155"/>
        <v>3</v>
      </c>
      <c r="C1384" s="270" t="str">
        <f t="shared" si="156"/>
        <v>1</v>
      </c>
      <c r="D1384" s="270" t="str">
        <f t="shared" si="157"/>
        <v>1</v>
      </c>
      <c r="E1384" s="270" t="str">
        <f t="shared" si="158"/>
        <v>07</v>
      </c>
      <c r="F1384" s="270" t="str">
        <f t="shared" si="159"/>
        <v>2</v>
      </c>
      <c r="G1384" s="270" t="str">
        <f t="shared" si="160"/>
        <v>0</v>
      </c>
      <c r="H1384" s="21">
        <v>23110720</v>
      </c>
      <c r="I1384" s="271">
        <v>2311072000</v>
      </c>
      <c r="J1384" s="22" t="s">
        <v>3558</v>
      </c>
      <c r="K1384" s="271" t="s">
        <v>4540</v>
      </c>
      <c r="L1384" s="22" t="s">
        <v>3559</v>
      </c>
      <c r="M1384" s="22" t="s">
        <v>4970</v>
      </c>
      <c r="N1384" s="75" t="s">
        <v>4374</v>
      </c>
      <c r="O1384" s="75" t="str">
        <f t="shared" si="161"/>
        <v>2311072000</v>
      </c>
    </row>
    <row r="1385" spans="1:15" ht="30" x14ac:dyDescent="0.25">
      <c r="A1385" s="74" t="str">
        <f t="shared" si="154"/>
        <v>2</v>
      </c>
      <c r="B1385" s="270" t="str">
        <f t="shared" si="155"/>
        <v>3</v>
      </c>
      <c r="C1385" s="270" t="str">
        <f t="shared" si="156"/>
        <v>1</v>
      </c>
      <c r="D1385" s="270" t="str">
        <f t="shared" si="157"/>
        <v>1</v>
      </c>
      <c r="E1385" s="270" t="str">
        <f t="shared" si="158"/>
        <v>07</v>
      </c>
      <c r="F1385" s="270" t="str">
        <f t="shared" si="159"/>
        <v>3</v>
      </c>
      <c r="G1385" s="270" t="str">
        <f t="shared" si="160"/>
        <v>0</v>
      </c>
      <c r="H1385" s="21">
        <v>23110730</v>
      </c>
      <c r="I1385" s="271">
        <v>2311073000</v>
      </c>
      <c r="J1385" s="22" t="s">
        <v>3560</v>
      </c>
      <c r="K1385" s="271" t="s">
        <v>4540</v>
      </c>
      <c r="L1385" s="22" t="s">
        <v>3561</v>
      </c>
      <c r="M1385" s="22" t="s">
        <v>4970</v>
      </c>
      <c r="N1385" s="75" t="s">
        <v>4374</v>
      </c>
      <c r="O1385" s="75" t="str">
        <f t="shared" si="161"/>
        <v>2311073000</v>
      </c>
    </row>
    <row r="1386" spans="1:15" ht="285" x14ac:dyDescent="0.25">
      <c r="A1386" s="74" t="str">
        <f t="shared" si="154"/>
        <v>2</v>
      </c>
      <c r="B1386" s="270" t="str">
        <f t="shared" si="155"/>
        <v>3</v>
      </c>
      <c r="C1386" s="270" t="str">
        <f t="shared" si="156"/>
        <v>0</v>
      </c>
      <c r="D1386" s="270" t="str">
        <f t="shared" si="157"/>
        <v>0</v>
      </c>
      <c r="E1386" s="270" t="str">
        <f t="shared" si="158"/>
        <v>01</v>
      </c>
      <c r="F1386" s="270" t="str">
        <f t="shared" si="159"/>
        <v>0</v>
      </c>
      <c r="G1386" s="270" t="str">
        <f t="shared" si="160"/>
        <v>0</v>
      </c>
      <c r="H1386" s="21">
        <v>23000100</v>
      </c>
      <c r="I1386" s="271">
        <v>2300010000</v>
      </c>
      <c r="J1386" s="22" t="s">
        <v>3542</v>
      </c>
      <c r="K1386" s="271" t="s">
        <v>4540</v>
      </c>
      <c r="L1386" s="22" t="s">
        <v>4971</v>
      </c>
      <c r="M1386" s="22"/>
      <c r="N1386" s="75" t="s">
        <v>3710</v>
      </c>
      <c r="O1386" s="75" t="str">
        <f t="shared" si="161"/>
        <v>2300010000</v>
      </c>
    </row>
    <row r="1387" spans="1:15" ht="285" x14ac:dyDescent="0.25">
      <c r="A1387" s="74" t="str">
        <f t="shared" si="154"/>
        <v>2</v>
      </c>
      <c r="B1387" s="270" t="str">
        <f t="shared" si="155"/>
        <v>3</v>
      </c>
      <c r="C1387" s="270" t="str">
        <f t="shared" si="156"/>
        <v>0</v>
      </c>
      <c r="D1387" s="270" t="str">
        <f t="shared" si="157"/>
        <v>0</v>
      </c>
      <c r="E1387" s="270" t="str">
        <f t="shared" si="158"/>
        <v>01</v>
      </c>
      <c r="F1387" s="270" t="str">
        <f t="shared" si="159"/>
        <v>1</v>
      </c>
      <c r="G1387" s="270" t="str">
        <f t="shared" si="160"/>
        <v>0</v>
      </c>
      <c r="H1387" s="21">
        <v>23000110</v>
      </c>
      <c r="I1387" s="271">
        <v>2300011000</v>
      </c>
      <c r="J1387" s="22" t="s">
        <v>3542</v>
      </c>
      <c r="K1387" s="271" t="s">
        <v>4540</v>
      </c>
      <c r="L1387" s="22" t="s">
        <v>4971</v>
      </c>
      <c r="M1387" s="22"/>
      <c r="N1387" s="75" t="s">
        <v>3710</v>
      </c>
      <c r="O1387" s="75" t="str">
        <f t="shared" si="161"/>
        <v>2300011000</v>
      </c>
    </row>
    <row r="1388" spans="1:15" ht="135" x14ac:dyDescent="0.25">
      <c r="A1388" s="74" t="str">
        <f t="shared" si="154"/>
        <v>2</v>
      </c>
      <c r="B1388" s="270" t="str">
        <f t="shared" si="155"/>
        <v>3</v>
      </c>
      <c r="C1388" s="270" t="str">
        <f t="shared" si="156"/>
        <v>0</v>
      </c>
      <c r="D1388" s="270" t="str">
        <f t="shared" si="157"/>
        <v>0</v>
      </c>
      <c r="E1388" s="270" t="str">
        <f t="shared" si="158"/>
        <v>02</v>
      </c>
      <c r="F1388" s="270" t="str">
        <f t="shared" si="159"/>
        <v>0</v>
      </c>
      <c r="G1388" s="270" t="str">
        <f t="shared" si="160"/>
        <v>0</v>
      </c>
      <c r="H1388" s="21">
        <v>23000200</v>
      </c>
      <c r="I1388" s="271">
        <v>2300020000</v>
      </c>
      <c r="J1388" s="22" t="s">
        <v>3544</v>
      </c>
      <c r="K1388" s="271" t="s">
        <v>4540</v>
      </c>
      <c r="L1388" s="22" t="s">
        <v>4972</v>
      </c>
      <c r="M1388" s="22"/>
      <c r="N1388" s="75" t="s">
        <v>3710</v>
      </c>
      <c r="O1388" s="75" t="str">
        <f t="shared" si="161"/>
        <v>2300020000</v>
      </c>
    </row>
    <row r="1389" spans="1:15" ht="135" x14ac:dyDescent="0.25">
      <c r="A1389" s="74" t="str">
        <f t="shared" si="154"/>
        <v>2</v>
      </c>
      <c r="B1389" s="270" t="str">
        <f t="shared" si="155"/>
        <v>3</v>
      </c>
      <c r="C1389" s="270" t="str">
        <f t="shared" si="156"/>
        <v>0</v>
      </c>
      <c r="D1389" s="270" t="str">
        <f t="shared" si="157"/>
        <v>0</v>
      </c>
      <c r="E1389" s="270" t="str">
        <f t="shared" si="158"/>
        <v>02</v>
      </c>
      <c r="F1389" s="270" t="str">
        <f t="shared" si="159"/>
        <v>1</v>
      </c>
      <c r="G1389" s="270" t="str">
        <f t="shared" si="160"/>
        <v>0</v>
      </c>
      <c r="H1389" s="21">
        <v>23000210</v>
      </c>
      <c r="I1389" s="271">
        <v>2300021000</v>
      </c>
      <c r="J1389" s="22" t="s">
        <v>3544</v>
      </c>
      <c r="K1389" s="271" t="s">
        <v>4540</v>
      </c>
      <c r="L1389" s="22" t="s">
        <v>4972</v>
      </c>
      <c r="M1389" s="22"/>
      <c r="N1389" s="75" t="s">
        <v>3710</v>
      </c>
      <c r="O1389" s="75" t="str">
        <f t="shared" si="161"/>
        <v>2300021000</v>
      </c>
    </row>
    <row r="1390" spans="1:15" ht="150" x14ac:dyDescent="0.25">
      <c r="A1390" s="74" t="str">
        <f t="shared" si="154"/>
        <v>2</v>
      </c>
      <c r="B1390" s="270" t="str">
        <f t="shared" si="155"/>
        <v>3</v>
      </c>
      <c r="C1390" s="270" t="str">
        <f t="shared" si="156"/>
        <v>0</v>
      </c>
      <c r="D1390" s="270" t="str">
        <f t="shared" si="157"/>
        <v>0</v>
      </c>
      <c r="E1390" s="270" t="str">
        <f t="shared" si="158"/>
        <v>03</v>
      </c>
      <c r="F1390" s="270" t="str">
        <f t="shared" si="159"/>
        <v>0</v>
      </c>
      <c r="G1390" s="270" t="str">
        <f t="shared" si="160"/>
        <v>0</v>
      </c>
      <c r="H1390" s="21">
        <v>23000300</v>
      </c>
      <c r="I1390" s="271">
        <v>2300030000</v>
      </c>
      <c r="J1390" s="22" t="s">
        <v>3546</v>
      </c>
      <c r="K1390" s="271" t="s">
        <v>4540</v>
      </c>
      <c r="L1390" s="22" t="s">
        <v>4973</v>
      </c>
      <c r="M1390" s="22"/>
      <c r="N1390" s="75" t="s">
        <v>3710</v>
      </c>
      <c r="O1390" s="75" t="str">
        <f t="shared" si="161"/>
        <v>2300030000</v>
      </c>
    </row>
    <row r="1391" spans="1:15" ht="150" x14ac:dyDescent="0.25">
      <c r="A1391" s="74" t="str">
        <f t="shared" si="154"/>
        <v>2</v>
      </c>
      <c r="B1391" s="270" t="str">
        <f t="shared" si="155"/>
        <v>3</v>
      </c>
      <c r="C1391" s="270" t="str">
        <f t="shared" si="156"/>
        <v>0</v>
      </c>
      <c r="D1391" s="270" t="str">
        <f t="shared" si="157"/>
        <v>0</v>
      </c>
      <c r="E1391" s="270" t="str">
        <f t="shared" si="158"/>
        <v>03</v>
      </c>
      <c r="F1391" s="270" t="str">
        <f t="shared" si="159"/>
        <v>1</v>
      </c>
      <c r="G1391" s="270" t="str">
        <f t="shared" si="160"/>
        <v>0</v>
      </c>
      <c r="H1391" s="21">
        <v>23000310</v>
      </c>
      <c r="I1391" s="271">
        <v>2300031000</v>
      </c>
      <c r="J1391" s="22" t="s">
        <v>3546</v>
      </c>
      <c r="K1391" s="271" t="s">
        <v>4540</v>
      </c>
      <c r="L1391" s="22" t="s">
        <v>4973</v>
      </c>
      <c r="M1391" s="22"/>
      <c r="N1391" s="75" t="s">
        <v>3710</v>
      </c>
      <c r="O1391" s="75" t="str">
        <f t="shared" si="161"/>
        <v>2300031000</v>
      </c>
    </row>
    <row r="1392" spans="1:15" ht="210" x14ac:dyDescent="0.25">
      <c r="A1392" s="74" t="str">
        <f t="shared" si="154"/>
        <v>2</v>
      </c>
      <c r="B1392" s="270" t="str">
        <f t="shared" si="155"/>
        <v>3</v>
      </c>
      <c r="C1392" s="270" t="str">
        <f t="shared" si="156"/>
        <v>0</v>
      </c>
      <c r="D1392" s="270" t="str">
        <f t="shared" si="157"/>
        <v>0</v>
      </c>
      <c r="E1392" s="270" t="str">
        <f t="shared" si="158"/>
        <v>04</v>
      </c>
      <c r="F1392" s="270" t="str">
        <f t="shared" si="159"/>
        <v>0</v>
      </c>
      <c r="G1392" s="270" t="str">
        <f t="shared" si="160"/>
        <v>0</v>
      </c>
      <c r="H1392" s="21">
        <v>23000400</v>
      </c>
      <c r="I1392" s="271">
        <v>2300040000</v>
      </c>
      <c r="J1392" s="22" t="s">
        <v>3548</v>
      </c>
      <c r="K1392" s="271" t="s">
        <v>4540</v>
      </c>
      <c r="L1392" s="22" t="s">
        <v>4974</v>
      </c>
      <c r="M1392" s="22"/>
      <c r="N1392" s="75" t="s">
        <v>3710</v>
      </c>
      <c r="O1392" s="75" t="str">
        <f t="shared" si="161"/>
        <v>2300040000</v>
      </c>
    </row>
    <row r="1393" spans="1:15" ht="210" x14ac:dyDescent="0.25">
      <c r="A1393" s="74" t="str">
        <f t="shared" si="154"/>
        <v>2</v>
      </c>
      <c r="B1393" s="270" t="str">
        <f t="shared" si="155"/>
        <v>3</v>
      </c>
      <c r="C1393" s="270" t="str">
        <f t="shared" si="156"/>
        <v>0</v>
      </c>
      <c r="D1393" s="270" t="str">
        <f t="shared" si="157"/>
        <v>0</v>
      </c>
      <c r="E1393" s="270" t="str">
        <f t="shared" si="158"/>
        <v>04</v>
      </c>
      <c r="F1393" s="270" t="str">
        <f t="shared" si="159"/>
        <v>1</v>
      </c>
      <c r="G1393" s="270" t="str">
        <f t="shared" si="160"/>
        <v>0</v>
      </c>
      <c r="H1393" s="21">
        <v>23000410</v>
      </c>
      <c r="I1393" s="271">
        <v>2300041000</v>
      </c>
      <c r="J1393" s="22" t="s">
        <v>3548</v>
      </c>
      <c r="K1393" s="271" t="s">
        <v>4540</v>
      </c>
      <c r="L1393" s="22" t="s">
        <v>4974</v>
      </c>
      <c r="M1393" s="22"/>
      <c r="N1393" s="75" t="s">
        <v>3710</v>
      </c>
      <c r="O1393" s="75" t="str">
        <f t="shared" si="161"/>
        <v>2300041000</v>
      </c>
    </row>
    <row r="1394" spans="1:15" ht="90" x14ac:dyDescent="0.25">
      <c r="A1394" s="74" t="str">
        <f t="shared" si="154"/>
        <v>2</v>
      </c>
      <c r="B1394" s="270" t="str">
        <f t="shared" si="155"/>
        <v>3</v>
      </c>
      <c r="C1394" s="270" t="str">
        <f t="shared" si="156"/>
        <v>0</v>
      </c>
      <c r="D1394" s="270" t="str">
        <f t="shared" si="157"/>
        <v>0</v>
      </c>
      <c r="E1394" s="270" t="str">
        <f t="shared" si="158"/>
        <v>05</v>
      </c>
      <c r="F1394" s="270" t="str">
        <f t="shared" si="159"/>
        <v>0</v>
      </c>
      <c r="G1394" s="270" t="str">
        <f t="shared" si="160"/>
        <v>0</v>
      </c>
      <c r="H1394" s="21">
        <v>23000500</v>
      </c>
      <c r="I1394" s="271">
        <v>2300050000</v>
      </c>
      <c r="J1394" s="22" t="s">
        <v>3550</v>
      </c>
      <c r="K1394" s="271" t="s">
        <v>4540</v>
      </c>
      <c r="L1394" s="22" t="s">
        <v>4975</v>
      </c>
      <c r="M1394" s="22"/>
      <c r="N1394" s="75" t="s">
        <v>3710</v>
      </c>
      <c r="O1394" s="75" t="str">
        <f t="shared" si="161"/>
        <v>2300050000</v>
      </c>
    </row>
    <row r="1395" spans="1:15" ht="90" x14ac:dyDescent="0.25">
      <c r="A1395" s="74" t="str">
        <f t="shared" si="154"/>
        <v>2</v>
      </c>
      <c r="B1395" s="270" t="str">
        <f t="shared" si="155"/>
        <v>3</v>
      </c>
      <c r="C1395" s="270" t="str">
        <f t="shared" si="156"/>
        <v>0</v>
      </c>
      <c r="D1395" s="270" t="str">
        <f t="shared" si="157"/>
        <v>0</v>
      </c>
      <c r="E1395" s="270" t="str">
        <f t="shared" si="158"/>
        <v>05</v>
      </c>
      <c r="F1395" s="270" t="str">
        <f t="shared" si="159"/>
        <v>1</v>
      </c>
      <c r="G1395" s="270" t="str">
        <f t="shared" si="160"/>
        <v>0</v>
      </c>
      <c r="H1395" s="21">
        <v>23000510</v>
      </c>
      <c r="I1395" s="271">
        <v>2300051000</v>
      </c>
      <c r="J1395" s="22" t="s">
        <v>3550</v>
      </c>
      <c r="K1395" s="271" t="s">
        <v>4540</v>
      </c>
      <c r="L1395" s="22" t="s">
        <v>4975</v>
      </c>
      <c r="M1395" s="22"/>
      <c r="N1395" s="75" t="s">
        <v>4375</v>
      </c>
      <c r="O1395" s="75" t="str">
        <f t="shared" si="161"/>
        <v>2300051000</v>
      </c>
    </row>
    <row r="1396" spans="1:15" ht="45" x14ac:dyDescent="0.25">
      <c r="A1396" s="74" t="str">
        <f t="shared" si="154"/>
        <v>2</v>
      </c>
      <c r="B1396" s="270" t="str">
        <f t="shared" si="155"/>
        <v>3</v>
      </c>
      <c r="C1396" s="270" t="str">
        <f t="shared" si="156"/>
        <v>0</v>
      </c>
      <c r="D1396" s="270" t="str">
        <f t="shared" si="157"/>
        <v>0</v>
      </c>
      <c r="E1396" s="270" t="str">
        <f t="shared" si="158"/>
        <v>06</v>
      </c>
      <c r="F1396" s="270" t="str">
        <f t="shared" si="159"/>
        <v>0</v>
      </c>
      <c r="G1396" s="270" t="str">
        <f t="shared" si="160"/>
        <v>0</v>
      </c>
      <c r="H1396" s="21">
        <v>23000600</v>
      </c>
      <c r="I1396" s="271">
        <v>2300060000</v>
      </c>
      <c r="J1396" s="22" t="s">
        <v>3552</v>
      </c>
      <c r="K1396" s="271" t="s">
        <v>4540</v>
      </c>
      <c r="L1396" s="22" t="s">
        <v>4976</v>
      </c>
      <c r="M1396" s="22"/>
      <c r="N1396" s="75" t="s">
        <v>3710</v>
      </c>
      <c r="O1396" s="75" t="str">
        <f t="shared" si="161"/>
        <v>2300060000</v>
      </c>
    </row>
    <row r="1397" spans="1:15" ht="45" x14ac:dyDescent="0.25">
      <c r="A1397" s="74" t="str">
        <f t="shared" si="154"/>
        <v>2</v>
      </c>
      <c r="B1397" s="270" t="str">
        <f t="shared" si="155"/>
        <v>3</v>
      </c>
      <c r="C1397" s="270" t="str">
        <f t="shared" si="156"/>
        <v>0</v>
      </c>
      <c r="D1397" s="270" t="str">
        <f t="shared" si="157"/>
        <v>0</v>
      </c>
      <c r="E1397" s="270" t="str">
        <f t="shared" si="158"/>
        <v>06</v>
      </c>
      <c r="F1397" s="270" t="str">
        <f t="shared" si="159"/>
        <v>1</v>
      </c>
      <c r="G1397" s="270" t="str">
        <f t="shared" si="160"/>
        <v>0</v>
      </c>
      <c r="H1397" s="21">
        <v>23000610</v>
      </c>
      <c r="I1397" s="271">
        <v>2300061000</v>
      </c>
      <c r="J1397" s="22" t="s">
        <v>3552</v>
      </c>
      <c r="K1397" s="271" t="s">
        <v>4540</v>
      </c>
      <c r="L1397" s="22" t="s">
        <v>4976</v>
      </c>
      <c r="M1397" s="22"/>
      <c r="N1397" s="75" t="s">
        <v>3710</v>
      </c>
      <c r="O1397" s="75" t="str">
        <f t="shared" si="161"/>
        <v>2300061000</v>
      </c>
    </row>
    <row r="1398" spans="1:15" x14ac:dyDescent="0.25">
      <c r="A1398" s="74" t="str">
        <f t="shared" ref="A1398:A1523" si="162">MID($H1398,1,1)</f>
        <v>2</v>
      </c>
      <c r="B1398" s="270" t="str">
        <f t="shared" ref="B1398:B1523" si="163">MID($H1398,2,1)</f>
        <v>3</v>
      </c>
      <c r="C1398" s="270" t="str">
        <f t="shared" ref="C1398:C1523" si="164">MID($H1398,3,1)</f>
        <v>0</v>
      </c>
      <c r="D1398" s="270" t="str">
        <f t="shared" ref="D1398:D1523" si="165">MID($H1398,4,1)</f>
        <v>0</v>
      </c>
      <c r="E1398" s="270" t="str">
        <f t="shared" ref="E1398:E1523" si="166">MID($H1398,5,2)</f>
        <v>07</v>
      </c>
      <c r="F1398" s="270" t="str">
        <f t="shared" ref="F1398:F1523" si="167">MID($H1398,7,1)</f>
        <v>0</v>
      </c>
      <c r="G1398" s="270" t="str">
        <f t="shared" ref="G1398:G1523" si="168">MID($H1398,8,1)</f>
        <v>0</v>
      </c>
      <c r="H1398" s="21">
        <v>23000700</v>
      </c>
      <c r="I1398" s="271">
        <v>2300070000</v>
      </c>
      <c r="J1398" s="22" t="s">
        <v>3554</v>
      </c>
      <c r="K1398" s="271" t="s">
        <v>4540</v>
      </c>
      <c r="L1398" s="22" t="s">
        <v>3555</v>
      </c>
      <c r="M1398" s="22"/>
      <c r="N1398" s="75" t="s">
        <v>3710</v>
      </c>
      <c r="O1398" s="75" t="str">
        <f t="shared" si="161"/>
        <v>2300070000</v>
      </c>
    </row>
    <row r="1399" spans="1:15" s="104" customFormat="1" x14ac:dyDescent="0.25">
      <c r="A1399" s="74" t="str">
        <f t="shared" si="162"/>
        <v>2</v>
      </c>
      <c r="B1399" s="270" t="str">
        <f t="shared" si="163"/>
        <v>3</v>
      </c>
      <c r="C1399" s="270" t="str">
        <f t="shared" si="164"/>
        <v>0</v>
      </c>
      <c r="D1399" s="270" t="str">
        <f t="shared" si="165"/>
        <v>0</v>
      </c>
      <c r="E1399" s="270" t="str">
        <f t="shared" si="166"/>
        <v>07</v>
      </c>
      <c r="F1399" s="270" t="str">
        <f t="shared" si="167"/>
        <v>1</v>
      </c>
      <c r="G1399" s="270" t="str">
        <f t="shared" si="168"/>
        <v>0</v>
      </c>
      <c r="H1399" s="21">
        <v>23000710</v>
      </c>
      <c r="I1399" s="271">
        <v>2300071000</v>
      </c>
      <c r="J1399" s="22" t="s">
        <v>3554</v>
      </c>
      <c r="K1399" s="271" t="s">
        <v>4540</v>
      </c>
      <c r="L1399" s="22" t="s">
        <v>3555</v>
      </c>
      <c r="M1399" s="22"/>
      <c r="N1399" s="75" t="s">
        <v>3710</v>
      </c>
      <c r="O1399" s="75" t="str">
        <f t="shared" si="161"/>
        <v>2300071000</v>
      </c>
    </row>
    <row r="1400" spans="1:15" s="104" customFormat="1" ht="45" x14ac:dyDescent="0.25">
      <c r="A1400" s="74" t="str">
        <f t="shared" si="162"/>
        <v>2</v>
      </c>
      <c r="B1400" s="270" t="str">
        <f t="shared" si="163"/>
        <v>3</v>
      </c>
      <c r="C1400" s="270" t="str">
        <f t="shared" si="164"/>
        <v>0</v>
      </c>
      <c r="D1400" s="270" t="str">
        <f t="shared" si="165"/>
        <v>0</v>
      </c>
      <c r="E1400" s="270" t="str">
        <f t="shared" si="166"/>
        <v>07</v>
      </c>
      <c r="F1400" s="270" t="str">
        <f t="shared" si="167"/>
        <v>2</v>
      </c>
      <c r="G1400" s="270" t="str">
        <f t="shared" si="168"/>
        <v>0</v>
      </c>
      <c r="H1400" s="21">
        <v>23000720</v>
      </c>
      <c r="I1400" s="271">
        <v>2300072000</v>
      </c>
      <c r="J1400" s="22" t="s">
        <v>3558</v>
      </c>
      <c r="K1400" s="271" t="s">
        <v>4540</v>
      </c>
      <c r="L1400" s="22" t="s">
        <v>4977</v>
      </c>
      <c r="M1400" s="22" t="s">
        <v>4970</v>
      </c>
      <c r="N1400" s="75" t="s">
        <v>3710</v>
      </c>
      <c r="O1400" s="75" t="str">
        <f t="shared" si="161"/>
        <v>2300072000</v>
      </c>
    </row>
    <row r="1401" spans="1:15" s="104" customFormat="1" ht="45" x14ac:dyDescent="0.25">
      <c r="A1401" s="74" t="str">
        <f t="shared" si="162"/>
        <v>2</v>
      </c>
      <c r="B1401" s="270" t="str">
        <f t="shared" si="163"/>
        <v>3</v>
      </c>
      <c r="C1401" s="270" t="str">
        <f t="shared" si="164"/>
        <v>0</v>
      </c>
      <c r="D1401" s="270" t="str">
        <f t="shared" si="165"/>
        <v>0</v>
      </c>
      <c r="E1401" s="270" t="str">
        <f t="shared" si="166"/>
        <v>07</v>
      </c>
      <c r="F1401" s="270" t="str">
        <f t="shared" si="167"/>
        <v>3</v>
      </c>
      <c r="G1401" s="270" t="str">
        <f t="shared" si="168"/>
        <v>0</v>
      </c>
      <c r="H1401" s="21">
        <v>23000730</v>
      </c>
      <c r="I1401" s="271">
        <v>2300073000</v>
      </c>
      <c r="J1401" s="22" t="s">
        <v>3560</v>
      </c>
      <c r="K1401" s="271" t="s">
        <v>4540</v>
      </c>
      <c r="L1401" s="22" t="s">
        <v>4978</v>
      </c>
      <c r="M1401" s="22" t="s">
        <v>4970</v>
      </c>
      <c r="N1401" s="75" t="s">
        <v>3710</v>
      </c>
      <c r="O1401" s="75" t="str">
        <f t="shared" si="161"/>
        <v>2300073000</v>
      </c>
    </row>
    <row r="1402" spans="1:15" s="104" customFormat="1" ht="30" x14ac:dyDescent="0.25">
      <c r="A1402" s="74" t="str">
        <f t="shared" si="162"/>
        <v>2</v>
      </c>
      <c r="B1402" s="270" t="str">
        <f t="shared" si="163"/>
        <v>3</v>
      </c>
      <c r="C1402" s="270" t="str">
        <f t="shared" si="164"/>
        <v>0</v>
      </c>
      <c r="D1402" s="270" t="str">
        <f t="shared" si="165"/>
        <v>0</v>
      </c>
      <c r="E1402" s="270" t="str">
        <f t="shared" si="166"/>
        <v>08</v>
      </c>
      <c r="F1402" s="270" t="str">
        <f t="shared" si="167"/>
        <v>0</v>
      </c>
      <c r="G1402" s="270" t="str">
        <f t="shared" si="168"/>
        <v>0</v>
      </c>
      <c r="H1402" s="21">
        <v>23000800</v>
      </c>
      <c r="I1402" s="271">
        <v>2300080000</v>
      </c>
      <c r="J1402" s="22" t="s">
        <v>3558</v>
      </c>
      <c r="K1402" s="271" t="s">
        <v>4540</v>
      </c>
      <c r="L1402" s="22" t="s">
        <v>4979</v>
      </c>
      <c r="M1402" s="22" t="s">
        <v>4970</v>
      </c>
      <c r="N1402" s="75" t="s">
        <v>4389</v>
      </c>
      <c r="O1402" s="75" t="str">
        <f t="shared" si="161"/>
        <v>2300080000</v>
      </c>
    </row>
    <row r="1403" spans="1:15" ht="30" x14ac:dyDescent="0.25">
      <c r="A1403" s="74" t="str">
        <f t="shared" si="162"/>
        <v>2</v>
      </c>
      <c r="B1403" s="270" t="str">
        <f t="shared" si="163"/>
        <v>3</v>
      </c>
      <c r="C1403" s="270" t="str">
        <f t="shared" si="164"/>
        <v>0</v>
      </c>
      <c r="D1403" s="270" t="str">
        <f t="shared" si="165"/>
        <v>0</v>
      </c>
      <c r="E1403" s="270" t="str">
        <f t="shared" si="166"/>
        <v>08</v>
      </c>
      <c r="F1403" s="270" t="str">
        <f t="shared" si="167"/>
        <v>1</v>
      </c>
      <c r="G1403" s="270" t="str">
        <f t="shared" si="168"/>
        <v>0</v>
      </c>
      <c r="H1403" s="21">
        <v>23000810</v>
      </c>
      <c r="I1403" s="271">
        <v>2300081000</v>
      </c>
      <c r="J1403" s="22" t="s">
        <v>3558</v>
      </c>
      <c r="K1403" s="271" t="s">
        <v>4540</v>
      </c>
      <c r="L1403" s="22" t="s">
        <v>4979</v>
      </c>
      <c r="M1403" s="22" t="s">
        <v>4970</v>
      </c>
      <c r="N1403" s="75" t="s">
        <v>4389</v>
      </c>
      <c r="O1403" s="75" t="str">
        <f t="shared" si="161"/>
        <v>2300081000</v>
      </c>
    </row>
    <row r="1404" spans="1:15" ht="60" x14ac:dyDescent="0.25">
      <c r="A1404" s="74" t="str">
        <f t="shared" si="162"/>
        <v>2</v>
      </c>
      <c r="B1404" s="270" t="str">
        <f t="shared" si="163"/>
        <v>4</v>
      </c>
      <c r="C1404" s="270" t="str">
        <f t="shared" si="164"/>
        <v>0</v>
      </c>
      <c r="D1404" s="270" t="str">
        <f t="shared" si="165"/>
        <v>0</v>
      </c>
      <c r="E1404" s="270" t="str">
        <f t="shared" si="166"/>
        <v>00</v>
      </c>
      <c r="F1404" s="270" t="str">
        <f t="shared" si="167"/>
        <v>0</v>
      </c>
      <c r="G1404" s="270" t="str">
        <f t="shared" si="168"/>
        <v>0</v>
      </c>
      <c r="H1404" s="21">
        <v>24000000</v>
      </c>
      <c r="I1404" s="271">
        <v>2400000000</v>
      </c>
      <c r="J1404" s="22" t="s">
        <v>2086</v>
      </c>
      <c r="K1404" s="271" t="s">
        <v>4541</v>
      </c>
      <c r="L1404" s="22" t="s">
        <v>2087</v>
      </c>
      <c r="M1404" s="22"/>
      <c r="N1404" s="75"/>
      <c r="O1404" s="75" t="str">
        <f t="shared" si="161"/>
        <v>2400000000</v>
      </c>
    </row>
    <row r="1405" spans="1:15" ht="60" x14ac:dyDescent="0.25">
      <c r="A1405" s="74" t="str">
        <f t="shared" si="162"/>
        <v>2</v>
      </c>
      <c r="B1405" s="270" t="str">
        <f t="shared" si="163"/>
        <v>4</v>
      </c>
      <c r="C1405" s="270" t="str">
        <f t="shared" si="164"/>
        <v>1</v>
      </c>
      <c r="D1405" s="270" t="str">
        <f t="shared" si="165"/>
        <v>0</v>
      </c>
      <c r="E1405" s="270" t="str">
        <f t="shared" si="166"/>
        <v>00</v>
      </c>
      <c r="F1405" s="270" t="str">
        <f t="shared" si="167"/>
        <v>0</v>
      </c>
      <c r="G1405" s="270" t="str">
        <f t="shared" si="168"/>
        <v>0</v>
      </c>
      <c r="H1405" s="21">
        <v>24100000</v>
      </c>
      <c r="I1405" s="271">
        <v>2410000000</v>
      </c>
      <c r="J1405" s="22" t="s">
        <v>734</v>
      </c>
      <c r="K1405" s="271" t="s">
        <v>4541</v>
      </c>
      <c r="L1405" s="22" t="s">
        <v>2089</v>
      </c>
      <c r="M1405" s="22"/>
      <c r="N1405" s="75"/>
      <c r="O1405" s="75" t="str">
        <f t="shared" si="161"/>
        <v>2410000000</v>
      </c>
    </row>
    <row r="1406" spans="1:15" ht="30" x14ac:dyDescent="0.25">
      <c r="A1406" s="74" t="str">
        <f t="shared" si="162"/>
        <v>2</v>
      </c>
      <c r="B1406" s="270" t="str">
        <f t="shared" si="163"/>
        <v>4</v>
      </c>
      <c r="C1406" s="270" t="str">
        <f t="shared" si="164"/>
        <v>1</v>
      </c>
      <c r="D1406" s="270" t="str">
        <f t="shared" si="165"/>
        <v>1</v>
      </c>
      <c r="E1406" s="270" t="str">
        <f t="shared" si="166"/>
        <v>00</v>
      </c>
      <c r="F1406" s="270" t="str">
        <f t="shared" si="167"/>
        <v>0</v>
      </c>
      <c r="G1406" s="270" t="str">
        <f t="shared" si="168"/>
        <v>0</v>
      </c>
      <c r="H1406" s="21">
        <v>24110000</v>
      </c>
      <c r="I1406" s="271">
        <v>2411000000</v>
      </c>
      <c r="J1406" s="22" t="s">
        <v>2090</v>
      </c>
      <c r="K1406" s="271" t="s">
        <v>4541</v>
      </c>
      <c r="L1406" s="22" t="s">
        <v>2091</v>
      </c>
      <c r="M1406" s="22"/>
      <c r="N1406" s="75" t="s">
        <v>105</v>
      </c>
      <c r="O1406" s="75" t="str">
        <f t="shared" si="161"/>
        <v>2411000000</v>
      </c>
    </row>
    <row r="1407" spans="1:15" ht="60" x14ac:dyDescent="0.25">
      <c r="A1407" s="74" t="str">
        <f t="shared" si="162"/>
        <v>2</v>
      </c>
      <c r="B1407" s="270" t="str">
        <f t="shared" si="163"/>
        <v>4</v>
      </c>
      <c r="C1407" s="270" t="str">
        <f t="shared" si="164"/>
        <v>1</v>
      </c>
      <c r="D1407" s="270" t="str">
        <f t="shared" si="165"/>
        <v>0</v>
      </c>
      <c r="E1407" s="270" t="str">
        <f t="shared" si="166"/>
        <v>00</v>
      </c>
      <c r="F1407" s="270" t="str">
        <f t="shared" si="167"/>
        <v>1</v>
      </c>
      <c r="G1407" s="270" t="str">
        <f t="shared" si="168"/>
        <v>0</v>
      </c>
      <c r="H1407" s="21">
        <v>24100010</v>
      </c>
      <c r="I1407" s="271">
        <v>2410001000</v>
      </c>
      <c r="J1407" s="22" t="s">
        <v>734</v>
      </c>
      <c r="K1407" s="271" t="s">
        <v>4540</v>
      </c>
      <c r="L1407" s="22" t="s">
        <v>2089</v>
      </c>
      <c r="M1407" s="22"/>
      <c r="N1407" s="75" t="s">
        <v>3710</v>
      </c>
      <c r="O1407" s="75" t="str">
        <f t="shared" si="161"/>
        <v>2410001000</v>
      </c>
    </row>
    <row r="1408" spans="1:15" ht="60" x14ac:dyDescent="0.25">
      <c r="A1408" s="74" t="str">
        <f t="shared" si="162"/>
        <v>2</v>
      </c>
      <c r="B1408" s="270" t="str">
        <f t="shared" si="163"/>
        <v>4</v>
      </c>
      <c r="C1408" s="270" t="str">
        <f t="shared" si="164"/>
        <v>1</v>
      </c>
      <c r="D1408" s="270" t="str">
        <f t="shared" si="165"/>
        <v>1</v>
      </c>
      <c r="E1408" s="270" t="str">
        <f t="shared" si="166"/>
        <v>50</v>
      </c>
      <c r="F1408" s="270" t="str">
        <f t="shared" si="167"/>
        <v>0</v>
      </c>
      <c r="G1408" s="270" t="str">
        <f t="shared" si="168"/>
        <v>0</v>
      </c>
      <c r="H1408" s="21">
        <v>24115000</v>
      </c>
      <c r="I1408" s="271">
        <v>2411500000</v>
      </c>
      <c r="J1408" s="22" t="s">
        <v>2093</v>
      </c>
      <c r="K1408" s="271" t="s">
        <v>4539</v>
      </c>
      <c r="L1408" s="22" t="s">
        <v>2094</v>
      </c>
      <c r="M1408" s="22"/>
      <c r="N1408" s="75" t="s">
        <v>4374</v>
      </c>
      <c r="O1408" s="75" t="str">
        <f t="shared" si="161"/>
        <v>2411500000</v>
      </c>
    </row>
    <row r="1409" spans="1:15" ht="60" x14ac:dyDescent="0.25">
      <c r="A1409" s="74" t="str">
        <f t="shared" si="162"/>
        <v>2</v>
      </c>
      <c r="B1409" s="270" t="str">
        <f t="shared" si="163"/>
        <v>4</v>
      </c>
      <c r="C1409" s="270" t="str">
        <f t="shared" si="164"/>
        <v>1</v>
      </c>
      <c r="D1409" s="270" t="str">
        <f t="shared" si="165"/>
        <v>1</v>
      </c>
      <c r="E1409" s="270" t="str">
        <f t="shared" si="166"/>
        <v>50</v>
      </c>
      <c r="F1409" s="270" t="str">
        <f t="shared" si="167"/>
        <v>1</v>
      </c>
      <c r="G1409" s="270" t="str">
        <f t="shared" si="168"/>
        <v>0</v>
      </c>
      <c r="H1409" s="21">
        <v>24115010</v>
      </c>
      <c r="I1409" s="271">
        <v>2411501000</v>
      </c>
      <c r="J1409" s="22" t="s">
        <v>871</v>
      </c>
      <c r="K1409" s="271" t="s">
        <v>4539</v>
      </c>
      <c r="L1409" s="22" t="s">
        <v>2096</v>
      </c>
      <c r="M1409" s="22"/>
      <c r="N1409" s="75" t="s">
        <v>4374</v>
      </c>
      <c r="O1409" s="75" t="str">
        <f t="shared" si="161"/>
        <v>2411501000</v>
      </c>
    </row>
    <row r="1410" spans="1:15" ht="60" x14ac:dyDescent="0.25">
      <c r="A1410" s="74" t="str">
        <f t="shared" si="162"/>
        <v>2</v>
      </c>
      <c r="B1410" s="270" t="str">
        <f t="shared" si="163"/>
        <v>4</v>
      </c>
      <c r="C1410" s="270" t="str">
        <f t="shared" si="164"/>
        <v>1</v>
      </c>
      <c r="D1410" s="270" t="str">
        <f t="shared" si="165"/>
        <v>1</v>
      </c>
      <c r="E1410" s="270" t="str">
        <f t="shared" si="166"/>
        <v>50</v>
      </c>
      <c r="F1410" s="270" t="str">
        <f t="shared" si="167"/>
        <v>2</v>
      </c>
      <c r="G1410" s="270" t="str">
        <f t="shared" si="168"/>
        <v>0</v>
      </c>
      <c r="H1410" s="21">
        <v>24115020</v>
      </c>
      <c r="I1410" s="271">
        <v>2411502000</v>
      </c>
      <c r="J1410" s="22" t="s">
        <v>883</v>
      </c>
      <c r="K1410" s="271" t="s">
        <v>4539</v>
      </c>
      <c r="L1410" s="22" t="s">
        <v>2102</v>
      </c>
      <c r="M1410" s="22"/>
      <c r="N1410" s="75" t="s">
        <v>4374</v>
      </c>
      <c r="O1410" s="75" t="str">
        <f t="shared" si="161"/>
        <v>2411502000</v>
      </c>
    </row>
    <row r="1411" spans="1:15" ht="60" x14ac:dyDescent="0.25">
      <c r="A1411" s="74" t="str">
        <f t="shared" si="162"/>
        <v>2</v>
      </c>
      <c r="B1411" s="270" t="str">
        <f t="shared" si="163"/>
        <v>4</v>
      </c>
      <c r="C1411" s="270" t="str">
        <f t="shared" si="164"/>
        <v>1</v>
      </c>
      <c r="D1411" s="270" t="str">
        <f t="shared" si="165"/>
        <v>1</v>
      </c>
      <c r="E1411" s="270" t="str">
        <f t="shared" si="166"/>
        <v>50</v>
      </c>
      <c r="F1411" s="270" t="str">
        <f t="shared" si="167"/>
        <v>3</v>
      </c>
      <c r="G1411" s="270" t="str">
        <f t="shared" si="168"/>
        <v>0</v>
      </c>
      <c r="H1411" s="21">
        <v>24115030</v>
      </c>
      <c r="I1411" s="271">
        <v>2411503000</v>
      </c>
      <c r="J1411" s="22" t="s">
        <v>894</v>
      </c>
      <c r="K1411" s="271" t="s">
        <v>4539</v>
      </c>
      <c r="L1411" s="22" t="s">
        <v>2109</v>
      </c>
      <c r="M1411" s="22"/>
      <c r="N1411" s="75" t="s">
        <v>4374</v>
      </c>
      <c r="O1411" s="75" t="str">
        <f t="shared" ref="O1411:O1474" si="169">TRIM(I1411)</f>
        <v>2411503000</v>
      </c>
    </row>
    <row r="1412" spans="1:15" ht="60" x14ac:dyDescent="0.25">
      <c r="A1412" s="74" t="str">
        <f t="shared" si="162"/>
        <v>2</v>
      </c>
      <c r="B1412" s="270" t="str">
        <f t="shared" si="163"/>
        <v>4</v>
      </c>
      <c r="C1412" s="270" t="str">
        <f t="shared" si="164"/>
        <v>1</v>
      </c>
      <c r="D1412" s="270" t="str">
        <f t="shared" si="165"/>
        <v>1</v>
      </c>
      <c r="E1412" s="270" t="str">
        <f t="shared" si="166"/>
        <v>50</v>
      </c>
      <c r="F1412" s="270" t="str">
        <f t="shared" si="167"/>
        <v>4</v>
      </c>
      <c r="G1412" s="270" t="str">
        <f t="shared" si="168"/>
        <v>0</v>
      </c>
      <c r="H1412" s="21">
        <v>24115040</v>
      </c>
      <c r="I1412" s="271">
        <v>2411504000</v>
      </c>
      <c r="J1412" s="22" t="s">
        <v>905</v>
      </c>
      <c r="K1412" s="271" t="s">
        <v>4539</v>
      </c>
      <c r="L1412" s="22" t="s">
        <v>2116</v>
      </c>
      <c r="M1412" s="22"/>
      <c r="N1412" s="75" t="s">
        <v>4374</v>
      </c>
      <c r="O1412" s="75" t="str">
        <f t="shared" si="169"/>
        <v>2411504000</v>
      </c>
    </row>
    <row r="1413" spans="1:15" ht="60" x14ac:dyDescent="0.25">
      <c r="A1413" s="74" t="str">
        <f t="shared" si="162"/>
        <v>2</v>
      </c>
      <c r="B1413" s="270" t="str">
        <f t="shared" si="163"/>
        <v>4</v>
      </c>
      <c r="C1413" s="270" t="str">
        <f t="shared" si="164"/>
        <v>1</v>
      </c>
      <c r="D1413" s="270" t="str">
        <f t="shared" si="165"/>
        <v>1</v>
      </c>
      <c r="E1413" s="270" t="str">
        <f t="shared" si="166"/>
        <v>50</v>
      </c>
      <c r="F1413" s="270" t="str">
        <f t="shared" si="167"/>
        <v>5</v>
      </c>
      <c r="G1413" s="270" t="str">
        <f t="shared" si="168"/>
        <v>0</v>
      </c>
      <c r="H1413" s="21">
        <v>24115050</v>
      </c>
      <c r="I1413" s="271">
        <v>2411505000</v>
      </c>
      <c r="J1413" s="22" t="s">
        <v>916</v>
      </c>
      <c r="K1413" s="271" t="s">
        <v>4539</v>
      </c>
      <c r="L1413" s="22" t="s">
        <v>2123</v>
      </c>
      <c r="M1413" s="22"/>
      <c r="N1413" s="75" t="s">
        <v>4374</v>
      </c>
      <c r="O1413" s="75" t="str">
        <f t="shared" si="169"/>
        <v>2411505000</v>
      </c>
    </row>
    <row r="1414" spans="1:15" ht="60" x14ac:dyDescent="0.25">
      <c r="A1414" s="74" t="str">
        <f t="shared" si="162"/>
        <v>2</v>
      </c>
      <c r="B1414" s="270" t="str">
        <f t="shared" si="163"/>
        <v>4</v>
      </c>
      <c r="C1414" s="270" t="str">
        <f t="shared" si="164"/>
        <v>1</v>
      </c>
      <c r="D1414" s="270" t="str">
        <f t="shared" si="165"/>
        <v>1</v>
      </c>
      <c r="E1414" s="270" t="str">
        <f t="shared" si="166"/>
        <v>50</v>
      </c>
      <c r="F1414" s="270" t="str">
        <f t="shared" si="167"/>
        <v>9</v>
      </c>
      <c r="G1414" s="270" t="str">
        <f t="shared" si="168"/>
        <v>0</v>
      </c>
      <c r="H1414" s="21">
        <v>24115090</v>
      </c>
      <c r="I1414" s="271">
        <v>2411509000</v>
      </c>
      <c r="J1414" s="22" t="s">
        <v>927</v>
      </c>
      <c r="K1414" s="271" t="s">
        <v>4539</v>
      </c>
      <c r="L1414" s="22" t="s">
        <v>2130</v>
      </c>
      <c r="M1414" s="22"/>
      <c r="N1414" s="75" t="s">
        <v>4374</v>
      </c>
      <c r="O1414" s="75" t="str">
        <f t="shared" si="169"/>
        <v>2411509000</v>
      </c>
    </row>
    <row r="1415" spans="1:15" ht="45" x14ac:dyDescent="0.25">
      <c r="A1415" s="74" t="str">
        <f t="shared" si="162"/>
        <v>2</v>
      </c>
      <c r="B1415" s="270" t="str">
        <f t="shared" si="163"/>
        <v>4</v>
      </c>
      <c r="C1415" s="270" t="str">
        <f t="shared" si="164"/>
        <v>1</v>
      </c>
      <c r="D1415" s="270" t="str">
        <f t="shared" si="165"/>
        <v>8</v>
      </c>
      <c r="E1415" s="270" t="str">
        <f t="shared" si="166"/>
        <v>00</v>
      </c>
      <c r="F1415" s="270" t="str">
        <f t="shared" si="167"/>
        <v>0</v>
      </c>
      <c r="G1415" s="270" t="str">
        <f t="shared" si="168"/>
        <v>0</v>
      </c>
      <c r="H1415" s="21">
        <v>24180000</v>
      </c>
      <c r="I1415" s="271">
        <v>2418000000</v>
      </c>
      <c r="J1415" s="22" t="s">
        <v>3903</v>
      </c>
      <c r="K1415" s="271" t="s">
        <v>4541</v>
      </c>
      <c r="L1415" s="22" t="s">
        <v>4980</v>
      </c>
      <c r="M1415" s="22"/>
      <c r="N1415" s="75" t="s">
        <v>3710</v>
      </c>
      <c r="O1415" s="75" t="str">
        <f t="shared" si="169"/>
        <v>2418000000</v>
      </c>
    </row>
    <row r="1416" spans="1:15" ht="30" x14ac:dyDescent="0.25">
      <c r="A1416" s="74" t="str">
        <f t="shared" si="162"/>
        <v>2</v>
      </c>
      <c r="B1416" s="270" t="str">
        <f t="shared" si="163"/>
        <v>4</v>
      </c>
      <c r="C1416" s="270" t="str">
        <f t="shared" si="164"/>
        <v>1</v>
      </c>
      <c r="D1416" s="270" t="str">
        <f t="shared" si="165"/>
        <v>8</v>
      </c>
      <c r="E1416" s="270" t="str">
        <f t="shared" si="166"/>
        <v>01</v>
      </c>
      <c r="F1416" s="270" t="str">
        <f t="shared" si="167"/>
        <v>0</v>
      </c>
      <c r="G1416" s="270" t="str">
        <f t="shared" si="168"/>
        <v>0</v>
      </c>
      <c r="H1416" s="21">
        <v>24180100</v>
      </c>
      <c r="I1416" s="271">
        <v>2418010000</v>
      </c>
      <c r="J1416" s="22" t="s">
        <v>1202</v>
      </c>
      <c r="K1416" s="271" t="s">
        <v>4539</v>
      </c>
      <c r="L1416" s="22" t="s">
        <v>2251</v>
      </c>
      <c r="M1416" s="22"/>
      <c r="N1416" s="75" t="s">
        <v>3710</v>
      </c>
      <c r="O1416" s="75" t="str">
        <f t="shared" si="169"/>
        <v>2418010000</v>
      </c>
    </row>
    <row r="1417" spans="1:15" ht="30" x14ac:dyDescent="0.25">
      <c r="A1417" s="74" t="str">
        <f t="shared" si="162"/>
        <v>2</v>
      </c>
      <c r="B1417" s="270" t="str">
        <f t="shared" si="163"/>
        <v>4</v>
      </c>
      <c r="C1417" s="270" t="str">
        <f t="shared" si="164"/>
        <v>1</v>
      </c>
      <c r="D1417" s="270" t="str">
        <f t="shared" si="165"/>
        <v>8</v>
      </c>
      <c r="E1417" s="270" t="str">
        <f t="shared" si="166"/>
        <v>01</v>
      </c>
      <c r="F1417" s="270" t="str">
        <f t="shared" si="167"/>
        <v>1</v>
      </c>
      <c r="G1417" s="270" t="str">
        <f t="shared" si="168"/>
        <v>0</v>
      </c>
      <c r="H1417" s="21">
        <v>24180110</v>
      </c>
      <c r="I1417" s="271">
        <v>2418011000</v>
      </c>
      <c r="J1417" s="22" t="s">
        <v>1202</v>
      </c>
      <c r="K1417" s="271" t="s">
        <v>4539</v>
      </c>
      <c r="L1417" s="22" t="s">
        <v>2251</v>
      </c>
      <c r="M1417" s="22"/>
      <c r="N1417" s="75" t="s">
        <v>3710</v>
      </c>
      <c r="O1417" s="75" t="str">
        <f t="shared" si="169"/>
        <v>2418011000</v>
      </c>
    </row>
    <row r="1418" spans="1:15" ht="60" x14ac:dyDescent="0.25">
      <c r="A1418" s="74" t="str">
        <f t="shared" si="162"/>
        <v>2</v>
      </c>
      <c r="B1418" s="270" t="str">
        <f t="shared" si="163"/>
        <v>4</v>
      </c>
      <c r="C1418" s="270" t="str">
        <f t="shared" si="164"/>
        <v>1</v>
      </c>
      <c r="D1418" s="270" t="str">
        <f t="shared" si="165"/>
        <v>8</v>
      </c>
      <c r="E1418" s="270" t="str">
        <f t="shared" si="166"/>
        <v>03</v>
      </c>
      <c r="F1418" s="270" t="str">
        <f t="shared" si="167"/>
        <v>0</v>
      </c>
      <c r="G1418" s="270" t="str">
        <f t="shared" si="168"/>
        <v>0</v>
      </c>
      <c r="H1418" s="21">
        <v>24180300</v>
      </c>
      <c r="I1418" s="271">
        <v>2418030000</v>
      </c>
      <c r="J1418" s="22" t="s">
        <v>4525</v>
      </c>
      <c r="K1418" s="271" t="s">
        <v>4539</v>
      </c>
      <c r="L1418" s="22" t="s">
        <v>2094</v>
      </c>
      <c r="M1418" s="22"/>
      <c r="N1418" s="75" t="s">
        <v>3710</v>
      </c>
      <c r="O1418" s="75" t="str">
        <f t="shared" si="169"/>
        <v>2418030000</v>
      </c>
    </row>
    <row r="1419" spans="1:15" ht="60" x14ac:dyDescent="0.25">
      <c r="A1419" s="74" t="str">
        <f t="shared" si="162"/>
        <v>2</v>
      </c>
      <c r="B1419" s="270" t="str">
        <f t="shared" si="163"/>
        <v>4</v>
      </c>
      <c r="C1419" s="270" t="str">
        <f t="shared" si="164"/>
        <v>1</v>
      </c>
      <c r="D1419" s="270" t="str">
        <f t="shared" si="165"/>
        <v>8</v>
      </c>
      <c r="E1419" s="270" t="str">
        <f t="shared" si="166"/>
        <v>03</v>
      </c>
      <c r="F1419" s="270" t="str">
        <f t="shared" si="167"/>
        <v>1</v>
      </c>
      <c r="G1419" s="270" t="str">
        <f t="shared" si="168"/>
        <v>0</v>
      </c>
      <c r="H1419" s="21">
        <v>24180310</v>
      </c>
      <c r="I1419" s="271">
        <v>2418031000</v>
      </c>
      <c r="J1419" s="22" t="s">
        <v>4465</v>
      </c>
      <c r="K1419" s="271" t="s">
        <v>4539</v>
      </c>
      <c r="L1419" s="22" t="s">
        <v>4981</v>
      </c>
      <c r="M1419" s="22"/>
      <c r="N1419" s="75" t="s">
        <v>3710</v>
      </c>
      <c r="O1419" s="75" t="str">
        <f t="shared" si="169"/>
        <v>2418031000</v>
      </c>
    </row>
    <row r="1420" spans="1:15" ht="60" x14ac:dyDescent="0.25">
      <c r="A1420" s="74" t="str">
        <f t="shared" si="162"/>
        <v>2</v>
      </c>
      <c r="B1420" s="270" t="str">
        <f t="shared" si="163"/>
        <v>4</v>
      </c>
      <c r="C1420" s="270" t="str">
        <f t="shared" si="164"/>
        <v>1</v>
      </c>
      <c r="D1420" s="270" t="str">
        <f t="shared" si="165"/>
        <v>8</v>
      </c>
      <c r="E1420" s="270" t="str">
        <f t="shared" si="166"/>
        <v>03</v>
      </c>
      <c r="F1420" s="270" t="str">
        <f t="shared" si="167"/>
        <v>2</v>
      </c>
      <c r="G1420" s="270" t="str">
        <f t="shared" si="168"/>
        <v>0</v>
      </c>
      <c r="H1420" s="21">
        <v>24180320</v>
      </c>
      <c r="I1420" s="271">
        <v>2418032000</v>
      </c>
      <c r="J1420" s="22" t="s">
        <v>4466</v>
      </c>
      <c r="K1420" s="271" t="s">
        <v>4539</v>
      </c>
      <c r="L1420" s="22" t="s">
        <v>4982</v>
      </c>
      <c r="M1420" s="22"/>
      <c r="N1420" s="75" t="s">
        <v>3710</v>
      </c>
      <c r="O1420" s="75" t="str">
        <f t="shared" si="169"/>
        <v>2418032000</v>
      </c>
    </row>
    <row r="1421" spans="1:15" ht="60" x14ac:dyDescent="0.25">
      <c r="A1421" s="74" t="str">
        <f t="shared" si="162"/>
        <v>2</v>
      </c>
      <c r="B1421" s="270" t="str">
        <f t="shared" si="163"/>
        <v>4</v>
      </c>
      <c r="C1421" s="270" t="str">
        <f t="shared" si="164"/>
        <v>1</v>
      </c>
      <c r="D1421" s="270" t="str">
        <f t="shared" si="165"/>
        <v>8</v>
      </c>
      <c r="E1421" s="270" t="str">
        <f t="shared" si="166"/>
        <v>03</v>
      </c>
      <c r="F1421" s="270" t="str">
        <f t="shared" si="167"/>
        <v>3</v>
      </c>
      <c r="G1421" s="270" t="str">
        <f t="shared" si="168"/>
        <v>0</v>
      </c>
      <c r="H1421" s="21">
        <v>24180330</v>
      </c>
      <c r="I1421" s="271">
        <v>2418033000</v>
      </c>
      <c r="J1421" s="22" t="s">
        <v>4467</v>
      </c>
      <c r="K1421" s="271" t="s">
        <v>4539</v>
      </c>
      <c r="L1421" s="22" t="s">
        <v>4983</v>
      </c>
      <c r="M1421" s="22"/>
      <c r="N1421" s="75" t="s">
        <v>3710</v>
      </c>
      <c r="O1421" s="75" t="str">
        <f t="shared" si="169"/>
        <v>2418033000</v>
      </c>
    </row>
    <row r="1422" spans="1:15" ht="60" x14ac:dyDescent="0.25">
      <c r="A1422" s="74" t="str">
        <f t="shared" si="162"/>
        <v>2</v>
      </c>
      <c r="B1422" s="270" t="str">
        <f t="shared" si="163"/>
        <v>4</v>
      </c>
      <c r="C1422" s="270" t="str">
        <f t="shared" si="164"/>
        <v>1</v>
      </c>
      <c r="D1422" s="270" t="str">
        <f t="shared" si="165"/>
        <v>8</v>
      </c>
      <c r="E1422" s="270" t="str">
        <f t="shared" si="166"/>
        <v>03</v>
      </c>
      <c r="F1422" s="270" t="str">
        <f t="shared" si="167"/>
        <v>4</v>
      </c>
      <c r="G1422" s="270" t="str">
        <f t="shared" si="168"/>
        <v>0</v>
      </c>
      <c r="H1422" s="21">
        <v>24180340</v>
      </c>
      <c r="I1422" s="271">
        <v>2418034000</v>
      </c>
      <c r="J1422" s="22" t="s">
        <v>4468</v>
      </c>
      <c r="K1422" s="271" t="s">
        <v>4539</v>
      </c>
      <c r="L1422" s="22" t="s">
        <v>4984</v>
      </c>
      <c r="M1422" s="22"/>
      <c r="N1422" s="75" t="s">
        <v>3710</v>
      </c>
      <c r="O1422" s="75" t="str">
        <f t="shared" si="169"/>
        <v>2418034000</v>
      </c>
    </row>
    <row r="1423" spans="1:15" ht="60" x14ac:dyDescent="0.25">
      <c r="A1423" s="74" t="str">
        <f t="shared" si="162"/>
        <v>2</v>
      </c>
      <c r="B1423" s="270" t="str">
        <f t="shared" si="163"/>
        <v>4</v>
      </c>
      <c r="C1423" s="270" t="str">
        <f t="shared" si="164"/>
        <v>1</v>
      </c>
      <c r="D1423" s="270" t="str">
        <f t="shared" si="165"/>
        <v>8</v>
      </c>
      <c r="E1423" s="270" t="str">
        <f t="shared" si="166"/>
        <v>03</v>
      </c>
      <c r="F1423" s="270" t="str">
        <f t="shared" si="167"/>
        <v>5</v>
      </c>
      <c r="G1423" s="270" t="str">
        <f t="shared" si="168"/>
        <v>0</v>
      </c>
      <c r="H1423" s="21">
        <v>24180350</v>
      </c>
      <c r="I1423" s="271">
        <v>2418035000</v>
      </c>
      <c r="J1423" s="22" t="s">
        <v>4469</v>
      </c>
      <c r="K1423" s="271" t="s">
        <v>4539</v>
      </c>
      <c r="L1423" s="22" t="s">
        <v>4985</v>
      </c>
      <c r="M1423" s="22"/>
      <c r="N1423" s="75" t="s">
        <v>3710</v>
      </c>
      <c r="O1423" s="75" t="str">
        <f t="shared" si="169"/>
        <v>2418035000</v>
      </c>
    </row>
    <row r="1424" spans="1:15" ht="60" x14ac:dyDescent="0.25">
      <c r="A1424" s="74" t="str">
        <f t="shared" si="162"/>
        <v>2</v>
      </c>
      <c r="B1424" s="270" t="str">
        <f t="shared" si="163"/>
        <v>4</v>
      </c>
      <c r="C1424" s="270" t="str">
        <f t="shared" si="164"/>
        <v>1</v>
      </c>
      <c r="D1424" s="270" t="str">
        <f t="shared" si="165"/>
        <v>8</v>
      </c>
      <c r="E1424" s="270" t="str">
        <f t="shared" si="166"/>
        <v>03</v>
      </c>
      <c r="F1424" s="270" t="str">
        <f t="shared" si="167"/>
        <v>9</v>
      </c>
      <c r="G1424" s="270" t="str">
        <f t="shared" si="168"/>
        <v>0</v>
      </c>
      <c r="H1424" s="21">
        <v>24180390</v>
      </c>
      <c r="I1424" s="271">
        <v>2418039000</v>
      </c>
      <c r="J1424" s="22" t="s">
        <v>4470</v>
      </c>
      <c r="K1424" s="271" t="s">
        <v>4539</v>
      </c>
      <c r="L1424" s="22" t="s">
        <v>4986</v>
      </c>
      <c r="M1424" s="22"/>
      <c r="N1424" s="75" t="s">
        <v>3710</v>
      </c>
      <c r="O1424" s="75" t="str">
        <f t="shared" si="169"/>
        <v>2418039000</v>
      </c>
    </row>
    <row r="1425" spans="1:15" ht="60" x14ac:dyDescent="0.25">
      <c r="A1425" s="74" t="str">
        <f t="shared" si="162"/>
        <v>2</v>
      </c>
      <c r="B1425" s="270" t="str">
        <f t="shared" si="163"/>
        <v>4</v>
      </c>
      <c r="C1425" s="270" t="str">
        <f t="shared" si="164"/>
        <v>1</v>
      </c>
      <c r="D1425" s="270" t="str">
        <f t="shared" si="165"/>
        <v>1</v>
      </c>
      <c r="E1425" s="270" t="str">
        <f t="shared" si="166"/>
        <v>51</v>
      </c>
      <c r="F1425" s="270" t="str">
        <f t="shared" si="167"/>
        <v>0</v>
      </c>
      <c r="G1425" s="270" t="str">
        <f t="shared" si="168"/>
        <v>0</v>
      </c>
      <c r="H1425" s="21">
        <v>24115100</v>
      </c>
      <c r="I1425" s="271">
        <v>2411510000</v>
      </c>
      <c r="J1425" s="22" t="s">
        <v>2137</v>
      </c>
      <c r="K1425" s="271" t="s">
        <v>4539</v>
      </c>
      <c r="L1425" s="22" t="s">
        <v>2138</v>
      </c>
      <c r="M1425" s="22"/>
      <c r="N1425" s="75" t="s">
        <v>4374</v>
      </c>
      <c r="O1425" s="75" t="str">
        <f t="shared" si="169"/>
        <v>2411510000</v>
      </c>
    </row>
    <row r="1426" spans="1:15" ht="60" x14ac:dyDescent="0.25">
      <c r="A1426" s="74" t="str">
        <f t="shared" si="162"/>
        <v>2</v>
      </c>
      <c r="B1426" s="270" t="str">
        <f t="shared" si="163"/>
        <v>4</v>
      </c>
      <c r="C1426" s="270" t="str">
        <f t="shared" si="164"/>
        <v>1</v>
      </c>
      <c r="D1426" s="270" t="str">
        <f t="shared" si="165"/>
        <v>1</v>
      </c>
      <c r="E1426" s="270" t="str">
        <f t="shared" si="166"/>
        <v>51</v>
      </c>
      <c r="F1426" s="270" t="str">
        <f t="shared" si="167"/>
        <v>1</v>
      </c>
      <c r="G1426" s="270" t="str">
        <f t="shared" si="168"/>
        <v>0</v>
      </c>
      <c r="H1426" s="21">
        <v>24115110</v>
      </c>
      <c r="I1426" s="271">
        <v>2411511000</v>
      </c>
      <c r="J1426" s="22" t="s">
        <v>941</v>
      </c>
      <c r="K1426" s="271" t="s">
        <v>4539</v>
      </c>
      <c r="L1426" s="22" t="s">
        <v>2140</v>
      </c>
      <c r="M1426" s="22"/>
      <c r="N1426" s="75" t="s">
        <v>4374</v>
      </c>
      <c r="O1426" s="75" t="str">
        <f t="shared" si="169"/>
        <v>2411511000</v>
      </c>
    </row>
    <row r="1427" spans="1:15" ht="60" x14ac:dyDescent="0.25">
      <c r="A1427" s="74" t="str">
        <f t="shared" si="162"/>
        <v>2</v>
      </c>
      <c r="B1427" s="270" t="str">
        <f t="shared" si="163"/>
        <v>4</v>
      </c>
      <c r="C1427" s="270" t="str">
        <f t="shared" si="164"/>
        <v>1</v>
      </c>
      <c r="D1427" s="270" t="str">
        <f t="shared" si="165"/>
        <v>1</v>
      </c>
      <c r="E1427" s="270" t="str">
        <f t="shared" si="166"/>
        <v>51</v>
      </c>
      <c r="F1427" s="270" t="str">
        <f t="shared" si="167"/>
        <v>2</v>
      </c>
      <c r="G1427" s="270" t="str">
        <f t="shared" si="168"/>
        <v>0</v>
      </c>
      <c r="H1427" s="21">
        <v>24115120</v>
      </c>
      <c r="I1427" s="271">
        <v>2411512000</v>
      </c>
      <c r="J1427" s="22" t="s">
        <v>953</v>
      </c>
      <c r="K1427" s="271" t="s">
        <v>4539</v>
      </c>
      <c r="L1427" s="22" t="s">
        <v>2147</v>
      </c>
      <c r="M1427" s="22"/>
      <c r="N1427" s="75" t="s">
        <v>4374</v>
      </c>
      <c r="O1427" s="75" t="str">
        <f t="shared" si="169"/>
        <v>2411512000</v>
      </c>
    </row>
    <row r="1428" spans="1:15" ht="45" x14ac:dyDescent="0.25">
      <c r="A1428" s="74" t="str">
        <f t="shared" si="162"/>
        <v>2</v>
      </c>
      <c r="B1428" s="270" t="str">
        <f t="shared" si="163"/>
        <v>4</v>
      </c>
      <c r="C1428" s="270" t="str">
        <f t="shared" si="164"/>
        <v>1</v>
      </c>
      <c r="D1428" s="270" t="str">
        <f t="shared" si="165"/>
        <v>1</v>
      </c>
      <c r="E1428" s="270" t="str">
        <f t="shared" si="166"/>
        <v>51</v>
      </c>
      <c r="F1428" s="270" t="str">
        <f t="shared" si="167"/>
        <v>3</v>
      </c>
      <c r="G1428" s="270" t="str">
        <f t="shared" si="168"/>
        <v>0</v>
      </c>
      <c r="H1428" s="21">
        <v>24115130</v>
      </c>
      <c r="I1428" s="271">
        <v>2411513000</v>
      </c>
      <c r="J1428" s="22" t="s">
        <v>2153</v>
      </c>
      <c r="K1428" s="271" t="s">
        <v>4539</v>
      </c>
      <c r="L1428" s="45" t="s">
        <v>2154</v>
      </c>
      <c r="M1428" s="22"/>
      <c r="N1428" s="75" t="s">
        <v>105</v>
      </c>
      <c r="O1428" s="75" t="str">
        <f t="shared" si="169"/>
        <v>2411513000</v>
      </c>
    </row>
    <row r="1429" spans="1:15" ht="45" x14ac:dyDescent="0.25">
      <c r="A1429" s="74" t="str">
        <f t="shared" si="162"/>
        <v>2</v>
      </c>
      <c r="B1429" s="270" t="str">
        <f t="shared" si="163"/>
        <v>4</v>
      </c>
      <c r="C1429" s="270" t="str">
        <f t="shared" si="164"/>
        <v>1</v>
      </c>
      <c r="D1429" s="270" t="str">
        <f t="shared" si="165"/>
        <v>1</v>
      </c>
      <c r="E1429" s="270" t="str">
        <f t="shared" si="166"/>
        <v>51</v>
      </c>
      <c r="F1429" s="270" t="str">
        <f t="shared" si="167"/>
        <v>4</v>
      </c>
      <c r="G1429" s="270" t="str">
        <f t="shared" si="168"/>
        <v>0</v>
      </c>
      <c r="H1429" s="21">
        <v>24115140</v>
      </c>
      <c r="I1429" s="271">
        <v>2411514000</v>
      </c>
      <c r="J1429" s="22" t="s">
        <v>964</v>
      </c>
      <c r="K1429" s="271" t="s">
        <v>4539</v>
      </c>
      <c r="L1429" s="22" t="s">
        <v>2159</v>
      </c>
      <c r="M1429" s="22"/>
      <c r="N1429" s="75" t="s">
        <v>4374</v>
      </c>
      <c r="O1429" s="75" t="str">
        <f t="shared" si="169"/>
        <v>2411514000</v>
      </c>
    </row>
    <row r="1430" spans="1:15" ht="45" x14ac:dyDescent="0.25">
      <c r="A1430" s="74" t="str">
        <f t="shared" si="162"/>
        <v>2</v>
      </c>
      <c r="B1430" s="270" t="str">
        <f t="shared" si="163"/>
        <v>4</v>
      </c>
      <c r="C1430" s="270" t="str">
        <f t="shared" si="164"/>
        <v>1</v>
      </c>
      <c r="D1430" s="270" t="str">
        <f t="shared" si="165"/>
        <v>1</v>
      </c>
      <c r="E1430" s="270" t="str">
        <f t="shared" si="166"/>
        <v>51</v>
      </c>
      <c r="F1430" s="270" t="str">
        <f t="shared" si="167"/>
        <v>5</v>
      </c>
      <c r="G1430" s="270" t="str">
        <f t="shared" si="168"/>
        <v>0</v>
      </c>
      <c r="H1430" s="21">
        <v>24115150</v>
      </c>
      <c r="I1430" s="271">
        <v>2411515000</v>
      </c>
      <c r="J1430" s="22" t="s">
        <v>975</v>
      </c>
      <c r="K1430" s="271" t="s">
        <v>4539</v>
      </c>
      <c r="L1430" s="22" t="s">
        <v>2166</v>
      </c>
      <c r="M1430" s="22"/>
      <c r="N1430" s="75" t="s">
        <v>4374</v>
      </c>
      <c r="O1430" s="75" t="str">
        <f t="shared" si="169"/>
        <v>2411515000</v>
      </c>
    </row>
    <row r="1431" spans="1:15" ht="60" x14ac:dyDescent="0.25">
      <c r="A1431" s="74" t="str">
        <f t="shared" si="162"/>
        <v>2</v>
      </c>
      <c r="B1431" s="270" t="str">
        <f t="shared" si="163"/>
        <v>4</v>
      </c>
      <c r="C1431" s="270" t="str">
        <f t="shared" si="164"/>
        <v>1</v>
      </c>
      <c r="D1431" s="270" t="str">
        <f t="shared" si="165"/>
        <v>1</v>
      </c>
      <c r="E1431" s="270" t="str">
        <f t="shared" si="166"/>
        <v>51</v>
      </c>
      <c r="F1431" s="270" t="str">
        <f t="shared" si="167"/>
        <v>9</v>
      </c>
      <c r="G1431" s="270" t="str">
        <f t="shared" si="168"/>
        <v>0</v>
      </c>
      <c r="H1431" s="21">
        <v>24115190</v>
      </c>
      <c r="I1431" s="271">
        <v>2411519000</v>
      </c>
      <c r="J1431" s="22" t="s">
        <v>2171</v>
      </c>
      <c r="K1431" s="271" t="s">
        <v>4539</v>
      </c>
      <c r="L1431" s="187" t="s">
        <v>2172</v>
      </c>
      <c r="M1431" s="22"/>
      <c r="N1431" s="75" t="s">
        <v>4374</v>
      </c>
      <c r="O1431" s="75" t="str">
        <f t="shared" si="169"/>
        <v>2411519000</v>
      </c>
    </row>
    <row r="1432" spans="1:15" ht="45" x14ac:dyDescent="0.25">
      <c r="A1432" s="74" t="str">
        <f t="shared" si="162"/>
        <v>2</v>
      </c>
      <c r="B1432" s="270" t="str">
        <f t="shared" si="163"/>
        <v>4</v>
      </c>
      <c r="C1432" s="270" t="str">
        <f t="shared" si="164"/>
        <v>1</v>
      </c>
      <c r="D1432" s="270" t="str">
        <f t="shared" si="165"/>
        <v>1</v>
      </c>
      <c r="E1432" s="270" t="str">
        <f t="shared" si="166"/>
        <v>98</v>
      </c>
      <c r="F1432" s="270" t="str">
        <f t="shared" si="167"/>
        <v>0</v>
      </c>
      <c r="G1432" s="270" t="str">
        <f t="shared" si="168"/>
        <v>0</v>
      </c>
      <c r="H1432" s="21">
        <v>24119800</v>
      </c>
      <c r="I1432" s="271">
        <v>2411980000</v>
      </c>
      <c r="J1432" s="22" t="s">
        <v>4471</v>
      </c>
      <c r="K1432" s="271" t="s">
        <v>4539</v>
      </c>
      <c r="L1432" s="22" t="s">
        <v>2177</v>
      </c>
      <c r="M1432" s="22"/>
      <c r="N1432" s="75" t="s">
        <v>3710</v>
      </c>
      <c r="O1432" s="75" t="str">
        <f t="shared" si="169"/>
        <v>2411980000</v>
      </c>
    </row>
    <row r="1433" spans="1:15" ht="45" x14ac:dyDescent="0.25">
      <c r="A1433" s="74" t="str">
        <f t="shared" si="162"/>
        <v>2</v>
      </c>
      <c r="B1433" s="270" t="str">
        <f t="shared" si="163"/>
        <v>4</v>
      </c>
      <c r="C1433" s="270" t="str">
        <f t="shared" si="164"/>
        <v>1</v>
      </c>
      <c r="D1433" s="270" t="str">
        <f t="shared" si="165"/>
        <v>1</v>
      </c>
      <c r="E1433" s="270" t="str">
        <f t="shared" si="166"/>
        <v>99</v>
      </c>
      <c r="F1433" s="270" t="str">
        <f t="shared" si="167"/>
        <v>0</v>
      </c>
      <c r="G1433" s="270" t="str">
        <f t="shared" si="168"/>
        <v>0</v>
      </c>
      <c r="H1433" s="21">
        <v>24119900</v>
      </c>
      <c r="I1433" s="271">
        <v>2411990000</v>
      </c>
      <c r="J1433" s="22" t="s">
        <v>986</v>
      </c>
      <c r="K1433" s="271" t="s">
        <v>4540</v>
      </c>
      <c r="L1433" s="22" t="s">
        <v>2177</v>
      </c>
      <c r="M1433" s="22"/>
      <c r="N1433" s="75" t="s">
        <v>4374</v>
      </c>
      <c r="O1433" s="75" t="str">
        <f t="shared" si="169"/>
        <v>2411990000</v>
      </c>
    </row>
    <row r="1434" spans="1:15" ht="60" x14ac:dyDescent="0.25">
      <c r="A1434" s="74" t="str">
        <f t="shared" si="162"/>
        <v>2</v>
      </c>
      <c r="B1434" s="270" t="str">
        <f t="shared" si="163"/>
        <v>4</v>
      </c>
      <c r="C1434" s="270" t="str">
        <f t="shared" si="164"/>
        <v>1</v>
      </c>
      <c r="D1434" s="270" t="str">
        <f t="shared" si="165"/>
        <v>8</v>
      </c>
      <c r="E1434" s="270" t="str">
        <f t="shared" si="166"/>
        <v>04</v>
      </c>
      <c r="F1434" s="270" t="str">
        <f t="shared" si="167"/>
        <v>0</v>
      </c>
      <c r="G1434" s="270" t="str">
        <f t="shared" si="168"/>
        <v>0</v>
      </c>
      <c r="H1434" s="21">
        <v>24180400</v>
      </c>
      <c r="I1434" s="271">
        <v>2418040000</v>
      </c>
      <c r="J1434" s="22" t="s">
        <v>2137</v>
      </c>
      <c r="K1434" s="271" t="s">
        <v>4539</v>
      </c>
      <c r="L1434" s="22" t="s">
        <v>2138</v>
      </c>
      <c r="M1434" s="22"/>
      <c r="N1434" s="75" t="s">
        <v>3710</v>
      </c>
      <c r="O1434" s="75" t="str">
        <f t="shared" si="169"/>
        <v>2418040000</v>
      </c>
    </row>
    <row r="1435" spans="1:15" ht="60" x14ac:dyDescent="0.25">
      <c r="A1435" s="74" t="str">
        <f t="shared" si="162"/>
        <v>2</v>
      </c>
      <c r="B1435" s="270" t="str">
        <f t="shared" si="163"/>
        <v>4</v>
      </c>
      <c r="C1435" s="270" t="str">
        <f t="shared" si="164"/>
        <v>1</v>
      </c>
      <c r="D1435" s="270" t="str">
        <f t="shared" si="165"/>
        <v>8</v>
      </c>
      <c r="E1435" s="270" t="str">
        <f t="shared" si="166"/>
        <v>04</v>
      </c>
      <c r="F1435" s="270" t="str">
        <f t="shared" si="167"/>
        <v>1</v>
      </c>
      <c r="G1435" s="270" t="str">
        <f t="shared" si="168"/>
        <v>0</v>
      </c>
      <c r="H1435" s="21">
        <v>24180410</v>
      </c>
      <c r="I1435" s="271">
        <v>2418041000</v>
      </c>
      <c r="J1435" s="22" t="s">
        <v>4472</v>
      </c>
      <c r="K1435" s="271" t="s">
        <v>4539</v>
      </c>
      <c r="L1435" s="22" t="s">
        <v>4987</v>
      </c>
      <c r="M1435" s="22"/>
      <c r="N1435" s="75" t="s">
        <v>3710</v>
      </c>
      <c r="O1435" s="75" t="str">
        <f t="shared" si="169"/>
        <v>2418041000</v>
      </c>
    </row>
    <row r="1436" spans="1:15" ht="60" x14ac:dyDescent="0.25">
      <c r="A1436" s="74" t="str">
        <f t="shared" si="162"/>
        <v>2</v>
      </c>
      <c r="B1436" s="270" t="str">
        <f t="shared" si="163"/>
        <v>4</v>
      </c>
      <c r="C1436" s="270" t="str">
        <f t="shared" si="164"/>
        <v>1</v>
      </c>
      <c r="D1436" s="270" t="str">
        <f t="shared" si="165"/>
        <v>8</v>
      </c>
      <c r="E1436" s="270" t="str">
        <f t="shared" si="166"/>
        <v>04</v>
      </c>
      <c r="F1436" s="270" t="str">
        <f t="shared" si="167"/>
        <v>2</v>
      </c>
      <c r="G1436" s="270" t="str">
        <f t="shared" si="168"/>
        <v>0</v>
      </c>
      <c r="H1436" s="21">
        <v>24180420</v>
      </c>
      <c r="I1436" s="271">
        <v>2418042000</v>
      </c>
      <c r="J1436" s="22" t="s">
        <v>4473</v>
      </c>
      <c r="K1436" s="271" t="s">
        <v>4539</v>
      </c>
      <c r="L1436" s="22" t="s">
        <v>4988</v>
      </c>
      <c r="M1436" s="22"/>
      <c r="N1436" s="75" t="s">
        <v>3710</v>
      </c>
      <c r="O1436" s="75" t="str">
        <f t="shared" si="169"/>
        <v>2418042000</v>
      </c>
    </row>
    <row r="1437" spans="1:15" ht="45" x14ac:dyDescent="0.25">
      <c r="A1437" s="74" t="str">
        <f t="shared" si="162"/>
        <v>2</v>
      </c>
      <c r="B1437" s="270" t="str">
        <f t="shared" si="163"/>
        <v>4</v>
      </c>
      <c r="C1437" s="270" t="str">
        <f t="shared" si="164"/>
        <v>1</v>
      </c>
      <c r="D1437" s="270" t="str">
        <f t="shared" si="165"/>
        <v>8</v>
      </c>
      <c r="E1437" s="270" t="str">
        <f t="shared" si="166"/>
        <v>04</v>
      </c>
      <c r="F1437" s="270" t="str">
        <f t="shared" si="167"/>
        <v>3</v>
      </c>
      <c r="G1437" s="270" t="str">
        <f t="shared" si="168"/>
        <v>0</v>
      </c>
      <c r="H1437" s="21">
        <v>24180430</v>
      </c>
      <c r="I1437" s="271">
        <v>2418043000</v>
      </c>
      <c r="J1437" s="22" t="s">
        <v>4474</v>
      </c>
      <c r="K1437" s="271" t="s">
        <v>4539</v>
      </c>
      <c r="L1437" s="22" t="s">
        <v>4989</v>
      </c>
      <c r="M1437" s="22"/>
      <c r="N1437" s="75" t="s">
        <v>3710</v>
      </c>
      <c r="O1437" s="75" t="str">
        <f t="shared" si="169"/>
        <v>2418043000</v>
      </c>
    </row>
    <row r="1438" spans="1:15" ht="60" x14ac:dyDescent="0.25">
      <c r="A1438" s="74" t="str">
        <f t="shared" si="162"/>
        <v>2</v>
      </c>
      <c r="B1438" s="270" t="str">
        <f t="shared" si="163"/>
        <v>4</v>
      </c>
      <c r="C1438" s="270" t="str">
        <f t="shared" si="164"/>
        <v>1</v>
      </c>
      <c r="D1438" s="270" t="str">
        <f t="shared" si="165"/>
        <v>8</v>
      </c>
      <c r="E1438" s="270" t="str">
        <f t="shared" si="166"/>
        <v>04</v>
      </c>
      <c r="F1438" s="270" t="str">
        <f t="shared" si="167"/>
        <v>4</v>
      </c>
      <c r="G1438" s="270" t="str">
        <f t="shared" si="168"/>
        <v>0</v>
      </c>
      <c r="H1438" s="21">
        <v>24180440</v>
      </c>
      <c r="I1438" s="271">
        <v>2418044000</v>
      </c>
      <c r="J1438" s="22" t="s">
        <v>4475</v>
      </c>
      <c r="K1438" s="271" t="s">
        <v>4539</v>
      </c>
      <c r="L1438" s="22" t="s">
        <v>4990</v>
      </c>
      <c r="M1438" s="22"/>
      <c r="N1438" s="75" t="s">
        <v>3710</v>
      </c>
      <c r="O1438" s="75" t="str">
        <f t="shared" si="169"/>
        <v>2418044000</v>
      </c>
    </row>
    <row r="1439" spans="1:15" ht="45" x14ac:dyDescent="0.25">
      <c r="A1439" s="74" t="str">
        <f t="shared" si="162"/>
        <v>2</v>
      </c>
      <c r="B1439" s="270" t="str">
        <f t="shared" si="163"/>
        <v>4</v>
      </c>
      <c r="C1439" s="270" t="str">
        <f t="shared" si="164"/>
        <v>1</v>
      </c>
      <c r="D1439" s="270" t="str">
        <f t="shared" si="165"/>
        <v>8</v>
      </c>
      <c r="E1439" s="270" t="str">
        <f t="shared" si="166"/>
        <v>04</v>
      </c>
      <c r="F1439" s="270" t="str">
        <f t="shared" si="167"/>
        <v>5</v>
      </c>
      <c r="G1439" s="270" t="str">
        <f t="shared" si="168"/>
        <v>0</v>
      </c>
      <c r="H1439" s="21">
        <v>24180450</v>
      </c>
      <c r="I1439" s="271">
        <v>2418045000</v>
      </c>
      <c r="J1439" s="22" t="s">
        <v>4476</v>
      </c>
      <c r="K1439" s="271" t="s">
        <v>4539</v>
      </c>
      <c r="L1439" s="22" t="s">
        <v>4991</v>
      </c>
      <c r="M1439" s="22"/>
      <c r="N1439" s="75" t="s">
        <v>3710</v>
      </c>
      <c r="O1439" s="75" t="str">
        <f t="shared" si="169"/>
        <v>2418045000</v>
      </c>
    </row>
    <row r="1440" spans="1:15" ht="45" x14ac:dyDescent="0.25">
      <c r="A1440" s="74" t="str">
        <f t="shared" si="162"/>
        <v>2</v>
      </c>
      <c r="B1440" s="270" t="str">
        <f t="shared" si="163"/>
        <v>4</v>
      </c>
      <c r="C1440" s="270" t="str">
        <f t="shared" si="164"/>
        <v>1</v>
      </c>
      <c r="D1440" s="270" t="str">
        <f t="shared" si="165"/>
        <v>8</v>
      </c>
      <c r="E1440" s="270" t="str">
        <f t="shared" si="166"/>
        <v>04</v>
      </c>
      <c r="F1440" s="270" t="str">
        <f t="shared" si="167"/>
        <v>6</v>
      </c>
      <c r="G1440" s="270" t="str">
        <f t="shared" si="168"/>
        <v>0</v>
      </c>
      <c r="H1440" s="21">
        <v>24180460</v>
      </c>
      <c r="I1440" s="271">
        <v>2418046000</v>
      </c>
      <c r="J1440" s="22" t="s">
        <v>4477</v>
      </c>
      <c r="K1440" s="271" t="s">
        <v>4539</v>
      </c>
      <c r="L1440" s="22" t="s">
        <v>4992</v>
      </c>
      <c r="M1440" s="22"/>
      <c r="N1440" s="75" t="s">
        <v>4389</v>
      </c>
      <c r="O1440" s="75" t="str">
        <f t="shared" si="169"/>
        <v>2418046000</v>
      </c>
    </row>
    <row r="1441" spans="1:15" ht="45" x14ac:dyDescent="0.25">
      <c r="A1441" s="74" t="str">
        <f t="shared" si="162"/>
        <v>2</v>
      </c>
      <c r="B1441" s="270" t="str">
        <f t="shared" si="163"/>
        <v>4</v>
      </c>
      <c r="C1441" s="270" t="str">
        <f t="shared" si="164"/>
        <v>1</v>
      </c>
      <c r="D1441" s="270" t="str">
        <f t="shared" si="165"/>
        <v>8</v>
      </c>
      <c r="E1441" s="270" t="str">
        <f t="shared" si="166"/>
        <v>04</v>
      </c>
      <c r="F1441" s="270" t="str">
        <f t="shared" si="167"/>
        <v>9</v>
      </c>
      <c r="G1441" s="270" t="str">
        <f t="shared" si="168"/>
        <v>0</v>
      </c>
      <c r="H1441" s="21">
        <v>24180490</v>
      </c>
      <c r="I1441" s="271">
        <v>2418049000</v>
      </c>
      <c r="J1441" s="22" t="s">
        <v>4477</v>
      </c>
      <c r="K1441" s="271" t="s">
        <v>4539</v>
      </c>
      <c r="L1441" s="22" t="s">
        <v>4993</v>
      </c>
      <c r="M1441" s="22"/>
      <c r="N1441" s="75" t="s">
        <v>3710</v>
      </c>
      <c r="O1441" s="75" t="str">
        <f t="shared" si="169"/>
        <v>2418049000</v>
      </c>
    </row>
    <row r="1442" spans="1:15" ht="30" x14ac:dyDescent="0.25">
      <c r="A1442" s="74" t="str">
        <f t="shared" si="162"/>
        <v>2</v>
      </c>
      <c r="B1442" s="270" t="str">
        <f t="shared" si="163"/>
        <v>4</v>
      </c>
      <c r="C1442" s="270" t="str">
        <f t="shared" si="164"/>
        <v>1</v>
      </c>
      <c r="D1442" s="270" t="str">
        <f t="shared" si="165"/>
        <v>2</v>
      </c>
      <c r="E1442" s="270" t="str">
        <f t="shared" si="166"/>
        <v>00</v>
      </c>
      <c r="F1442" s="270" t="str">
        <f t="shared" si="167"/>
        <v>0</v>
      </c>
      <c r="G1442" s="270" t="str">
        <f t="shared" si="168"/>
        <v>0</v>
      </c>
      <c r="H1442" s="21">
        <v>24120000</v>
      </c>
      <c r="I1442" s="271">
        <v>2412000000</v>
      </c>
      <c r="J1442" s="22" t="s">
        <v>3562</v>
      </c>
      <c r="K1442" s="271" t="s">
        <v>4541</v>
      </c>
      <c r="L1442" s="22" t="s">
        <v>3563</v>
      </c>
      <c r="M1442" s="22"/>
      <c r="N1442" s="75" t="s">
        <v>105</v>
      </c>
      <c r="O1442" s="75" t="str">
        <f t="shared" si="169"/>
        <v>2412000000</v>
      </c>
    </row>
    <row r="1443" spans="1:15" ht="30" x14ac:dyDescent="0.25">
      <c r="A1443" s="74" t="str">
        <f t="shared" si="162"/>
        <v>2</v>
      </c>
      <c r="B1443" s="270" t="str">
        <f t="shared" si="163"/>
        <v>4</v>
      </c>
      <c r="C1443" s="270" t="str">
        <f t="shared" si="164"/>
        <v>1</v>
      </c>
      <c r="D1443" s="270" t="str">
        <f t="shared" si="165"/>
        <v>2</v>
      </c>
      <c r="E1443" s="270" t="str">
        <f t="shared" si="166"/>
        <v>50</v>
      </c>
      <c r="F1443" s="270" t="str">
        <f t="shared" si="167"/>
        <v>0</v>
      </c>
      <c r="G1443" s="270" t="str">
        <f t="shared" si="168"/>
        <v>0</v>
      </c>
      <c r="H1443" s="21">
        <v>24125000</v>
      </c>
      <c r="I1443" s="271">
        <v>2412500000</v>
      </c>
      <c r="J1443" s="22" t="s">
        <v>3308</v>
      </c>
      <c r="K1443" s="271" t="s">
        <v>4539</v>
      </c>
      <c r="L1443" s="22" t="s">
        <v>3564</v>
      </c>
      <c r="M1443" s="22"/>
      <c r="N1443" s="75" t="s">
        <v>4374</v>
      </c>
      <c r="O1443" s="75" t="str">
        <f t="shared" si="169"/>
        <v>2412500000</v>
      </c>
    </row>
    <row r="1444" spans="1:15" ht="45" x14ac:dyDescent="0.25">
      <c r="A1444" s="74" t="str">
        <f t="shared" si="162"/>
        <v>2</v>
      </c>
      <c r="B1444" s="270" t="str">
        <f t="shared" si="163"/>
        <v>4</v>
      </c>
      <c r="C1444" s="270" t="str">
        <f t="shared" si="164"/>
        <v>1</v>
      </c>
      <c r="D1444" s="270" t="str">
        <f t="shared" si="165"/>
        <v>2</v>
      </c>
      <c r="E1444" s="270" t="str">
        <f t="shared" si="166"/>
        <v>50</v>
      </c>
      <c r="F1444" s="270" t="str">
        <f t="shared" si="167"/>
        <v>1</v>
      </c>
      <c r="G1444" s="270" t="str">
        <f t="shared" si="168"/>
        <v>0</v>
      </c>
      <c r="H1444" s="21">
        <v>24125010</v>
      </c>
      <c r="I1444" s="271">
        <v>2412501000</v>
      </c>
      <c r="J1444" s="22" t="s">
        <v>3565</v>
      </c>
      <c r="K1444" s="271" t="s">
        <v>4539</v>
      </c>
      <c r="L1444" s="22" t="s">
        <v>3566</v>
      </c>
      <c r="M1444" s="22" t="s">
        <v>4615</v>
      </c>
      <c r="N1444" s="75" t="s">
        <v>4374</v>
      </c>
      <c r="O1444" s="75" t="str">
        <f t="shared" si="169"/>
        <v>2412501000</v>
      </c>
    </row>
    <row r="1445" spans="1:15" ht="60" x14ac:dyDescent="0.25">
      <c r="A1445" s="74" t="str">
        <f t="shared" si="162"/>
        <v>2</v>
      </c>
      <c r="B1445" s="270" t="str">
        <f t="shared" si="163"/>
        <v>4</v>
      </c>
      <c r="C1445" s="270" t="str">
        <f t="shared" si="164"/>
        <v>1</v>
      </c>
      <c r="D1445" s="270" t="str">
        <f t="shared" si="165"/>
        <v>2</v>
      </c>
      <c r="E1445" s="270" t="str">
        <f t="shared" si="166"/>
        <v>50</v>
      </c>
      <c r="F1445" s="270" t="str">
        <f t="shared" si="167"/>
        <v>2</v>
      </c>
      <c r="G1445" s="270" t="str">
        <f t="shared" si="168"/>
        <v>0</v>
      </c>
      <c r="H1445" s="21">
        <v>24125020</v>
      </c>
      <c r="I1445" s="271">
        <v>2412502000</v>
      </c>
      <c r="J1445" s="22" t="s">
        <v>3567</v>
      </c>
      <c r="K1445" s="271" t="s">
        <v>4539</v>
      </c>
      <c r="L1445" s="22" t="s">
        <v>3568</v>
      </c>
      <c r="M1445" s="22" t="s">
        <v>4615</v>
      </c>
      <c r="N1445" s="75" t="s">
        <v>4374</v>
      </c>
      <c r="O1445" s="75" t="str">
        <f t="shared" si="169"/>
        <v>2412502000</v>
      </c>
    </row>
    <row r="1446" spans="1:15" ht="45" x14ac:dyDescent="0.25">
      <c r="A1446" s="74" t="str">
        <f t="shared" si="162"/>
        <v>2</v>
      </c>
      <c r="B1446" s="270" t="str">
        <f t="shared" si="163"/>
        <v>4</v>
      </c>
      <c r="C1446" s="270" t="str">
        <f t="shared" si="164"/>
        <v>1</v>
      </c>
      <c r="D1446" s="270" t="str">
        <f t="shared" si="165"/>
        <v>2</v>
      </c>
      <c r="E1446" s="270" t="str">
        <f t="shared" si="166"/>
        <v>50</v>
      </c>
      <c r="F1446" s="270" t="str">
        <f t="shared" si="167"/>
        <v>9</v>
      </c>
      <c r="G1446" s="270" t="str">
        <f t="shared" si="168"/>
        <v>0</v>
      </c>
      <c r="H1446" s="21">
        <v>24125090</v>
      </c>
      <c r="I1446" s="271">
        <v>2412509000</v>
      </c>
      <c r="J1446" s="22" t="s">
        <v>3569</v>
      </c>
      <c r="K1446" s="271" t="s">
        <v>4539</v>
      </c>
      <c r="L1446" s="22" t="s">
        <v>3570</v>
      </c>
      <c r="M1446" s="22" t="s">
        <v>4615</v>
      </c>
      <c r="N1446" s="75" t="s">
        <v>4374</v>
      </c>
      <c r="O1446" s="75" t="str">
        <f t="shared" si="169"/>
        <v>2412509000</v>
      </c>
    </row>
    <row r="1447" spans="1:15" ht="30" x14ac:dyDescent="0.25">
      <c r="A1447" s="74" t="str">
        <f t="shared" si="162"/>
        <v>2</v>
      </c>
      <c r="B1447" s="270" t="str">
        <f t="shared" si="163"/>
        <v>4</v>
      </c>
      <c r="C1447" s="270" t="str">
        <f t="shared" si="164"/>
        <v>1</v>
      </c>
      <c r="D1447" s="270" t="str">
        <f t="shared" si="165"/>
        <v>8</v>
      </c>
      <c r="E1447" s="270" t="str">
        <f t="shared" si="166"/>
        <v>05</v>
      </c>
      <c r="F1447" s="270" t="str">
        <f t="shared" si="167"/>
        <v>0</v>
      </c>
      <c r="G1447" s="270" t="str">
        <f t="shared" si="168"/>
        <v>0</v>
      </c>
      <c r="H1447" s="21">
        <v>24180500</v>
      </c>
      <c r="I1447" s="271">
        <v>2418050000</v>
      </c>
      <c r="J1447" s="22" t="s">
        <v>3308</v>
      </c>
      <c r="K1447" s="271" t="s">
        <v>4539</v>
      </c>
      <c r="L1447" s="22" t="s">
        <v>4994</v>
      </c>
      <c r="M1447" s="22"/>
      <c r="N1447" s="75" t="s">
        <v>3710</v>
      </c>
      <c r="O1447" s="75" t="str">
        <f t="shared" si="169"/>
        <v>2418050000</v>
      </c>
    </row>
    <row r="1448" spans="1:15" ht="45" x14ac:dyDescent="0.25">
      <c r="A1448" s="74" t="str">
        <f t="shared" si="162"/>
        <v>2</v>
      </c>
      <c r="B1448" s="270" t="str">
        <f t="shared" si="163"/>
        <v>4</v>
      </c>
      <c r="C1448" s="270" t="str">
        <f t="shared" si="164"/>
        <v>1</v>
      </c>
      <c r="D1448" s="270" t="str">
        <f t="shared" si="165"/>
        <v>8</v>
      </c>
      <c r="E1448" s="270" t="str">
        <f t="shared" si="166"/>
        <v>05</v>
      </c>
      <c r="F1448" s="270" t="str">
        <f t="shared" si="167"/>
        <v>1</v>
      </c>
      <c r="G1448" s="270" t="str">
        <f t="shared" si="168"/>
        <v>0</v>
      </c>
      <c r="H1448" s="21">
        <v>24180510</v>
      </c>
      <c r="I1448" s="271">
        <v>2418051000</v>
      </c>
      <c r="J1448" s="22" t="s">
        <v>4526</v>
      </c>
      <c r="K1448" s="271" t="s">
        <v>4539</v>
      </c>
      <c r="L1448" s="22" t="s">
        <v>3566</v>
      </c>
      <c r="M1448" s="22" t="s">
        <v>4615</v>
      </c>
      <c r="N1448" s="75" t="s">
        <v>3710</v>
      </c>
      <c r="O1448" s="75" t="str">
        <f t="shared" si="169"/>
        <v>2418051000</v>
      </c>
    </row>
    <row r="1449" spans="1:15" ht="60" x14ac:dyDescent="0.25">
      <c r="A1449" s="74" t="str">
        <f t="shared" si="162"/>
        <v>2</v>
      </c>
      <c r="B1449" s="270" t="str">
        <f t="shared" si="163"/>
        <v>4</v>
      </c>
      <c r="C1449" s="270" t="str">
        <f t="shared" si="164"/>
        <v>1</v>
      </c>
      <c r="D1449" s="270" t="str">
        <f t="shared" si="165"/>
        <v>8</v>
      </c>
      <c r="E1449" s="270" t="str">
        <f t="shared" si="166"/>
        <v>05</v>
      </c>
      <c r="F1449" s="270" t="str">
        <f t="shared" si="167"/>
        <v>2</v>
      </c>
      <c r="G1449" s="270" t="str">
        <f t="shared" si="168"/>
        <v>0</v>
      </c>
      <c r="H1449" s="21">
        <v>24180520</v>
      </c>
      <c r="I1449" s="271">
        <v>2418052000</v>
      </c>
      <c r="J1449" s="22" t="s">
        <v>4527</v>
      </c>
      <c r="K1449" s="271" t="s">
        <v>4539</v>
      </c>
      <c r="L1449" s="22" t="s">
        <v>3568</v>
      </c>
      <c r="M1449" s="22" t="s">
        <v>4615</v>
      </c>
      <c r="N1449" s="75" t="s">
        <v>3710</v>
      </c>
      <c r="O1449" s="75" t="str">
        <f t="shared" si="169"/>
        <v>2418052000</v>
      </c>
    </row>
    <row r="1450" spans="1:15" ht="45" x14ac:dyDescent="0.25">
      <c r="A1450" s="74" t="str">
        <f t="shared" si="162"/>
        <v>2</v>
      </c>
      <c r="B1450" s="270" t="str">
        <f t="shared" si="163"/>
        <v>4</v>
      </c>
      <c r="C1450" s="270" t="str">
        <f t="shared" si="164"/>
        <v>1</v>
      </c>
      <c r="D1450" s="270" t="str">
        <f t="shared" si="165"/>
        <v>8</v>
      </c>
      <c r="E1450" s="270" t="str">
        <f t="shared" si="166"/>
        <v>05</v>
      </c>
      <c r="F1450" s="270" t="str">
        <f t="shared" si="167"/>
        <v>9</v>
      </c>
      <c r="G1450" s="270" t="str">
        <f t="shared" si="168"/>
        <v>0</v>
      </c>
      <c r="H1450" s="21">
        <v>24180590</v>
      </c>
      <c r="I1450" s="271">
        <v>2418059000</v>
      </c>
      <c r="J1450" s="22" t="s">
        <v>3569</v>
      </c>
      <c r="K1450" s="271" t="s">
        <v>4539</v>
      </c>
      <c r="L1450" s="22" t="s">
        <v>3570</v>
      </c>
      <c r="M1450" s="22" t="s">
        <v>4615</v>
      </c>
      <c r="N1450" s="75" t="s">
        <v>3710</v>
      </c>
      <c r="O1450" s="75" t="str">
        <f t="shared" si="169"/>
        <v>2418059000</v>
      </c>
    </row>
    <row r="1451" spans="1:15" ht="45" x14ac:dyDescent="0.25">
      <c r="A1451" s="74" t="str">
        <f t="shared" si="162"/>
        <v>2</v>
      </c>
      <c r="B1451" s="270" t="str">
        <f t="shared" si="163"/>
        <v>4</v>
      </c>
      <c r="C1451" s="270" t="str">
        <f t="shared" si="164"/>
        <v>1</v>
      </c>
      <c r="D1451" s="270" t="str">
        <f t="shared" si="165"/>
        <v>8</v>
      </c>
      <c r="E1451" s="270" t="str">
        <f t="shared" si="166"/>
        <v>08</v>
      </c>
      <c r="F1451" s="270" t="str">
        <f t="shared" si="167"/>
        <v>0</v>
      </c>
      <c r="G1451" s="270" t="str">
        <f t="shared" si="168"/>
        <v>0</v>
      </c>
      <c r="H1451" s="21">
        <v>24180800</v>
      </c>
      <c r="I1451" s="271">
        <v>2418080000</v>
      </c>
      <c r="J1451" s="22" t="s">
        <v>4485</v>
      </c>
      <c r="K1451" s="271" t="s">
        <v>4539</v>
      </c>
      <c r="L1451" s="22" t="s">
        <v>4995</v>
      </c>
      <c r="M1451" s="22" t="s">
        <v>4845</v>
      </c>
      <c r="N1451" s="75" t="s">
        <v>4389</v>
      </c>
      <c r="O1451" s="75" t="str">
        <f t="shared" si="169"/>
        <v>2418080000</v>
      </c>
    </row>
    <row r="1452" spans="1:15" ht="45" x14ac:dyDescent="0.25">
      <c r="A1452" s="74" t="str">
        <f t="shared" si="162"/>
        <v>2</v>
      </c>
      <c r="B1452" s="270" t="str">
        <f t="shared" si="163"/>
        <v>4</v>
      </c>
      <c r="C1452" s="270" t="str">
        <f t="shared" si="164"/>
        <v>1</v>
      </c>
      <c r="D1452" s="270" t="str">
        <f t="shared" si="165"/>
        <v>8</v>
      </c>
      <c r="E1452" s="270" t="str">
        <f t="shared" si="166"/>
        <v>08</v>
      </c>
      <c r="F1452" s="270" t="str">
        <f t="shared" si="167"/>
        <v>1</v>
      </c>
      <c r="G1452" s="270" t="str">
        <f t="shared" si="168"/>
        <v>0</v>
      </c>
      <c r="H1452" s="21">
        <v>24180810</v>
      </c>
      <c r="I1452" s="271">
        <v>2418081000</v>
      </c>
      <c r="J1452" s="22" t="s">
        <v>4485</v>
      </c>
      <c r="K1452" s="271" t="s">
        <v>4539</v>
      </c>
      <c r="L1452" s="22" t="s">
        <v>4995</v>
      </c>
      <c r="M1452" s="22" t="s">
        <v>4845</v>
      </c>
      <c r="N1452" s="75" t="s">
        <v>4389</v>
      </c>
      <c r="O1452" s="75" t="str">
        <f t="shared" si="169"/>
        <v>2418081000</v>
      </c>
    </row>
    <row r="1453" spans="1:15" ht="45" x14ac:dyDescent="0.25">
      <c r="A1453" s="74" t="str">
        <f t="shared" si="162"/>
        <v>2</v>
      </c>
      <c r="B1453" s="270" t="str">
        <f t="shared" si="163"/>
        <v>4</v>
      </c>
      <c r="C1453" s="270" t="str">
        <f t="shared" si="164"/>
        <v>1</v>
      </c>
      <c r="D1453" s="270" t="str">
        <f t="shared" si="165"/>
        <v>3</v>
      </c>
      <c r="E1453" s="270" t="str">
        <f t="shared" si="166"/>
        <v>00</v>
      </c>
      <c r="F1453" s="270" t="str">
        <f t="shared" si="167"/>
        <v>0</v>
      </c>
      <c r="G1453" s="270" t="str">
        <f t="shared" si="168"/>
        <v>0</v>
      </c>
      <c r="H1453" s="21">
        <v>24130000</v>
      </c>
      <c r="I1453" s="271">
        <v>2413000000</v>
      </c>
      <c r="J1453" s="22" t="s">
        <v>2185</v>
      </c>
      <c r="K1453" s="271" t="s">
        <v>4541</v>
      </c>
      <c r="L1453" s="22" t="s">
        <v>2186</v>
      </c>
      <c r="M1453" s="22"/>
      <c r="N1453" s="75" t="s">
        <v>105</v>
      </c>
      <c r="O1453" s="75" t="str">
        <f t="shared" si="169"/>
        <v>2413000000</v>
      </c>
    </row>
    <row r="1454" spans="1:15" ht="45" x14ac:dyDescent="0.25">
      <c r="A1454" s="74" t="str">
        <f t="shared" si="162"/>
        <v>2</v>
      </c>
      <c r="B1454" s="270" t="str">
        <f t="shared" si="163"/>
        <v>4</v>
      </c>
      <c r="C1454" s="270" t="str">
        <f t="shared" si="164"/>
        <v>1</v>
      </c>
      <c r="D1454" s="270" t="str">
        <f t="shared" si="165"/>
        <v>3</v>
      </c>
      <c r="E1454" s="270" t="str">
        <f t="shared" si="166"/>
        <v>50</v>
      </c>
      <c r="F1454" s="270" t="str">
        <f t="shared" si="167"/>
        <v>0</v>
      </c>
      <c r="G1454" s="270" t="str">
        <f t="shared" si="168"/>
        <v>0</v>
      </c>
      <c r="H1454" s="21">
        <v>24135000</v>
      </c>
      <c r="I1454" s="271">
        <v>2413500000</v>
      </c>
      <c r="J1454" s="22" t="s">
        <v>1110</v>
      </c>
      <c r="K1454" s="271" t="s">
        <v>4539</v>
      </c>
      <c r="L1454" s="22" t="s">
        <v>2188</v>
      </c>
      <c r="M1454" s="22"/>
      <c r="N1454" s="75" t="s">
        <v>4374</v>
      </c>
      <c r="O1454" s="75" t="str">
        <f t="shared" si="169"/>
        <v>2413500000</v>
      </c>
    </row>
    <row r="1455" spans="1:15" ht="75" x14ac:dyDescent="0.25">
      <c r="A1455" s="74" t="str">
        <f t="shared" si="162"/>
        <v>2</v>
      </c>
      <c r="B1455" s="270" t="str">
        <f t="shared" si="163"/>
        <v>4</v>
      </c>
      <c r="C1455" s="270" t="str">
        <f t="shared" si="164"/>
        <v>1</v>
      </c>
      <c r="D1455" s="270" t="str">
        <f t="shared" si="165"/>
        <v>4</v>
      </c>
      <c r="E1455" s="270" t="str">
        <f t="shared" si="166"/>
        <v>00</v>
      </c>
      <c r="F1455" s="270" t="str">
        <f t="shared" si="167"/>
        <v>0</v>
      </c>
      <c r="G1455" s="270" t="str">
        <f t="shared" si="168"/>
        <v>0</v>
      </c>
      <c r="H1455" s="21">
        <v>24140000</v>
      </c>
      <c r="I1455" s="271">
        <v>2414000000</v>
      </c>
      <c r="J1455" s="22" t="s">
        <v>2195</v>
      </c>
      <c r="K1455" s="271" t="s">
        <v>4541</v>
      </c>
      <c r="L1455" s="22" t="s">
        <v>2196</v>
      </c>
      <c r="M1455" s="22"/>
      <c r="N1455" s="75" t="s">
        <v>105</v>
      </c>
      <c r="O1455" s="75" t="str">
        <f t="shared" si="169"/>
        <v>2414000000</v>
      </c>
    </row>
    <row r="1456" spans="1:15" s="102" customFormat="1" ht="45" x14ac:dyDescent="0.25">
      <c r="A1456" s="189" t="str">
        <f t="shared" si="162"/>
        <v>2</v>
      </c>
      <c r="B1456" s="190" t="str">
        <f t="shared" si="163"/>
        <v>4</v>
      </c>
      <c r="C1456" s="190" t="str">
        <f t="shared" si="164"/>
        <v>1</v>
      </c>
      <c r="D1456" s="190" t="str">
        <f t="shared" si="165"/>
        <v>4</v>
      </c>
      <c r="E1456" s="190" t="str">
        <f t="shared" si="166"/>
        <v>01</v>
      </c>
      <c r="F1456" s="190" t="str">
        <f t="shared" si="167"/>
        <v>0</v>
      </c>
      <c r="G1456" s="190" t="str">
        <f t="shared" si="168"/>
        <v>0</v>
      </c>
      <c r="H1456" s="197">
        <v>24140100</v>
      </c>
      <c r="I1456" s="199">
        <v>2414010000</v>
      </c>
      <c r="J1456" s="198" t="s">
        <v>2195</v>
      </c>
      <c r="K1456" s="199" t="s">
        <v>4540</v>
      </c>
      <c r="L1456" s="200" t="s">
        <v>2198</v>
      </c>
      <c r="M1456" s="192"/>
      <c r="N1456" s="201" t="s">
        <v>3710</v>
      </c>
      <c r="O1456" s="201" t="str">
        <f t="shared" si="169"/>
        <v>2414010000</v>
      </c>
    </row>
    <row r="1457" spans="1:15" ht="45" x14ac:dyDescent="0.25">
      <c r="A1457" s="74" t="str">
        <f t="shared" si="162"/>
        <v>2</v>
      </c>
      <c r="B1457" s="270" t="str">
        <f t="shared" si="163"/>
        <v>4</v>
      </c>
      <c r="C1457" s="270" t="str">
        <f t="shared" si="164"/>
        <v>1</v>
      </c>
      <c r="D1457" s="270" t="str">
        <f t="shared" si="165"/>
        <v>4</v>
      </c>
      <c r="E1457" s="270" t="str">
        <f t="shared" si="166"/>
        <v>50</v>
      </c>
      <c r="F1457" s="270" t="str">
        <f t="shared" si="167"/>
        <v>0</v>
      </c>
      <c r="G1457" s="270" t="str">
        <f t="shared" si="168"/>
        <v>0</v>
      </c>
      <c r="H1457" s="21">
        <v>24145000</v>
      </c>
      <c r="I1457" s="271">
        <v>2414500000</v>
      </c>
      <c r="J1457" s="22" t="s">
        <v>1122</v>
      </c>
      <c r="K1457" s="271" t="s">
        <v>4539</v>
      </c>
      <c r="L1457" s="22" t="s">
        <v>2198</v>
      </c>
      <c r="M1457" s="22"/>
      <c r="N1457" s="75" t="s">
        <v>4374</v>
      </c>
      <c r="O1457" s="75" t="str">
        <f t="shared" si="169"/>
        <v>2414500000</v>
      </c>
    </row>
    <row r="1458" spans="1:15" ht="45" x14ac:dyDescent="0.25">
      <c r="A1458" s="74" t="str">
        <f t="shared" si="162"/>
        <v>2</v>
      </c>
      <c r="B1458" s="270" t="str">
        <f t="shared" si="163"/>
        <v>4</v>
      </c>
      <c r="C1458" s="270" t="str">
        <f t="shared" si="164"/>
        <v>1</v>
      </c>
      <c r="D1458" s="270" t="str">
        <f t="shared" si="165"/>
        <v>4</v>
      </c>
      <c r="E1458" s="270" t="str">
        <f t="shared" si="166"/>
        <v>51</v>
      </c>
      <c r="F1458" s="270" t="str">
        <f t="shared" si="167"/>
        <v>0</v>
      </c>
      <c r="G1458" s="270" t="str">
        <f t="shared" si="168"/>
        <v>0</v>
      </c>
      <c r="H1458" s="21">
        <v>24145100</v>
      </c>
      <c r="I1458" s="271">
        <v>2414510000</v>
      </c>
      <c r="J1458" s="22" t="s">
        <v>2204</v>
      </c>
      <c r="K1458" s="271" t="s">
        <v>4539</v>
      </c>
      <c r="L1458" s="22" t="s">
        <v>2205</v>
      </c>
      <c r="M1458" s="22"/>
      <c r="N1458" s="75" t="s">
        <v>4374</v>
      </c>
      <c r="O1458" s="75" t="str">
        <f t="shared" si="169"/>
        <v>2414510000</v>
      </c>
    </row>
    <row r="1459" spans="1:15" ht="45" x14ac:dyDescent="0.25">
      <c r="A1459" s="74" t="str">
        <f t="shared" si="162"/>
        <v>2</v>
      </c>
      <c r="B1459" s="270" t="str">
        <f t="shared" si="163"/>
        <v>4</v>
      </c>
      <c r="C1459" s="270" t="str">
        <f t="shared" si="164"/>
        <v>1</v>
      </c>
      <c r="D1459" s="270" t="str">
        <f t="shared" si="165"/>
        <v>4</v>
      </c>
      <c r="E1459" s="270" t="str">
        <f t="shared" si="166"/>
        <v>52</v>
      </c>
      <c r="F1459" s="270" t="str">
        <f t="shared" si="167"/>
        <v>0</v>
      </c>
      <c r="G1459" s="270" t="str">
        <f t="shared" si="168"/>
        <v>0</v>
      </c>
      <c r="H1459" s="21">
        <v>24145200</v>
      </c>
      <c r="I1459" s="271">
        <v>2414520000</v>
      </c>
      <c r="J1459" s="22" t="s">
        <v>2213</v>
      </c>
      <c r="K1459" s="271" t="s">
        <v>4539</v>
      </c>
      <c r="L1459" s="22" t="s">
        <v>2214</v>
      </c>
      <c r="M1459" s="22"/>
      <c r="N1459" s="75" t="s">
        <v>4374</v>
      </c>
      <c r="O1459" s="75" t="str">
        <f t="shared" si="169"/>
        <v>2414520000</v>
      </c>
    </row>
    <row r="1460" spans="1:15" ht="90" x14ac:dyDescent="0.25">
      <c r="A1460" s="74" t="str">
        <f t="shared" si="162"/>
        <v>2</v>
      </c>
      <c r="B1460" s="270" t="str">
        <f t="shared" si="163"/>
        <v>4</v>
      </c>
      <c r="C1460" s="270" t="str">
        <f t="shared" si="164"/>
        <v>1</v>
      </c>
      <c r="D1460" s="270" t="str">
        <f t="shared" si="165"/>
        <v>4</v>
      </c>
      <c r="E1460" s="270" t="str">
        <f t="shared" si="166"/>
        <v>53</v>
      </c>
      <c r="F1460" s="270" t="str">
        <f t="shared" si="167"/>
        <v>0</v>
      </c>
      <c r="G1460" s="270" t="str">
        <f t="shared" si="168"/>
        <v>0</v>
      </c>
      <c r="H1460" s="21">
        <v>24145300</v>
      </c>
      <c r="I1460" s="271">
        <v>2414530000</v>
      </c>
      <c r="J1460" s="22" t="s">
        <v>2222</v>
      </c>
      <c r="K1460" s="271" t="s">
        <v>4539</v>
      </c>
      <c r="L1460" s="22" t="s">
        <v>2223</v>
      </c>
      <c r="M1460" s="22"/>
      <c r="N1460" s="75" t="s">
        <v>4374</v>
      </c>
      <c r="O1460" s="75" t="str">
        <f t="shared" si="169"/>
        <v>2414530000</v>
      </c>
    </row>
    <row r="1461" spans="1:15" ht="90" x14ac:dyDescent="0.25">
      <c r="A1461" s="74" t="str">
        <f t="shared" si="162"/>
        <v>2</v>
      </c>
      <c r="B1461" s="270" t="str">
        <f t="shared" si="163"/>
        <v>4</v>
      </c>
      <c r="C1461" s="270" t="str">
        <f t="shared" si="164"/>
        <v>1</v>
      </c>
      <c r="D1461" s="270" t="str">
        <f t="shared" si="165"/>
        <v>4</v>
      </c>
      <c r="E1461" s="270" t="str">
        <f t="shared" si="166"/>
        <v>54</v>
      </c>
      <c r="F1461" s="270" t="str">
        <f t="shared" si="167"/>
        <v>0</v>
      </c>
      <c r="G1461" s="270" t="str">
        <f t="shared" si="168"/>
        <v>0</v>
      </c>
      <c r="H1461" s="21">
        <v>24145400</v>
      </c>
      <c r="I1461" s="271">
        <v>2414540000</v>
      </c>
      <c r="J1461" s="22" t="s">
        <v>2231</v>
      </c>
      <c r="K1461" s="271" t="s">
        <v>4539</v>
      </c>
      <c r="L1461" s="22" t="s">
        <v>2232</v>
      </c>
      <c r="M1461" s="22"/>
      <c r="N1461" s="75" t="s">
        <v>4374</v>
      </c>
      <c r="O1461" s="75" t="str">
        <f t="shared" si="169"/>
        <v>2414540000</v>
      </c>
    </row>
    <row r="1462" spans="1:15" ht="60" x14ac:dyDescent="0.25">
      <c r="A1462" s="74" t="str">
        <f t="shared" si="162"/>
        <v>2</v>
      </c>
      <c r="B1462" s="270" t="str">
        <f t="shared" si="163"/>
        <v>4</v>
      </c>
      <c r="C1462" s="270" t="str">
        <f t="shared" si="164"/>
        <v>1</v>
      </c>
      <c r="D1462" s="270" t="str">
        <f t="shared" si="165"/>
        <v>4</v>
      </c>
      <c r="E1462" s="270" t="str">
        <f t="shared" si="166"/>
        <v>99</v>
      </c>
      <c r="F1462" s="270" t="str">
        <f t="shared" si="167"/>
        <v>0</v>
      </c>
      <c r="G1462" s="270" t="str">
        <f t="shared" si="168"/>
        <v>0</v>
      </c>
      <c r="H1462" s="21">
        <v>24149900</v>
      </c>
      <c r="I1462" s="271">
        <v>2414990000</v>
      </c>
      <c r="J1462" s="22" t="s">
        <v>1177</v>
      </c>
      <c r="K1462" s="271" t="s">
        <v>4540</v>
      </c>
      <c r="L1462" s="22" t="s">
        <v>2241</v>
      </c>
      <c r="M1462" s="22" t="s">
        <v>4842</v>
      </c>
      <c r="N1462" s="75" t="s">
        <v>105</v>
      </c>
      <c r="O1462" s="75" t="str">
        <f t="shared" si="169"/>
        <v>2414990000</v>
      </c>
    </row>
    <row r="1463" spans="1:15" ht="75" x14ac:dyDescent="0.25">
      <c r="A1463" s="74" t="str">
        <f t="shared" si="162"/>
        <v>2</v>
      </c>
      <c r="B1463" s="270" t="str">
        <f t="shared" si="163"/>
        <v>4</v>
      </c>
      <c r="C1463" s="270" t="str">
        <f t="shared" si="164"/>
        <v>1</v>
      </c>
      <c r="D1463" s="270" t="str">
        <f t="shared" si="165"/>
        <v>8</v>
      </c>
      <c r="E1463" s="270" t="str">
        <f t="shared" si="166"/>
        <v>10</v>
      </c>
      <c r="F1463" s="270" t="str">
        <f t="shared" si="167"/>
        <v>0</v>
      </c>
      <c r="G1463" s="270" t="str">
        <f t="shared" si="168"/>
        <v>0</v>
      </c>
      <c r="H1463" s="21">
        <v>24181000</v>
      </c>
      <c r="I1463" s="271">
        <v>2418100000</v>
      </c>
      <c r="J1463" s="22" t="s">
        <v>4271</v>
      </c>
      <c r="K1463" s="271" t="s">
        <v>4539</v>
      </c>
      <c r="L1463" s="22" t="s">
        <v>4996</v>
      </c>
      <c r="M1463" s="22"/>
      <c r="N1463" s="75" t="s">
        <v>3710</v>
      </c>
      <c r="O1463" s="75" t="str">
        <f t="shared" si="169"/>
        <v>2418100000</v>
      </c>
    </row>
    <row r="1464" spans="1:15" ht="45" x14ac:dyDescent="0.25">
      <c r="A1464" s="74" t="str">
        <f t="shared" si="162"/>
        <v>2</v>
      </c>
      <c r="B1464" s="270" t="str">
        <f t="shared" si="163"/>
        <v>4</v>
      </c>
      <c r="C1464" s="270" t="str">
        <f t="shared" si="164"/>
        <v>1</v>
      </c>
      <c r="D1464" s="270" t="str">
        <f t="shared" si="165"/>
        <v>8</v>
      </c>
      <c r="E1464" s="270" t="str">
        <f t="shared" si="166"/>
        <v>10</v>
      </c>
      <c r="F1464" s="270" t="str">
        <f t="shared" si="167"/>
        <v>1</v>
      </c>
      <c r="G1464" s="270" t="str">
        <f t="shared" si="168"/>
        <v>0</v>
      </c>
      <c r="H1464" s="21">
        <v>24181010</v>
      </c>
      <c r="I1464" s="271">
        <v>2418101000</v>
      </c>
      <c r="J1464" s="22" t="s">
        <v>4528</v>
      </c>
      <c r="K1464" s="271" t="s">
        <v>4539</v>
      </c>
      <c r="L1464" s="22" t="s">
        <v>2198</v>
      </c>
      <c r="M1464" s="22"/>
      <c r="N1464" s="75" t="s">
        <v>3710</v>
      </c>
      <c r="O1464" s="75" t="str">
        <f t="shared" si="169"/>
        <v>2418101000</v>
      </c>
    </row>
    <row r="1465" spans="1:15" ht="45" x14ac:dyDescent="0.25">
      <c r="A1465" s="74" t="str">
        <f t="shared" si="162"/>
        <v>2</v>
      </c>
      <c r="B1465" s="270" t="str">
        <f t="shared" si="163"/>
        <v>4</v>
      </c>
      <c r="C1465" s="270" t="str">
        <f t="shared" si="164"/>
        <v>1</v>
      </c>
      <c r="D1465" s="270" t="str">
        <f t="shared" si="165"/>
        <v>8</v>
      </c>
      <c r="E1465" s="270" t="str">
        <f t="shared" si="166"/>
        <v>10</v>
      </c>
      <c r="F1465" s="270" t="str">
        <f t="shared" si="167"/>
        <v>2</v>
      </c>
      <c r="G1465" s="270" t="str">
        <f t="shared" si="168"/>
        <v>0</v>
      </c>
      <c r="H1465" s="21">
        <v>24181020</v>
      </c>
      <c r="I1465" s="271">
        <v>2418102000</v>
      </c>
      <c r="J1465" s="22" t="s">
        <v>4277</v>
      </c>
      <c r="K1465" s="271" t="s">
        <v>4539</v>
      </c>
      <c r="L1465" s="22" t="s">
        <v>2205</v>
      </c>
      <c r="M1465" s="22"/>
      <c r="N1465" s="75" t="s">
        <v>3710</v>
      </c>
      <c r="O1465" s="75" t="str">
        <f t="shared" si="169"/>
        <v>2418102000</v>
      </c>
    </row>
    <row r="1466" spans="1:15" ht="45" x14ac:dyDescent="0.25">
      <c r="A1466" s="74" t="str">
        <f t="shared" si="162"/>
        <v>2</v>
      </c>
      <c r="B1466" s="270" t="str">
        <f t="shared" si="163"/>
        <v>4</v>
      </c>
      <c r="C1466" s="270" t="str">
        <f t="shared" si="164"/>
        <v>1</v>
      </c>
      <c r="D1466" s="270" t="str">
        <f t="shared" si="165"/>
        <v>8</v>
      </c>
      <c r="E1466" s="270" t="str">
        <f t="shared" si="166"/>
        <v>10</v>
      </c>
      <c r="F1466" s="270" t="str">
        <f t="shared" si="167"/>
        <v>5</v>
      </c>
      <c r="G1466" s="270" t="str">
        <f t="shared" si="168"/>
        <v>0</v>
      </c>
      <c r="H1466" s="21">
        <v>24181050</v>
      </c>
      <c r="I1466" s="271">
        <v>2418105000</v>
      </c>
      <c r="J1466" s="22" t="s">
        <v>2213</v>
      </c>
      <c r="K1466" s="271" t="s">
        <v>4539</v>
      </c>
      <c r="L1466" s="22" t="s">
        <v>2214</v>
      </c>
      <c r="M1466" s="22"/>
      <c r="N1466" s="75" t="s">
        <v>3710</v>
      </c>
      <c r="O1466" s="75" t="str">
        <f t="shared" si="169"/>
        <v>2418105000</v>
      </c>
    </row>
    <row r="1467" spans="1:15" ht="90" x14ac:dyDescent="0.25">
      <c r="A1467" s="74" t="str">
        <f t="shared" si="162"/>
        <v>2</v>
      </c>
      <c r="B1467" s="270" t="str">
        <f t="shared" si="163"/>
        <v>4</v>
      </c>
      <c r="C1467" s="270" t="str">
        <f t="shared" si="164"/>
        <v>1</v>
      </c>
      <c r="D1467" s="270" t="str">
        <f t="shared" si="165"/>
        <v>8</v>
      </c>
      <c r="E1467" s="270" t="str">
        <f t="shared" si="166"/>
        <v>10</v>
      </c>
      <c r="F1467" s="270" t="str">
        <f t="shared" si="167"/>
        <v>6</v>
      </c>
      <c r="G1467" s="270" t="str">
        <f t="shared" si="168"/>
        <v>0</v>
      </c>
      <c r="H1467" s="21">
        <v>24181060</v>
      </c>
      <c r="I1467" s="271">
        <v>2418106000</v>
      </c>
      <c r="J1467" s="22" t="s">
        <v>2222</v>
      </c>
      <c r="K1467" s="271" t="s">
        <v>4539</v>
      </c>
      <c r="L1467" s="22" t="s">
        <v>2223</v>
      </c>
      <c r="M1467" s="22"/>
      <c r="N1467" s="75" t="s">
        <v>3710</v>
      </c>
      <c r="O1467" s="75" t="str">
        <f t="shared" si="169"/>
        <v>2418106000</v>
      </c>
    </row>
    <row r="1468" spans="1:15" ht="90" x14ac:dyDescent="0.25">
      <c r="A1468" s="74" t="str">
        <f t="shared" si="162"/>
        <v>2</v>
      </c>
      <c r="B1468" s="270" t="str">
        <f t="shared" si="163"/>
        <v>4</v>
      </c>
      <c r="C1468" s="270" t="str">
        <f t="shared" si="164"/>
        <v>1</v>
      </c>
      <c r="D1468" s="270" t="str">
        <f t="shared" si="165"/>
        <v>8</v>
      </c>
      <c r="E1468" s="270" t="str">
        <f t="shared" si="166"/>
        <v>10</v>
      </c>
      <c r="F1468" s="270" t="str">
        <f t="shared" si="167"/>
        <v>7</v>
      </c>
      <c r="G1468" s="270" t="str">
        <f t="shared" si="168"/>
        <v>0</v>
      </c>
      <c r="H1468" s="21">
        <v>24181070</v>
      </c>
      <c r="I1468" s="271">
        <v>2418107000</v>
      </c>
      <c r="J1468" s="22" t="s">
        <v>2231</v>
      </c>
      <c r="K1468" s="271" t="s">
        <v>4539</v>
      </c>
      <c r="L1468" s="22" t="s">
        <v>2232</v>
      </c>
      <c r="M1468" s="22"/>
      <c r="N1468" s="75" t="s">
        <v>3710</v>
      </c>
      <c r="O1468" s="75" t="str">
        <f t="shared" si="169"/>
        <v>2418107000</v>
      </c>
    </row>
    <row r="1469" spans="1:15" ht="45" x14ac:dyDescent="0.25">
      <c r="A1469" s="74" t="str">
        <f t="shared" si="162"/>
        <v>2</v>
      </c>
      <c r="B1469" s="270" t="str">
        <f t="shared" si="163"/>
        <v>4</v>
      </c>
      <c r="C1469" s="270" t="str">
        <f t="shared" si="164"/>
        <v>1</v>
      </c>
      <c r="D1469" s="270" t="str">
        <f t="shared" si="165"/>
        <v>8</v>
      </c>
      <c r="E1469" s="270" t="str">
        <f t="shared" si="166"/>
        <v>10</v>
      </c>
      <c r="F1469" s="270" t="str">
        <f t="shared" si="167"/>
        <v>9</v>
      </c>
      <c r="G1469" s="270" t="str">
        <f t="shared" si="168"/>
        <v>0</v>
      </c>
      <c r="H1469" s="21">
        <v>24181090</v>
      </c>
      <c r="I1469" s="271">
        <v>2418109000</v>
      </c>
      <c r="J1469" s="22" t="s">
        <v>4028</v>
      </c>
      <c r="K1469" s="271" t="s">
        <v>4539</v>
      </c>
      <c r="L1469" s="22" t="s">
        <v>4997</v>
      </c>
      <c r="M1469" s="22"/>
      <c r="N1469" s="75" t="s">
        <v>3710</v>
      </c>
      <c r="O1469" s="75" t="str">
        <f t="shared" si="169"/>
        <v>2418109000</v>
      </c>
    </row>
    <row r="1470" spans="1:15" ht="45" x14ac:dyDescent="0.25">
      <c r="A1470" s="74" t="str">
        <f t="shared" si="162"/>
        <v>2</v>
      </c>
      <c r="B1470" s="270" t="str">
        <f t="shared" si="163"/>
        <v>4</v>
      </c>
      <c r="C1470" s="270" t="str">
        <f t="shared" si="164"/>
        <v>1</v>
      </c>
      <c r="D1470" s="270" t="str">
        <f t="shared" si="165"/>
        <v>8</v>
      </c>
      <c r="E1470" s="270" t="str">
        <f t="shared" si="166"/>
        <v>12</v>
      </c>
      <c r="F1470" s="270" t="str">
        <f t="shared" si="167"/>
        <v>0</v>
      </c>
      <c r="G1470" s="270" t="str">
        <f t="shared" si="168"/>
        <v>0</v>
      </c>
      <c r="H1470" s="21">
        <v>24181200</v>
      </c>
      <c r="I1470" s="271">
        <v>2418120000</v>
      </c>
      <c r="J1470" s="22" t="s">
        <v>1110</v>
      </c>
      <c r="K1470" s="271" t="s">
        <v>4539</v>
      </c>
      <c r="L1470" s="22" t="s">
        <v>2188</v>
      </c>
      <c r="M1470" s="22"/>
      <c r="N1470" s="75" t="s">
        <v>3710</v>
      </c>
      <c r="O1470" s="75" t="str">
        <f t="shared" si="169"/>
        <v>2418120000</v>
      </c>
    </row>
    <row r="1471" spans="1:15" ht="45" x14ac:dyDescent="0.25">
      <c r="A1471" s="74" t="str">
        <f t="shared" si="162"/>
        <v>2</v>
      </c>
      <c r="B1471" s="270" t="str">
        <f t="shared" si="163"/>
        <v>4</v>
      </c>
      <c r="C1471" s="270" t="str">
        <f t="shared" si="164"/>
        <v>1</v>
      </c>
      <c r="D1471" s="270" t="str">
        <f t="shared" si="165"/>
        <v>8</v>
      </c>
      <c r="E1471" s="270" t="str">
        <f t="shared" si="166"/>
        <v>12</v>
      </c>
      <c r="F1471" s="270" t="str">
        <f t="shared" si="167"/>
        <v>1</v>
      </c>
      <c r="G1471" s="270" t="str">
        <f t="shared" si="168"/>
        <v>0</v>
      </c>
      <c r="H1471" s="21">
        <v>24181210</v>
      </c>
      <c r="I1471" s="271">
        <v>2418121000</v>
      </c>
      <c r="J1471" s="22" t="s">
        <v>1110</v>
      </c>
      <c r="K1471" s="271" t="s">
        <v>4539</v>
      </c>
      <c r="L1471" s="22" t="s">
        <v>2188</v>
      </c>
      <c r="M1471" s="22"/>
      <c r="N1471" s="75" t="s">
        <v>3710</v>
      </c>
      <c r="O1471" s="75" t="str">
        <f t="shared" si="169"/>
        <v>2418121000</v>
      </c>
    </row>
    <row r="1472" spans="1:15" ht="75" x14ac:dyDescent="0.25">
      <c r="A1472" s="74" t="str">
        <f t="shared" si="162"/>
        <v>2</v>
      </c>
      <c r="B1472" s="270" t="str">
        <f t="shared" si="163"/>
        <v>4</v>
      </c>
      <c r="C1472" s="270" t="str">
        <f t="shared" si="164"/>
        <v>1</v>
      </c>
      <c r="D1472" s="270" t="str">
        <f t="shared" si="165"/>
        <v>9</v>
      </c>
      <c r="E1472" s="270" t="str">
        <f t="shared" si="166"/>
        <v>00</v>
      </c>
      <c r="F1472" s="270" t="str">
        <f t="shared" si="167"/>
        <v>0</v>
      </c>
      <c r="G1472" s="270" t="str">
        <f t="shared" si="168"/>
        <v>0</v>
      </c>
      <c r="H1472" s="21">
        <v>24190000</v>
      </c>
      <c r="I1472" s="271">
        <v>2419000000</v>
      </c>
      <c r="J1472" s="22" t="s">
        <v>1180</v>
      </c>
      <c r="K1472" s="271" t="s">
        <v>4541</v>
      </c>
      <c r="L1472" s="22" t="s">
        <v>2249</v>
      </c>
      <c r="M1472" s="22"/>
      <c r="N1472" s="75" t="s">
        <v>105</v>
      </c>
      <c r="O1472" s="75" t="str">
        <f t="shared" si="169"/>
        <v>2419000000</v>
      </c>
    </row>
    <row r="1473" spans="1:15" ht="30" x14ac:dyDescent="0.25">
      <c r="A1473" s="74" t="str">
        <f t="shared" si="162"/>
        <v>2</v>
      </c>
      <c r="B1473" s="270" t="str">
        <f t="shared" si="163"/>
        <v>4</v>
      </c>
      <c r="C1473" s="270" t="str">
        <f t="shared" si="164"/>
        <v>1</v>
      </c>
      <c r="D1473" s="270" t="str">
        <f t="shared" si="165"/>
        <v>9</v>
      </c>
      <c r="E1473" s="270" t="str">
        <f t="shared" si="166"/>
        <v>50</v>
      </c>
      <c r="F1473" s="270" t="str">
        <f t="shared" si="167"/>
        <v>0</v>
      </c>
      <c r="G1473" s="270" t="str">
        <f t="shared" si="168"/>
        <v>0</v>
      </c>
      <c r="H1473" s="21">
        <v>24195000</v>
      </c>
      <c r="I1473" s="271">
        <v>2419500000</v>
      </c>
      <c r="J1473" s="22" t="s">
        <v>1202</v>
      </c>
      <c r="K1473" s="271" t="s">
        <v>4539</v>
      </c>
      <c r="L1473" s="22" t="s">
        <v>2251</v>
      </c>
      <c r="M1473" s="22"/>
      <c r="N1473" s="75" t="s">
        <v>4374</v>
      </c>
      <c r="O1473" s="75" t="str">
        <f t="shared" si="169"/>
        <v>2419500000</v>
      </c>
    </row>
    <row r="1474" spans="1:15" ht="75" x14ac:dyDescent="0.25">
      <c r="A1474" s="74" t="str">
        <f t="shared" si="162"/>
        <v>2</v>
      </c>
      <c r="B1474" s="270" t="str">
        <f t="shared" si="163"/>
        <v>4</v>
      </c>
      <c r="C1474" s="270" t="str">
        <f t="shared" si="164"/>
        <v>1</v>
      </c>
      <c r="D1474" s="270" t="str">
        <f t="shared" si="165"/>
        <v>9</v>
      </c>
      <c r="E1474" s="270" t="str">
        <f t="shared" si="166"/>
        <v>99</v>
      </c>
      <c r="F1474" s="270" t="str">
        <f t="shared" si="167"/>
        <v>0</v>
      </c>
      <c r="G1474" s="270" t="str">
        <f t="shared" si="168"/>
        <v>0</v>
      </c>
      <c r="H1474" s="21">
        <v>24199900</v>
      </c>
      <c r="I1474" s="271">
        <v>2419990000</v>
      </c>
      <c r="J1474" s="22" t="s">
        <v>2256</v>
      </c>
      <c r="K1474" s="271" t="s">
        <v>4540</v>
      </c>
      <c r="L1474" s="22" t="s">
        <v>2249</v>
      </c>
      <c r="M1474" s="22"/>
      <c r="N1474" s="75" t="s">
        <v>4374</v>
      </c>
      <c r="O1474" s="75" t="str">
        <f t="shared" si="169"/>
        <v>2419990000</v>
      </c>
    </row>
    <row r="1475" spans="1:15" ht="75" x14ac:dyDescent="0.25">
      <c r="A1475" s="74" t="str">
        <f t="shared" si="162"/>
        <v>2</v>
      </c>
      <c r="B1475" s="270" t="str">
        <f t="shared" si="163"/>
        <v>4</v>
      </c>
      <c r="C1475" s="270" t="str">
        <f t="shared" si="164"/>
        <v>1</v>
      </c>
      <c r="D1475" s="270" t="str">
        <f t="shared" si="165"/>
        <v>8</v>
      </c>
      <c r="E1475" s="270" t="str">
        <f t="shared" si="166"/>
        <v>99</v>
      </c>
      <c r="F1475" s="270" t="str">
        <f t="shared" si="167"/>
        <v>0</v>
      </c>
      <c r="G1475" s="270" t="str">
        <f t="shared" si="168"/>
        <v>0</v>
      </c>
      <c r="H1475" s="21">
        <v>24189900</v>
      </c>
      <c r="I1475" s="271">
        <v>2418990000</v>
      </c>
      <c r="J1475" s="22" t="s">
        <v>4053</v>
      </c>
      <c r="K1475" s="271" t="s">
        <v>4539</v>
      </c>
      <c r="L1475" s="22" t="s">
        <v>2249</v>
      </c>
      <c r="M1475" s="22"/>
      <c r="N1475" s="75" t="s">
        <v>3710</v>
      </c>
      <c r="O1475" s="75" t="str">
        <f t="shared" ref="O1475:O1538" si="170">TRIM(I1475)</f>
        <v>2418990000</v>
      </c>
    </row>
    <row r="1476" spans="1:15" ht="75" x14ac:dyDescent="0.25">
      <c r="A1476" s="74" t="str">
        <f t="shared" si="162"/>
        <v>2</v>
      </c>
      <c r="B1476" s="270" t="str">
        <f t="shared" si="163"/>
        <v>4</v>
      </c>
      <c r="C1476" s="270" t="str">
        <f t="shared" si="164"/>
        <v>1</v>
      </c>
      <c r="D1476" s="270" t="str">
        <f t="shared" si="165"/>
        <v>8</v>
      </c>
      <c r="E1476" s="270" t="str">
        <f t="shared" si="166"/>
        <v>99</v>
      </c>
      <c r="F1476" s="270" t="str">
        <f t="shared" si="167"/>
        <v>1</v>
      </c>
      <c r="G1476" s="270" t="str">
        <f t="shared" si="168"/>
        <v>0</v>
      </c>
      <c r="H1476" s="21">
        <v>24189910</v>
      </c>
      <c r="I1476" s="271">
        <v>2418991000</v>
      </c>
      <c r="J1476" s="22" t="s">
        <v>4053</v>
      </c>
      <c r="K1476" s="271" t="s">
        <v>4539</v>
      </c>
      <c r="L1476" s="22" t="s">
        <v>2249</v>
      </c>
      <c r="M1476" s="22"/>
      <c r="N1476" s="75" t="s">
        <v>3710</v>
      </c>
      <c r="O1476" s="75" t="str">
        <f t="shared" si="170"/>
        <v>2418991000</v>
      </c>
    </row>
    <row r="1477" spans="1:15" ht="60" x14ac:dyDescent="0.25">
      <c r="A1477" s="74" t="str">
        <f t="shared" si="162"/>
        <v>2</v>
      </c>
      <c r="B1477" s="270" t="str">
        <f t="shared" si="163"/>
        <v>4</v>
      </c>
      <c r="C1477" s="270" t="str">
        <f t="shared" si="164"/>
        <v>2</v>
      </c>
      <c r="D1477" s="270" t="str">
        <f t="shared" si="165"/>
        <v>0</v>
      </c>
      <c r="E1477" s="270" t="str">
        <f t="shared" si="166"/>
        <v>00</v>
      </c>
      <c r="F1477" s="270" t="str">
        <f t="shared" si="167"/>
        <v>0</v>
      </c>
      <c r="G1477" s="270" t="str">
        <f t="shared" si="168"/>
        <v>0</v>
      </c>
      <c r="H1477" s="21">
        <v>24200000</v>
      </c>
      <c r="I1477" s="271">
        <v>2420000000</v>
      </c>
      <c r="J1477" s="22" t="s">
        <v>1253</v>
      </c>
      <c r="K1477" s="271" t="s">
        <v>4541</v>
      </c>
      <c r="L1477" s="22" t="s">
        <v>2261</v>
      </c>
      <c r="M1477" s="22"/>
      <c r="N1477" s="75"/>
      <c r="O1477" s="75" t="str">
        <f t="shared" si="170"/>
        <v>2420000000</v>
      </c>
    </row>
    <row r="1478" spans="1:15" ht="60" x14ac:dyDescent="0.25">
      <c r="A1478" s="74" t="str">
        <f t="shared" si="162"/>
        <v>2</v>
      </c>
      <c r="B1478" s="270" t="str">
        <f t="shared" si="163"/>
        <v>4</v>
      </c>
      <c r="C1478" s="270" t="str">
        <f t="shared" si="164"/>
        <v>2</v>
      </c>
      <c r="D1478" s="270" t="str">
        <f t="shared" si="165"/>
        <v>1</v>
      </c>
      <c r="E1478" s="270" t="str">
        <f t="shared" si="166"/>
        <v>00</v>
      </c>
      <c r="F1478" s="270" t="str">
        <f t="shared" si="167"/>
        <v>0</v>
      </c>
      <c r="G1478" s="270" t="str">
        <f t="shared" si="168"/>
        <v>0</v>
      </c>
      <c r="H1478" s="21">
        <v>24210000</v>
      </c>
      <c r="I1478" s="271">
        <v>2421000000</v>
      </c>
      <c r="J1478" s="22" t="s">
        <v>3571</v>
      </c>
      <c r="K1478" s="271" t="s">
        <v>4541</v>
      </c>
      <c r="L1478" s="22" t="s">
        <v>3572</v>
      </c>
      <c r="M1478" s="22"/>
      <c r="N1478" s="75" t="s">
        <v>105</v>
      </c>
      <c r="O1478" s="75" t="str">
        <f t="shared" si="170"/>
        <v>2421000000</v>
      </c>
    </row>
    <row r="1479" spans="1:15" ht="60" x14ac:dyDescent="0.25">
      <c r="A1479" s="74" t="str">
        <f t="shared" si="162"/>
        <v>2</v>
      </c>
      <c r="B1479" s="270" t="str">
        <f t="shared" si="163"/>
        <v>4</v>
      </c>
      <c r="C1479" s="270" t="str">
        <f t="shared" si="164"/>
        <v>2</v>
      </c>
      <c r="D1479" s="270" t="str">
        <f t="shared" si="165"/>
        <v>1</v>
      </c>
      <c r="E1479" s="270" t="str">
        <f t="shared" si="166"/>
        <v>50</v>
      </c>
      <c r="F1479" s="270" t="str">
        <f t="shared" si="167"/>
        <v>0</v>
      </c>
      <c r="G1479" s="270" t="str">
        <f t="shared" si="168"/>
        <v>0</v>
      </c>
      <c r="H1479" s="21">
        <v>24215000</v>
      </c>
      <c r="I1479" s="271">
        <v>2421500000</v>
      </c>
      <c r="J1479" s="22" t="s">
        <v>3299</v>
      </c>
      <c r="K1479" s="271" t="s">
        <v>4539</v>
      </c>
      <c r="L1479" s="22" t="s">
        <v>3573</v>
      </c>
      <c r="M1479" s="22"/>
      <c r="N1479" s="75" t="s">
        <v>4374</v>
      </c>
      <c r="O1479" s="75" t="str">
        <f t="shared" si="170"/>
        <v>2421500000</v>
      </c>
    </row>
    <row r="1480" spans="1:15" ht="60" x14ac:dyDescent="0.25">
      <c r="A1480" s="74" t="str">
        <f t="shared" si="162"/>
        <v>2</v>
      </c>
      <c r="B1480" s="270" t="str">
        <f t="shared" si="163"/>
        <v>4</v>
      </c>
      <c r="C1480" s="270" t="str">
        <f t="shared" si="164"/>
        <v>2</v>
      </c>
      <c r="D1480" s="270" t="str">
        <f t="shared" si="165"/>
        <v>0</v>
      </c>
      <c r="E1480" s="270" t="str">
        <f t="shared" si="166"/>
        <v>00</v>
      </c>
      <c r="F1480" s="270" t="str">
        <f t="shared" si="167"/>
        <v>1</v>
      </c>
      <c r="G1480" s="270" t="str">
        <f t="shared" si="168"/>
        <v>0</v>
      </c>
      <c r="H1480" s="21">
        <v>24200010</v>
      </c>
      <c r="I1480" s="271">
        <v>2420001000</v>
      </c>
      <c r="J1480" s="22" t="s">
        <v>1253</v>
      </c>
      <c r="K1480" s="271" t="s">
        <v>4540</v>
      </c>
      <c r="L1480" s="22" t="s">
        <v>2261</v>
      </c>
      <c r="M1480" s="22"/>
      <c r="N1480" s="75" t="s">
        <v>3710</v>
      </c>
      <c r="O1480" s="75" t="str">
        <f t="shared" si="170"/>
        <v>2420001000</v>
      </c>
    </row>
    <row r="1481" spans="1:15" ht="45" x14ac:dyDescent="0.25">
      <c r="A1481" s="74" t="str">
        <f t="shared" si="162"/>
        <v>2</v>
      </c>
      <c r="B1481" s="270" t="str">
        <f t="shared" si="163"/>
        <v>4</v>
      </c>
      <c r="C1481" s="270" t="str">
        <f t="shared" si="164"/>
        <v>2</v>
      </c>
      <c r="D1481" s="270" t="str">
        <f t="shared" si="165"/>
        <v>8</v>
      </c>
      <c r="E1481" s="270" t="str">
        <f t="shared" si="166"/>
        <v>00</v>
      </c>
      <c r="F1481" s="270" t="str">
        <f t="shared" si="167"/>
        <v>0</v>
      </c>
      <c r="G1481" s="270" t="str">
        <f t="shared" si="168"/>
        <v>0</v>
      </c>
      <c r="H1481" s="21">
        <v>24280000</v>
      </c>
      <c r="I1481" s="271">
        <v>2428000000</v>
      </c>
      <c r="J1481" s="22" t="s">
        <v>4296</v>
      </c>
      <c r="K1481" s="271" t="s">
        <v>4541</v>
      </c>
      <c r="L1481" s="22" t="s">
        <v>4998</v>
      </c>
      <c r="M1481" s="22"/>
      <c r="N1481" s="75" t="s">
        <v>3710</v>
      </c>
      <c r="O1481" s="75" t="str">
        <f t="shared" si="170"/>
        <v>2428000000</v>
      </c>
    </row>
    <row r="1482" spans="1:15" ht="45" x14ac:dyDescent="0.25">
      <c r="A1482" s="74" t="str">
        <f t="shared" si="162"/>
        <v>2</v>
      </c>
      <c r="B1482" s="270" t="str">
        <f t="shared" si="163"/>
        <v>4</v>
      </c>
      <c r="C1482" s="270" t="str">
        <f t="shared" si="164"/>
        <v>2</v>
      </c>
      <c r="D1482" s="270" t="str">
        <f t="shared" si="165"/>
        <v>8</v>
      </c>
      <c r="E1482" s="270" t="str">
        <f t="shared" si="166"/>
        <v>01</v>
      </c>
      <c r="F1482" s="270" t="str">
        <f t="shared" si="167"/>
        <v>0</v>
      </c>
      <c r="G1482" s="270" t="str">
        <f t="shared" si="168"/>
        <v>0</v>
      </c>
      <c r="H1482" s="21">
        <v>24280100</v>
      </c>
      <c r="I1482" s="271">
        <v>2428010000</v>
      </c>
      <c r="J1482" s="22" t="s">
        <v>2324</v>
      </c>
      <c r="K1482" s="271" t="s">
        <v>4539</v>
      </c>
      <c r="L1482" s="22" t="s">
        <v>4999</v>
      </c>
      <c r="M1482" s="22"/>
      <c r="N1482" s="75" t="s">
        <v>3710</v>
      </c>
      <c r="O1482" s="75" t="str">
        <f t="shared" si="170"/>
        <v>2428010000</v>
      </c>
    </row>
    <row r="1483" spans="1:15" ht="45" x14ac:dyDescent="0.25">
      <c r="A1483" s="74" t="str">
        <f t="shared" si="162"/>
        <v>2</v>
      </c>
      <c r="B1483" s="270" t="str">
        <f t="shared" si="163"/>
        <v>4</v>
      </c>
      <c r="C1483" s="270" t="str">
        <f t="shared" si="164"/>
        <v>2</v>
      </c>
      <c r="D1483" s="270" t="str">
        <f t="shared" si="165"/>
        <v>8</v>
      </c>
      <c r="E1483" s="270" t="str">
        <f t="shared" si="166"/>
        <v>01</v>
      </c>
      <c r="F1483" s="270" t="str">
        <f t="shared" si="167"/>
        <v>1</v>
      </c>
      <c r="G1483" s="270" t="str">
        <f t="shared" si="168"/>
        <v>0</v>
      </c>
      <c r="H1483" s="21">
        <v>24280110</v>
      </c>
      <c r="I1483" s="271">
        <v>2428011000</v>
      </c>
      <c r="J1483" s="22" t="s">
        <v>2324</v>
      </c>
      <c r="K1483" s="271" t="s">
        <v>4539</v>
      </c>
      <c r="L1483" s="22" t="s">
        <v>5000</v>
      </c>
      <c r="M1483" s="22"/>
      <c r="N1483" s="75" t="s">
        <v>3710</v>
      </c>
      <c r="O1483" s="75" t="str">
        <f t="shared" si="170"/>
        <v>2428011000</v>
      </c>
    </row>
    <row r="1484" spans="1:15" ht="60" x14ac:dyDescent="0.25">
      <c r="A1484" s="74" t="str">
        <f t="shared" si="162"/>
        <v>2</v>
      </c>
      <c r="B1484" s="270" t="str">
        <f t="shared" si="163"/>
        <v>4</v>
      </c>
      <c r="C1484" s="270" t="str">
        <f t="shared" si="164"/>
        <v>2</v>
      </c>
      <c r="D1484" s="270" t="str">
        <f t="shared" si="165"/>
        <v>8</v>
      </c>
      <c r="E1484" s="270" t="str">
        <f t="shared" si="166"/>
        <v>03</v>
      </c>
      <c r="F1484" s="270" t="str">
        <f t="shared" si="167"/>
        <v>0</v>
      </c>
      <c r="G1484" s="270" t="str">
        <f t="shared" si="168"/>
        <v>0</v>
      </c>
      <c r="H1484" s="21">
        <v>24280300</v>
      </c>
      <c r="I1484" s="271">
        <v>2428030000</v>
      </c>
      <c r="J1484" s="22" t="s">
        <v>3299</v>
      </c>
      <c r="K1484" s="271" t="s">
        <v>4539</v>
      </c>
      <c r="L1484" s="22" t="s">
        <v>3573</v>
      </c>
      <c r="M1484" s="22"/>
      <c r="N1484" s="75" t="s">
        <v>3710</v>
      </c>
      <c r="O1484" s="75" t="str">
        <f t="shared" si="170"/>
        <v>2428030000</v>
      </c>
    </row>
    <row r="1485" spans="1:15" ht="60" x14ac:dyDescent="0.25">
      <c r="A1485" s="74" t="str">
        <f t="shared" si="162"/>
        <v>2</v>
      </c>
      <c r="B1485" s="270" t="str">
        <f t="shared" si="163"/>
        <v>4</v>
      </c>
      <c r="C1485" s="270" t="str">
        <f t="shared" si="164"/>
        <v>2</v>
      </c>
      <c r="D1485" s="270" t="str">
        <f t="shared" si="165"/>
        <v>8</v>
      </c>
      <c r="E1485" s="270" t="str">
        <f t="shared" si="166"/>
        <v>03</v>
      </c>
      <c r="F1485" s="270" t="str">
        <f t="shared" si="167"/>
        <v>1</v>
      </c>
      <c r="G1485" s="270" t="str">
        <f t="shared" si="168"/>
        <v>0</v>
      </c>
      <c r="H1485" s="21">
        <v>24280310</v>
      </c>
      <c r="I1485" s="271">
        <v>2428031000</v>
      </c>
      <c r="J1485" s="22" t="s">
        <v>3299</v>
      </c>
      <c r="K1485" s="271" t="s">
        <v>4539</v>
      </c>
      <c r="L1485" s="22" t="s">
        <v>3573</v>
      </c>
      <c r="M1485" s="22"/>
      <c r="N1485" s="75" t="s">
        <v>3710</v>
      </c>
      <c r="O1485" s="75" t="str">
        <f t="shared" si="170"/>
        <v>2428031000</v>
      </c>
    </row>
    <row r="1486" spans="1:15" ht="45" x14ac:dyDescent="0.25">
      <c r="A1486" s="74" t="str">
        <f t="shared" si="162"/>
        <v>2</v>
      </c>
      <c r="B1486" s="270" t="str">
        <f t="shared" si="163"/>
        <v>4</v>
      </c>
      <c r="C1486" s="270" t="str">
        <f t="shared" si="164"/>
        <v>2</v>
      </c>
      <c r="D1486" s="270" t="str">
        <f t="shared" si="165"/>
        <v>8</v>
      </c>
      <c r="E1486" s="270" t="str">
        <f t="shared" si="166"/>
        <v>05</v>
      </c>
      <c r="F1486" s="270" t="str">
        <f t="shared" si="167"/>
        <v>0</v>
      </c>
      <c r="G1486" s="270" t="str">
        <f t="shared" si="168"/>
        <v>0</v>
      </c>
      <c r="H1486" s="21">
        <v>24280500</v>
      </c>
      <c r="I1486" s="271">
        <v>2428050000</v>
      </c>
      <c r="J1486" s="22" t="s">
        <v>3308</v>
      </c>
      <c r="K1486" s="271" t="s">
        <v>4539</v>
      </c>
      <c r="L1486" s="22" t="s">
        <v>3576</v>
      </c>
      <c r="M1486" s="22"/>
      <c r="N1486" s="75" t="s">
        <v>3710</v>
      </c>
      <c r="O1486" s="75" t="str">
        <f t="shared" si="170"/>
        <v>2428050000</v>
      </c>
    </row>
    <row r="1487" spans="1:15" ht="45" x14ac:dyDescent="0.25">
      <c r="A1487" s="74" t="str">
        <f t="shared" si="162"/>
        <v>2</v>
      </c>
      <c r="B1487" s="270" t="str">
        <f t="shared" si="163"/>
        <v>4</v>
      </c>
      <c r="C1487" s="270" t="str">
        <f t="shared" si="164"/>
        <v>2</v>
      </c>
      <c r="D1487" s="270" t="str">
        <f t="shared" si="165"/>
        <v>8</v>
      </c>
      <c r="E1487" s="270" t="str">
        <f t="shared" si="166"/>
        <v>05</v>
      </c>
      <c r="F1487" s="270" t="str">
        <f t="shared" si="167"/>
        <v>1</v>
      </c>
      <c r="G1487" s="270" t="str">
        <f t="shared" si="168"/>
        <v>0</v>
      </c>
      <c r="H1487" s="21">
        <v>24280510</v>
      </c>
      <c r="I1487" s="271">
        <v>2428051000</v>
      </c>
      <c r="J1487" s="22" t="s">
        <v>3308</v>
      </c>
      <c r="K1487" s="271" t="s">
        <v>4539</v>
      </c>
      <c r="L1487" s="22" t="s">
        <v>3576</v>
      </c>
      <c r="M1487" s="22"/>
      <c r="N1487" s="75" t="s">
        <v>3710</v>
      </c>
      <c r="O1487" s="75" t="str">
        <f t="shared" si="170"/>
        <v>2428051000</v>
      </c>
    </row>
    <row r="1488" spans="1:15" ht="60" x14ac:dyDescent="0.25">
      <c r="A1488" s="74" t="str">
        <f t="shared" si="162"/>
        <v>2</v>
      </c>
      <c r="B1488" s="270" t="str">
        <f t="shared" si="163"/>
        <v>4</v>
      </c>
      <c r="C1488" s="270" t="str">
        <f t="shared" si="164"/>
        <v>2</v>
      </c>
      <c r="D1488" s="270" t="str">
        <f t="shared" si="165"/>
        <v>2</v>
      </c>
      <c r="E1488" s="270" t="str">
        <f t="shared" si="166"/>
        <v>00</v>
      </c>
      <c r="F1488" s="270" t="str">
        <f t="shared" si="167"/>
        <v>0</v>
      </c>
      <c r="G1488" s="270" t="str">
        <f t="shared" si="168"/>
        <v>0</v>
      </c>
      <c r="H1488" s="21">
        <v>24220000</v>
      </c>
      <c r="I1488" s="271">
        <v>2422000000</v>
      </c>
      <c r="J1488" s="22" t="s">
        <v>2262</v>
      </c>
      <c r="K1488" s="271" t="s">
        <v>4541</v>
      </c>
      <c r="L1488" s="22" t="s">
        <v>2263</v>
      </c>
      <c r="M1488" s="22"/>
      <c r="N1488" s="75" t="s">
        <v>105</v>
      </c>
      <c r="O1488" s="75" t="str">
        <f t="shared" si="170"/>
        <v>2422000000</v>
      </c>
    </row>
    <row r="1489" spans="1:15" ht="45" x14ac:dyDescent="0.25">
      <c r="A1489" s="74" t="str">
        <f t="shared" si="162"/>
        <v>2</v>
      </c>
      <c r="B1489" s="74" t="str">
        <f t="shared" si="163"/>
        <v>4</v>
      </c>
      <c r="C1489" s="270" t="str">
        <f t="shared" si="164"/>
        <v>2</v>
      </c>
      <c r="D1489" s="270" t="str">
        <f t="shared" si="165"/>
        <v>2</v>
      </c>
      <c r="E1489" s="270" t="str">
        <f t="shared" si="166"/>
        <v>01</v>
      </c>
      <c r="F1489" s="270" t="str">
        <f t="shared" si="167"/>
        <v>0</v>
      </c>
      <c r="G1489" s="270" t="str">
        <f t="shared" si="168"/>
        <v>0</v>
      </c>
      <c r="H1489" s="21">
        <v>24220100</v>
      </c>
      <c r="I1489" s="271">
        <v>2422010000</v>
      </c>
      <c r="J1489" s="22" t="s">
        <v>3302</v>
      </c>
      <c r="K1489" s="271" t="s">
        <v>4540</v>
      </c>
      <c r="L1489" s="22" t="s">
        <v>3575</v>
      </c>
      <c r="M1489" s="22"/>
      <c r="N1489" s="75" t="s">
        <v>3710</v>
      </c>
      <c r="O1489" s="75" t="str">
        <f t="shared" si="170"/>
        <v>2422010000</v>
      </c>
    </row>
    <row r="1490" spans="1:15" ht="45" x14ac:dyDescent="0.25">
      <c r="A1490" s="74" t="str">
        <f t="shared" si="162"/>
        <v>2</v>
      </c>
      <c r="B1490" s="74" t="str">
        <f t="shared" si="163"/>
        <v>4</v>
      </c>
      <c r="C1490" s="270" t="str">
        <f t="shared" si="164"/>
        <v>2</v>
      </c>
      <c r="D1490" s="270" t="str">
        <f t="shared" si="165"/>
        <v>2</v>
      </c>
      <c r="E1490" s="270" t="str">
        <f t="shared" si="166"/>
        <v>01</v>
      </c>
      <c r="F1490" s="270" t="str">
        <f t="shared" si="167"/>
        <v>0</v>
      </c>
      <c r="G1490" s="270" t="str">
        <f t="shared" si="168"/>
        <v>0</v>
      </c>
      <c r="H1490" s="21">
        <v>24220100</v>
      </c>
      <c r="I1490" s="271">
        <v>2422010000</v>
      </c>
      <c r="J1490" s="22" t="s">
        <v>3574</v>
      </c>
      <c r="K1490" s="271" t="s">
        <v>4540</v>
      </c>
      <c r="L1490" s="22" t="s">
        <v>3575</v>
      </c>
      <c r="M1490" s="22" t="s">
        <v>4860</v>
      </c>
      <c r="N1490" s="75" t="s">
        <v>4374</v>
      </c>
      <c r="O1490" s="75" t="str">
        <f t="shared" si="170"/>
        <v>2422010000</v>
      </c>
    </row>
    <row r="1491" spans="1:15" ht="45" x14ac:dyDescent="0.25">
      <c r="A1491" s="74" t="str">
        <f t="shared" si="162"/>
        <v>2</v>
      </c>
      <c r="B1491" s="270" t="str">
        <f t="shared" si="163"/>
        <v>4</v>
      </c>
      <c r="C1491" s="270" t="str">
        <f t="shared" si="164"/>
        <v>2</v>
      </c>
      <c r="D1491" s="270" t="str">
        <f t="shared" si="165"/>
        <v>2</v>
      </c>
      <c r="E1491" s="270" t="str">
        <f t="shared" si="166"/>
        <v>50</v>
      </c>
      <c r="F1491" s="270" t="str">
        <f t="shared" si="167"/>
        <v>0</v>
      </c>
      <c r="G1491" s="270" t="str">
        <f t="shared" si="168"/>
        <v>0</v>
      </c>
      <c r="H1491" s="21">
        <v>24225000</v>
      </c>
      <c r="I1491" s="271">
        <v>2422500000</v>
      </c>
      <c r="J1491" s="22" t="s">
        <v>2265</v>
      </c>
      <c r="K1491" s="271" t="s">
        <v>4539</v>
      </c>
      <c r="L1491" s="22" t="s">
        <v>2266</v>
      </c>
      <c r="M1491" s="22"/>
      <c r="N1491" s="75" t="s">
        <v>4374</v>
      </c>
      <c r="O1491" s="75" t="str">
        <f t="shared" si="170"/>
        <v>2422500000</v>
      </c>
    </row>
    <row r="1492" spans="1:15" ht="45" x14ac:dyDescent="0.25">
      <c r="A1492" s="74" t="str">
        <f t="shared" si="162"/>
        <v>2</v>
      </c>
      <c r="B1492" s="270" t="str">
        <f t="shared" si="163"/>
        <v>4</v>
      </c>
      <c r="C1492" s="270" t="str">
        <f t="shared" si="164"/>
        <v>2</v>
      </c>
      <c r="D1492" s="270" t="str">
        <f t="shared" si="165"/>
        <v>2</v>
      </c>
      <c r="E1492" s="270" t="str">
        <f t="shared" si="166"/>
        <v>51</v>
      </c>
      <c r="F1492" s="270" t="str">
        <f t="shared" si="167"/>
        <v>0</v>
      </c>
      <c r="G1492" s="270" t="str">
        <f t="shared" si="168"/>
        <v>0</v>
      </c>
      <c r="H1492" s="21">
        <v>24225100</v>
      </c>
      <c r="I1492" s="271">
        <v>2422510000</v>
      </c>
      <c r="J1492" s="22" t="s">
        <v>2274</v>
      </c>
      <c r="K1492" s="271" t="s">
        <v>4539</v>
      </c>
      <c r="L1492" s="22" t="s">
        <v>2275</v>
      </c>
      <c r="M1492" s="22"/>
      <c r="N1492" s="75" t="s">
        <v>4374</v>
      </c>
      <c r="O1492" s="75" t="str">
        <f t="shared" si="170"/>
        <v>2422510000</v>
      </c>
    </row>
    <row r="1493" spans="1:15" ht="45" x14ac:dyDescent="0.25">
      <c r="A1493" s="74" t="str">
        <f t="shared" si="162"/>
        <v>2</v>
      </c>
      <c r="B1493" s="270" t="str">
        <f t="shared" si="163"/>
        <v>4</v>
      </c>
      <c r="C1493" s="270" t="str">
        <f t="shared" si="164"/>
        <v>2</v>
      </c>
      <c r="D1493" s="270" t="str">
        <f t="shared" si="165"/>
        <v>2</v>
      </c>
      <c r="E1493" s="270" t="str">
        <f t="shared" si="166"/>
        <v>52</v>
      </c>
      <c r="F1493" s="270" t="str">
        <f t="shared" si="167"/>
        <v>0</v>
      </c>
      <c r="G1493" s="270" t="str">
        <f t="shared" si="168"/>
        <v>0</v>
      </c>
      <c r="H1493" s="21">
        <v>24225200</v>
      </c>
      <c r="I1493" s="271">
        <v>2422520000</v>
      </c>
      <c r="J1493" s="22" t="s">
        <v>2284</v>
      </c>
      <c r="K1493" s="271" t="s">
        <v>4539</v>
      </c>
      <c r="L1493" s="22" t="s">
        <v>2285</v>
      </c>
      <c r="M1493" s="22"/>
      <c r="N1493" s="75" t="s">
        <v>4374</v>
      </c>
      <c r="O1493" s="75" t="str">
        <f t="shared" si="170"/>
        <v>2422520000</v>
      </c>
    </row>
    <row r="1494" spans="1:15" ht="90" x14ac:dyDescent="0.25">
      <c r="A1494" s="74" t="str">
        <f t="shared" si="162"/>
        <v>2</v>
      </c>
      <c r="B1494" s="270" t="str">
        <f t="shared" si="163"/>
        <v>4</v>
      </c>
      <c r="C1494" s="270" t="str">
        <f t="shared" si="164"/>
        <v>2</v>
      </c>
      <c r="D1494" s="270" t="str">
        <f t="shared" si="165"/>
        <v>2</v>
      </c>
      <c r="E1494" s="270" t="str">
        <f t="shared" si="166"/>
        <v>53</v>
      </c>
      <c r="F1494" s="270" t="str">
        <f t="shared" si="167"/>
        <v>0</v>
      </c>
      <c r="G1494" s="270" t="str">
        <f t="shared" si="168"/>
        <v>0</v>
      </c>
      <c r="H1494" s="21">
        <v>24225300</v>
      </c>
      <c r="I1494" s="271">
        <v>2422530000</v>
      </c>
      <c r="J1494" s="22" t="s">
        <v>2294</v>
      </c>
      <c r="K1494" s="271" t="s">
        <v>4539</v>
      </c>
      <c r="L1494" s="22" t="s">
        <v>2295</v>
      </c>
      <c r="M1494" s="22"/>
      <c r="N1494" s="75" t="s">
        <v>4374</v>
      </c>
      <c r="O1494" s="75" t="str">
        <f t="shared" si="170"/>
        <v>2422530000</v>
      </c>
    </row>
    <row r="1495" spans="1:15" ht="90" x14ac:dyDescent="0.25">
      <c r="A1495" s="74" t="str">
        <f t="shared" si="162"/>
        <v>2</v>
      </c>
      <c r="B1495" s="270" t="str">
        <f t="shared" si="163"/>
        <v>4</v>
      </c>
      <c r="C1495" s="270" t="str">
        <f t="shared" si="164"/>
        <v>2</v>
      </c>
      <c r="D1495" s="270" t="str">
        <f t="shared" si="165"/>
        <v>2</v>
      </c>
      <c r="E1495" s="270" t="str">
        <f t="shared" si="166"/>
        <v>54</v>
      </c>
      <c r="F1495" s="270" t="str">
        <f t="shared" si="167"/>
        <v>0</v>
      </c>
      <c r="G1495" s="270" t="str">
        <f t="shared" si="168"/>
        <v>0</v>
      </c>
      <c r="H1495" s="21">
        <v>24225400</v>
      </c>
      <c r="I1495" s="271">
        <v>2422540000</v>
      </c>
      <c r="J1495" s="22" t="s">
        <v>2303</v>
      </c>
      <c r="K1495" s="271" t="s">
        <v>4539</v>
      </c>
      <c r="L1495" s="22" t="s">
        <v>2304</v>
      </c>
      <c r="M1495" s="22"/>
      <c r="N1495" s="75" t="s">
        <v>4374</v>
      </c>
      <c r="O1495" s="75" t="str">
        <f t="shared" si="170"/>
        <v>2422540000</v>
      </c>
    </row>
    <row r="1496" spans="1:15" ht="60" x14ac:dyDescent="0.25">
      <c r="A1496" s="74" t="str">
        <f t="shared" si="162"/>
        <v>2</v>
      </c>
      <c r="B1496" s="270" t="str">
        <f t="shared" si="163"/>
        <v>4</v>
      </c>
      <c r="C1496" s="270" t="str">
        <f t="shared" si="164"/>
        <v>2</v>
      </c>
      <c r="D1496" s="270" t="str">
        <f t="shared" si="165"/>
        <v>2</v>
      </c>
      <c r="E1496" s="270" t="str">
        <f t="shared" si="166"/>
        <v>99</v>
      </c>
      <c r="F1496" s="270" t="str">
        <f t="shared" si="167"/>
        <v>0</v>
      </c>
      <c r="G1496" s="270" t="str">
        <f t="shared" si="168"/>
        <v>0</v>
      </c>
      <c r="H1496" s="21">
        <v>24229900</v>
      </c>
      <c r="I1496" s="271">
        <v>2422990000</v>
      </c>
      <c r="J1496" s="22" t="s">
        <v>1282</v>
      </c>
      <c r="K1496" s="271" t="s">
        <v>4540</v>
      </c>
      <c r="L1496" s="22" t="s">
        <v>2312</v>
      </c>
      <c r="M1496" s="22" t="s">
        <v>4842</v>
      </c>
      <c r="N1496" s="75" t="s">
        <v>105</v>
      </c>
      <c r="O1496" s="75" t="str">
        <f t="shared" si="170"/>
        <v>2422990000</v>
      </c>
    </row>
    <row r="1497" spans="1:15" ht="60" x14ac:dyDescent="0.25">
      <c r="A1497" s="74" t="str">
        <f t="shared" si="162"/>
        <v>2</v>
      </c>
      <c r="B1497" s="270" t="str">
        <f t="shared" si="163"/>
        <v>4</v>
      </c>
      <c r="C1497" s="270" t="str">
        <f t="shared" si="164"/>
        <v>2</v>
      </c>
      <c r="D1497" s="270" t="str">
        <f t="shared" si="165"/>
        <v>8</v>
      </c>
      <c r="E1497" s="270" t="str">
        <f t="shared" si="166"/>
        <v>10</v>
      </c>
      <c r="F1497" s="270" t="str">
        <f t="shared" si="167"/>
        <v>0</v>
      </c>
      <c r="G1497" s="270" t="str">
        <f t="shared" si="168"/>
        <v>0</v>
      </c>
      <c r="H1497" s="21">
        <v>24281000</v>
      </c>
      <c r="I1497" s="271">
        <v>2428100000</v>
      </c>
      <c r="J1497" s="22" t="s">
        <v>4529</v>
      </c>
      <c r="K1497" s="271" t="s">
        <v>4539</v>
      </c>
      <c r="L1497" s="22" t="s">
        <v>5001</v>
      </c>
      <c r="M1497" s="22"/>
      <c r="N1497" s="75" t="s">
        <v>3710</v>
      </c>
      <c r="O1497" s="75" t="str">
        <f t="shared" si="170"/>
        <v>2428100000</v>
      </c>
    </row>
    <row r="1498" spans="1:15" ht="45" x14ac:dyDescent="0.25">
      <c r="A1498" s="74" t="str">
        <f t="shared" si="162"/>
        <v>2</v>
      </c>
      <c r="B1498" s="270" t="str">
        <f t="shared" si="163"/>
        <v>4</v>
      </c>
      <c r="C1498" s="270" t="str">
        <f t="shared" si="164"/>
        <v>2</v>
      </c>
      <c r="D1498" s="270" t="str">
        <f t="shared" si="165"/>
        <v>8</v>
      </c>
      <c r="E1498" s="270" t="str">
        <f t="shared" si="166"/>
        <v>10</v>
      </c>
      <c r="F1498" s="270" t="str">
        <f t="shared" si="167"/>
        <v>1</v>
      </c>
      <c r="G1498" s="270" t="str">
        <f t="shared" si="168"/>
        <v>0</v>
      </c>
      <c r="H1498" s="21">
        <v>24281010</v>
      </c>
      <c r="I1498" s="271">
        <v>2428101000</v>
      </c>
      <c r="J1498" s="22" t="s">
        <v>2265</v>
      </c>
      <c r="K1498" s="271" t="s">
        <v>4539</v>
      </c>
      <c r="L1498" s="22" t="s">
        <v>2266</v>
      </c>
      <c r="M1498" s="22"/>
      <c r="N1498" s="75" t="s">
        <v>3710</v>
      </c>
      <c r="O1498" s="75" t="str">
        <f t="shared" si="170"/>
        <v>2428101000</v>
      </c>
    </row>
    <row r="1499" spans="1:15" ht="45" x14ac:dyDescent="0.25">
      <c r="A1499" s="74" t="str">
        <f t="shared" si="162"/>
        <v>2</v>
      </c>
      <c r="B1499" s="270" t="str">
        <f t="shared" si="163"/>
        <v>4</v>
      </c>
      <c r="C1499" s="270" t="str">
        <f t="shared" si="164"/>
        <v>2</v>
      </c>
      <c r="D1499" s="270" t="str">
        <f t="shared" si="165"/>
        <v>8</v>
      </c>
      <c r="E1499" s="270" t="str">
        <f t="shared" si="166"/>
        <v>10</v>
      </c>
      <c r="F1499" s="270" t="str">
        <f t="shared" si="167"/>
        <v>2</v>
      </c>
      <c r="G1499" s="270" t="str">
        <f t="shared" si="168"/>
        <v>0</v>
      </c>
      <c r="H1499" s="21">
        <v>24281020</v>
      </c>
      <c r="I1499" s="271">
        <v>2428102000</v>
      </c>
      <c r="J1499" s="22" t="s">
        <v>2274</v>
      </c>
      <c r="K1499" s="271" t="s">
        <v>4539</v>
      </c>
      <c r="L1499" s="22" t="s">
        <v>2275</v>
      </c>
      <c r="M1499" s="22"/>
      <c r="N1499" s="75" t="s">
        <v>3710</v>
      </c>
      <c r="O1499" s="75" t="str">
        <f t="shared" si="170"/>
        <v>2428102000</v>
      </c>
    </row>
    <row r="1500" spans="1:15" ht="45" x14ac:dyDescent="0.25">
      <c r="A1500" s="74" t="str">
        <f t="shared" si="162"/>
        <v>2</v>
      </c>
      <c r="B1500" s="270" t="str">
        <f t="shared" si="163"/>
        <v>4</v>
      </c>
      <c r="C1500" s="270" t="str">
        <f t="shared" si="164"/>
        <v>2</v>
      </c>
      <c r="D1500" s="270" t="str">
        <f t="shared" si="165"/>
        <v>8</v>
      </c>
      <c r="E1500" s="270" t="str">
        <f t="shared" si="166"/>
        <v>10</v>
      </c>
      <c r="F1500" s="270" t="str">
        <f t="shared" si="167"/>
        <v>5</v>
      </c>
      <c r="G1500" s="270" t="str">
        <f t="shared" si="168"/>
        <v>0</v>
      </c>
      <c r="H1500" s="21">
        <v>24281050</v>
      </c>
      <c r="I1500" s="271">
        <v>2428105000</v>
      </c>
      <c r="J1500" s="22" t="s">
        <v>2284</v>
      </c>
      <c r="K1500" s="271" t="s">
        <v>4539</v>
      </c>
      <c r="L1500" s="22" t="s">
        <v>5002</v>
      </c>
      <c r="M1500" s="22"/>
      <c r="N1500" s="75" t="s">
        <v>3710</v>
      </c>
      <c r="O1500" s="75" t="str">
        <f t="shared" si="170"/>
        <v>2428105000</v>
      </c>
    </row>
    <row r="1501" spans="1:15" ht="90" x14ac:dyDescent="0.25">
      <c r="A1501" s="74" t="str">
        <f t="shared" si="162"/>
        <v>2</v>
      </c>
      <c r="B1501" s="270" t="str">
        <f t="shared" si="163"/>
        <v>4</v>
      </c>
      <c r="C1501" s="270" t="str">
        <f t="shared" si="164"/>
        <v>2</v>
      </c>
      <c r="D1501" s="270" t="str">
        <f t="shared" si="165"/>
        <v>8</v>
      </c>
      <c r="E1501" s="270" t="str">
        <f t="shared" si="166"/>
        <v>10</v>
      </c>
      <c r="F1501" s="270" t="str">
        <f t="shared" si="167"/>
        <v>6</v>
      </c>
      <c r="G1501" s="270" t="str">
        <f t="shared" si="168"/>
        <v>0</v>
      </c>
      <c r="H1501" s="21">
        <v>24281060</v>
      </c>
      <c r="I1501" s="271">
        <v>2428106000</v>
      </c>
      <c r="J1501" s="22" t="s">
        <v>2294</v>
      </c>
      <c r="K1501" s="271" t="s">
        <v>4539</v>
      </c>
      <c r="L1501" s="22" t="s">
        <v>2295</v>
      </c>
      <c r="M1501" s="22"/>
      <c r="N1501" s="75" t="s">
        <v>3710</v>
      </c>
      <c r="O1501" s="75" t="str">
        <f t="shared" si="170"/>
        <v>2428106000</v>
      </c>
    </row>
    <row r="1502" spans="1:15" ht="90" x14ac:dyDescent="0.25">
      <c r="A1502" s="74" t="str">
        <f t="shared" si="162"/>
        <v>2</v>
      </c>
      <c r="B1502" s="270" t="str">
        <f t="shared" si="163"/>
        <v>4</v>
      </c>
      <c r="C1502" s="270" t="str">
        <f t="shared" si="164"/>
        <v>2</v>
      </c>
      <c r="D1502" s="270" t="str">
        <f t="shared" si="165"/>
        <v>8</v>
      </c>
      <c r="E1502" s="270" t="str">
        <f t="shared" si="166"/>
        <v>10</v>
      </c>
      <c r="F1502" s="270" t="str">
        <f t="shared" si="167"/>
        <v>7</v>
      </c>
      <c r="G1502" s="270" t="str">
        <f t="shared" si="168"/>
        <v>0</v>
      </c>
      <c r="H1502" s="21">
        <v>24281070</v>
      </c>
      <c r="I1502" s="271">
        <v>2428107000</v>
      </c>
      <c r="J1502" s="22" t="s">
        <v>2303</v>
      </c>
      <c r="K1502" s="271" t="s">
        <v>4539</v>
      </c>
      <c r="L1502" s="22" t="s">
        <v>2304</v>
      </c>
      <c r="M1502" s="22"/>
      <c r="N1502" s="75" t="s">
        <v>3710</v>
      </c>
      <c r="O1502" s="75" t="str">
        <f t="shared" si="170"/>
        <v>2428107000</v>
      </c>
    </row>
    <row r="1503" spans="1:15" ht="45" x14ac:dyDescent="0.25">
      <c r="A1503" s="74" t="str">
        <f t="shared" si="162"/>
        <v>2</v>
      </c>
      <c r="B1503" s="270" t="str">
        <f t="shared" si="163"/>
        <v>4</v>
      </c>
      <c r="C1503" s="270" t="str">
        <f t="shared" si="164"/>
        <v>2</v>
      </c>
      <c r="D1503" s="270" t="str">
        <f t="shared" si="165"/>
        <v>8</v>
      </c>
      <c r="E1503" s="270" t="str">
        <f t="shared" si="166"/>
        <v>10</v>
      </c>
      <c r="F1503" s="270" t="str">
        <f t="shared" si="167"/>
        <v>9</v>
      </c>
      <c r="G1503" s="270" t="str">
        <f t="shared" si="168"/>
        <v>0</v>
      </c>
      <c r="H1503" s="21">
        <v>24281090</v>
      </c>
      <c r="I1503" s="271">
        <v>2428109000</v>
      </c>
      <c r="J1503" s="22" t="s">
        <v>4072</v>
      </c>
      <c r="K1503" s="271" t="s">
        <v>4539</v>
      </c>
      <c r="L1503" s="22" t="s">
        <v>5003</v>
      </c>
      <c r="M1503" s="22"/>
      <c r="N1503" s="75" t="s">
        <v>3710</v>
      </c>
      <c r="O1503" s="75" t="str">
        <f t="shared" si="170"/>
        <v>2428109000</v>
      </c>
    </row>
    <row r="1504" spans="1:15" ht="45" x14ac:dyDescent="0.25">
      <c r="A1504" s="74" t="str">
        <f t="shared" si="162"/>
        <v>2</v>
      </c>
      <c r="B1504" s="270" t="str">
        <f t="shared" si="163"/>
        <v>4</v>
      </c>
      <c r="C1504" s="270" t="str">
        <f t="shared" si="164"/>
        <v>2</v>
      </c>
      <c r="D1504" s="270" t="str">
        <f t="shared" si="165"/>
        <v>9</v>
      </c>
      <c r="E1504" s="270" t="str">
        <f t="shared" si="166"/>
        <v>00</v>
      </c>
      <c r="F1504" s="270" t="str">
        <f t="shared" si="167"/>
        <v>0</v>
      </c>
      <c r="G1504" s="270" t="str">
        <f t="shared" si="168"/>
        <v>0</v>
      </c>
      <c r="H1504" s="21">
        <v>24290000</v>
      </c>
      <c r="I1504" s="271">
        <v>2429000000</v>
      </c>
      <c r="J1504" s="22" t="s">
        <v>2321</v>
      </c>
      <c r="K1504" s="271" t="s">
        <v>4541</v>
      </c>
      <c r="L1504" s="22" t="s">
        <v>2322</v>
      </c>
      <c r="M1504" s="22"/>
      <c r="N1504" s="75" t="s">
        <v>105</v>
      </c>
      <c r="O1504" s="75" t="str">
        <f t="shared" si="170"/>
        <v>2429000000</v>
      </c>
    </row>
    <row r="1505" spans="1:15" ht="45" x14ac:dyDescent="0.25">
      <c r="A1505" s="74" t="str">
        <f t="shared" si="162"/>
        <v>2</v>
      </c>
      <c r="B1505" s="270" t="str">
        <f t="shared" si="163"/>
        <v>4</v>
      </c>
      <c r="C1505" s="270" t="str">
        <f t="shared" si="164"/>
        <v>2</v>
      </c>
      <c r="D1505" s="270" t="str">
        <f t="shared" si="165"/>
        <v>9</v>
      </c>
      <c r="E1505" s="270" t="str">
        <f t="shared" si="166"/>
        <v>50</v>
      </c>
      <c r="F1505" s="270" t="str">
        <f t="shared" si="167"/>
        <v>0</v>
      </c>
      <c r="G1505" s="270" t="str">
        <f t="shared" si="168"/>
        <v>0</v>
      </c>
      <c r="H1505" s="21">
        <v>24295000</v>
      </c>
      <c r="I1505" s="271">
        <v>2429500000</v>
      </c>
      <c r="J1505" s="22" t="s">
        <v>2324</v>
      </c>
      <c r="K1505" s="271" t="s">
        <v>4539</v>
      </c>
      <c r="L1505" s="22" t="s">
        <v>2325</v>
      </c>
      <c r="M1505" s="22"/>
      <c r="N1505" s="75" t="s">
        <v>4374</v>
      </c>
      <c r="O1505" s="75" t="str">
        <f t="shared" si="170"/>
        <v>2429500000</v>
      </c>
    </row>
    <row r="1506" spans="1:15" ht="45" x14ac:dyDescent="0.25">
      <c r="A1506" s="74" t="str">
        <f t="shared" si="162"/>
        <v>2</v>
      </c>
      <c r="B1506" s="270" t="str">
        <f t="shared" si="163"/>
        <v>4</v>
      </c>
      <c r="C1506" s="270" t="str">
        <f t="shared" si="164"/>
        <v>2</v>
      </c>
      <c r="D1506" s="270" t="str">
        <f t="shared" si="165"/>
        <v>9</v>
      </c>
      <c r="E1506" s="270" t="str">
        <f t="shared" si="166"/>
        <v>51</v>
      </c>
      <c r="F1506" s="270" t="str">
        <f t="shared" si="167"/>
        <v>0</v>
      </c>
      <c r="G1506" s="270" t="str">
        <f t="shared" si="168"/>
        <v>0</v>
      </c>
      <c r="H1506" s="21">
        <v>24295100</v>
      </c>
      <c r="I1506" s="271">
        <v>2429510000</v>
      </c>
      <c r="J1506" s="22" t="s">
        <v>3308</v>
      </c>
      <c r="K1506" s="271" t="s">
        <v>4539</v>
      </c>
      <c r="L1506" s="22" t="s">
        <v>3576</v>
      </c>
      <c r="M1506" s="22"/>
      <c r="N1506" s="75" t="s">
        <v>4374</v>
      </c>
      <c r="O1506" s="75" t="str">
        <f t="shared" si="170"/>
        <v>2429510000</v>
      </c>
    </row>
    <row r="1507" spans="1:15" ht="60" x14ac:dyDescent="0.25">
      <c r="A1507" s="74" t="str">
        <f t="shared" si="162"/>
        <v>2</v>
      </c>
      <c r="B1507" s="270" t="str">
        <f t="shared" si="163"/>
        <v>4</v>
      </c>
      <c r="C1507" s="270" t="str">
        <f t="shared" si="164"/>
        <v>2</v>
      </c>
      <c r="D1507" s="270" t="str">
        <f t="shared" si="165"/>
        <v>9</v>
      </c>
      <c r="E1507" s="270" t="str">
        <f t="shared" si="166"/>
        <v>99</v>
      </c>
      <c r="F1507" s="270" t="str">
        <f t="shared" si="167"/>
        <v>0</v>
      </c>
      <c r="G1507" s="270" t="str">
        <f t="shared" si="168"/>
        <v>0</v>
      </c>
      <c r="H1507" s="21">
        <v>24299900</v>
      </c>
      <c r="I1507" s="271">
        <v>2429990000</v>
      </c>
      <c r="J1507" s="22" t="s">
        <v>2321</v>
      </c>
      <c r="K1507" s="271" t="s">
        <v>4540</v>
      </c>
      <c r="L1507" s="22" t="s">
        <v>2333</v>
      </c>
      <c r="M1507" s="22"/>
      <c r="N1507" s="75" t="s">
        <v>105</v>
      </c>
      <c r="O1507" s="75" t="str">
        <f t="shared" si="170"/>
        <v>2429990000</v>
      </c>
    </row>
    <row r="1508" spans="1:15" ht="60" x14ac:dyDescent="0.25">
      <c r="A1508" s="74" t="str">
        <f t="shared" si="162"/>
        <v>2</v>
      </c>
      <c r="B1508" s="270" t="str">
        <f t="shared" si="163"/>
        <v>4</v>
      </c>
      <c r="C1508" s="270" t="str">
        <f t="shared" si="164"/>
        <v>2</v>
      </c>
      <c r="D1508" s="270" t="str">
        <f t="shared" si="165"/>
        <v>8</v>
      </c>
      <c r="E1508" s="270" t="str">
        <f t="shared" si="166"/>
        <v>99</v>
      </c>
      <c r="F1508" s="270" t="str">
        <f t="shared" si="167"/>
        <v>0</v>
      </c>
      <c r="G1508" s="270" t="str">
        <f t="shared" si="168"/>
        <v>0</v>
      </c>
      <c r="H1508" s="21">
        <v>24289900</v>
      </c>
      <c r="I1508" s="271">
        <v>2428990000</v>
      </c>
      <c r="J1508" s="22" t="s">
        <v>4080</v>
      </c>
      <c r="K1508" s="271" t="s">
        <v>4539</v>
      </c>
      <c r="L1508" s="22" t="s">
        <v>2333</v>
      </c>
      <c r="M1508" s="22"/>
      <c r="N1508" s="75" t="s">
        <v>3710</v>
      </c>
      <c r="O1508" s="75" t="str">
        <f t="shared" si="170"/>
        <v>2428990000</v>
      </c>
    </row>
    <row r="1509" spans="1:15" ht="60" x14ac:dyDescent="0.25">
      <c r="A1509" s="74" t="str">
        <f t="shared" si="162"/>
        <v>2</v>
      </c>
      <c r="B1509" s="270" t="str">
        <f t="shared" si="163"/>
        <v>4</v>
      </c>
      <c r="C1509" s="270" t="str">
        <f t="shared" si="164"/>
        <v>2</v>
      </c>
      <c r="D1509" s="270" t="str">
        <f t="shared" si="165"/>
        <v>8</v>
      </c>
      <c r="E1509" s="270" t="str">
        <f t="shared" si="166"/>
        <v>99</v>
      </c>
      <c r="F1509" s="270" t="str">
        <f t="shared" si="167"/>
        <v>1</v>
      </c>
      <c r="G1509" s="270" t="str">
        <f t="shared" si="168"/>
        <v>0</v>
      </c>
      <c r="H1509" s="21">
        <v>24289910</v>
      </c>
      <c r="I1509" s="271">
        <v>2428991000</v>
      </c>
      <c r="J1509" s="22" t="s">
        <v>4080</v>
      </c>
      <c r="K1509" s="271" t="s">
        <v>4539</v>
      </c>
      <c r="L1509" s="22" t="s">
        <v>2333</v>
      </c>
      <c r="M1509" s="22"/>
      <c r="N1509" s="75" t="s">
        <v>3710</v>
      </c>
      <c r="O1509" s="75" t="str">
        <f t="shared" si="170"/>
        <v>2428991000</v>
      </c>
    </row>
    <row r="1510" spans="1:15" ht="60" x14ac:dyDescent="0.25">
      <c r="A1510" s="74" t="str">
        <f t="shared" si="162"/>
        <v>2</v>
      </c>
      <c r="B1510" s="270" t="str">
        <f t="shared" si="163"/>
        <v>4</v>
      </c>
      <c r="C1510" s="270" t="str">
        <f t="shared" si="164"/>
        <v>3</v>
      </c>
      <c r="D1510" s="270" t="str">
        <f t="shared" si="165"/>
        <v>0</v>
      </c>
      <c r="E1510" s="270" t="str">
        <f t="shared" si="166"/>
        <v>00</v>
      </c>
      <c r="F1510" s="270" t="str">
        <f t="shared" si="167"/>
        <v>0</v>
      </c>
      <c r="G1510" s="270" t="str">
        <f t="shared" si="168"/>
        <v>0</v>
      </c>
      <c r="H1510" s="21">
        <v>24300000</v>
      </c>
      <c r="I1510" s="271">
        <v>2430000000</v>
      </c>
      <c r="J1510" s="22" t="s">
        <v>1310</v>
      </c>
      <c r="K1510" s="271" t="s">
        <v>4541</v>
      </c>
      <c r="L1510" s="22" t="s">
        <v>2343</v>
      </c>
      <c r="M1510" s="22"/>
      <c r="N1510" s="75"/>
      <c r="O1510" s="75" t="str">
        <f t="shared" si="170"/>
        <v>2430000000</v>
      </c>
    </row>
    <row r="1511" spans="1:15" ht="30" x14ac:dyDescent="0.25">
      <c r="A1511" s="74" t="str">
        <f t="shared" si="162"/>
        <v>2</v>
      </c>
      <c r="B1511" s="270" t="str">
        <f t="shared" si="163"/>
        <v>4</v>
      </c>
      <c r="C1511" s="270" t="str">
        <f t="shared" si="164"/>
        <v>3</v>
      </c>
      <c r="D1511" s="270" t="str">
        <f t="shared" si="165"/>
        <v>1</v>
      </c>
      <c r="E1511" s="270" t="str">
        <f t="shared" si="166"/>
        <v>00</v>
      </c>
      <c r="F1511" s="270" t="str">
        <f t="shared" si="167"/>
        <v>0</v>
      </c>
      <c r="G1511" s="270" t="str">
        <f t="shared" si="168"/>
        <v>0</v>
      </c>
      <c r="H1511" s="21">
        <v>24310000</v>
      </c>
      <c r="I1511" s="271">
        <v>2431000000</v>
      </c>
      <c r="J1511" s="22" t="s">
        <v>3577</v>
      </c>
      <c r="K1511" s="271" t="s">
        <v>4541</v>
      </c>
      <c r="L1511" s="22" t="s">
        <v>3578</v>
      </c>
      <c r="M1511" s="22"/>
      <c r="N1511" s="75" t="s">
        <v>105</v>
      </c>
      <c r="O1511" s="75" t="str">
        <f t="shared" si="170"/>
        <v>2431000000</v>
      </c>
    </row>
    <row r="1512" spans="1:15" ht="30" x14ac:dyDescent="0.25">
      <c r="A1512" s="74" t="str">
        <f t="shared" si="162"/>
        <v>2</v>
      </c>
      <c r="B1512" s="270" t="str">
        <f t="shared" si="163"/>
        <v>4</v>
      </c>
      <c r="C1512" s="270" t="str">
        <f t="shared" si="164"/>
        <v>3</v>
      </c>
      <c r="D1512" s="270" t="str">
        <f t="shared" si="165"/>
        <v>1</v>
      </c>
      <c r="E1512" s="270" t="str">
        <f t="shared" si="166"/>
        <v>50</v>
      </c>
      <c r="F1512" s="270" t="str">
        <f t="shared" si="167"/>
        <v>0</v>
      </c>
      <c r="G1512" s="270" t="str">
        <f t="shared" si="168"/>
        <v>0</v>
      </c>
      <c r="H1512" s="21">
        <v>24315000</v>
      </c>
      <c r="I1512" s="271">
        <v>2431500000</v>
      </c>
      <c r="J1512" s="22" t="s">
        <v>3577</v>
      </c>
      <c r="K1512" s="271" t="s">
        <v>4539</v>
      </c>
      <c r="L1512" s="22" t="s">
        <v>3579</v>
      </c>
      <c r="M1512" s="22"/>
      <c r="N1512" s="75" t="s">
        <v>105</v>
      </c>
      <c r="O1512" s="75" t="str">
        <f t="shared" si="170"/>
        <v>2431500000</v>
      </c>
    </row>
    <row r="1513" spans="1:15" ht="60" x14ac:dyDescent="0.25">
      <c r="A1513" s="74" t="str">
        <f t="shared" si="162"/>
        <v>2</v>
      </c>
      <c r="B1513" s="270" t="str">
        <f t="shared" si="163"/>
        <v>4</v>
      </c>
      <c r="C1513" s="270" t="str">
        <f t="shared" si="164"/>
        <v>3</v>
      </c>
      <c r="D1513" s="270" t="str">
        <f t="shared" si="165"/>
        <v>0</v>
      </c>
      <c r="E1513" s="270" t="str">
        <f t="shared" si="166"/>
        <v>00</v>
      </c>
      <c r="F1513" s="270" t="str">
        <f t="shared" si="167"/>
        <v>1</v>
      </c>
      <c r="G1513" s="270" t="str">
        <f t="shared" si="168"/>
        <v>0</v>
      </c>
      <c r="H1513" s="21">
        <v>24300010</v>
      </c>
      <c r="I1513" s="271">
        <v>2430001000</v>
      </c>
      <c r="J1513" s="22" t="s">
        <v>1310</v>
      </c>
      <c r="K1513" s="271" t="s">
        <v>4540</v>
      </c>
      <c r="L1513" s="22" t="s">
        <v>2343</v>
      </c>
      <c r="M1513" s="22"/>
      <c r="N1513" s="75" t="s">
        <v>3710</v>
      </c>
      <c r="O1513" s="75" t="str">
        <f t="shared" si="170"/>
        <v>2430001000</v>
      </c>
    </row>
    <row r="1514" spans="1:15" ht="60" x14ac:dyDescent="0.25">
      <c r="A1514" s="74" t="str">
        <f t="shared" si="162"/>
        <v>2</v>
      </c>
      <c r="B1514" s="270" t="str">
        <f t="shared" si="163"/>
        <v>4</v>
      </c>
      <c r="C1514" s="270" t="str">
        <f t="shared" si="164"/>
        <v>3</v>
      </c>
      <c r="D1514" s="270" t="str">
        <f t="shared" si="165"/>
        <v>2</v>
      </c>
      <c r="E1514" s="270" t="str">
        <f t="shared" si="166"/>
        <v>00</v>
      </c>
      <c r="F1514" s="270" t="str">
        <f t="shared" si="167"/>
        <v>0</v>
      </c>
      <c r="G1514" s="270" t="str">
        <f t="shared" si="168"/>
        <v>0</v>
      </c>
      <c r="H1514" s="21">
        <v>24320000</v>
      </c>
      <c r="I1514" s="271">
        <v>2432000000</v>
      </c>
      <c r="J1514" s="22" t="s">
        <v>2345</v>
      </c>
      <c r="K1514" s="271" t="s">
        <v>4541</v>
      </c>
      <c r="L1514" s="22" t="s">
        <v>2346</v>
      </c>
      <c r="M1514" s="22"/>
      <c r="N1514" s="75" t="s">
        <v>105</v>
      </c>
      <c r="O1514" s="75" t="str">
        <f t="shared" si="170"/>
        <v>2432000000</v>
      </c>
    </row>
    <row r="1515" spans="1:15" ht="45" x14ac:dyDescent="0.25">
      <c r="A1515" s="74" t="str">
        <f t="shared" si="162"/>
        <v>2</v>
      </c>
      <c r="B1515" s="270" t="str">
        <f t="shared" si="163"/>
        <v>4</v>
      </c>
      <c r="C1515" s="270" t="str">
        <f t="shared" si="164"/>
        <v>3</v>
      </c>
      <c r="D1515" s="270" t="str">
        <f t="shared" si="165"/>
        <v>2</v>
      </c>
      <c r="E1515" s="270" t="str">
        <f t="shared" si="166"/>
        <v>01</v>
      </c>
      <c r="F1515" s="270" t="str">
        <f t="shared" si="167"/>
        <v>0</v>
      </c>
      <c r="G1515" s="270" t="str">
        <f t="shared" si="168"/>
        <v>0</v>
      </c>
      <c r="H1515" s="21">
        <v>24320100</v>
      </c>
      <c r="I1515" s="271">
        <v>2432010000</v>
      </c>
      <c r="J1515" s="22" t="s">
        <v>2345</v>
      </c>
      <c r="K1515" s="271" t="s">
        <v>4540</v>
      </c>
      <c r="L1515" s="22" t="s">
        <v>3580</v>
      </c>
      <c r="M1515" s="22"/>
      <c r="N1515" s="75" t="s">
        <v>3710</v>
      </c>
      <c r="O1515" s="75" t="str">
        <f t="shared" si="170"/>
        <v>2432010000</v>
      </c>
    </row>
    <row r="1516" spans="1:15" ht="45" x14ac:dyDescent="0.25">
      <c r="A1516" s="74" t="str">
        <f t="shared" si="162"/>
        <v>2</v>
      </c>
      <c r="B1516" s="270" t="str">
        <f t="shared" si="163"/>
        <v>4</v>
      </c>
      <c r="C1516" s="270" t="str">
        <f t="shared" si="164"/>
        <v>3</v>
      </c>
      <c r="D1516" s="270" t="str">
        <f t="shared" si="165"/>
        <v>2</v>
      </c>
      <c r="E1516" s="270" t="str">
        <f t="shared" si="166"/>
        <v>01</v>
      </c>
      <c r="F1516" s="270" t="str">
        <f t="shared" si="167"/>
        <v>0</v>
      </c>
      <c r="G1516" s="270" t="str">
        <f t="shared" si="168"/>
        <v>0</v>
      </c>
      <c r="H1516" s="21">
        <v>24320100</v>
      </c>
      <c r="I1516" s="271">
        <v>2432010000</v>
      </c>
      <c r="J1516" s="22" t="s">
        <v>1314</v>
      </c>
      <c r="K1516" s="271" t="s">
        <v>4540</v>
      </c>
      <c r="L1516" s="22" t="s">
        <v>3580</v>
      </c>
      <c r="M1516" s="22" t="s">
        <v>4860</v>
      </c>
      <c r="N1516" s="75" t="s">
        <v>4374</v>
      </c>
      <c r="O1516" s="75" t="str">
        <f t="shared" si="170"/>
        <v>2432010000</v>
      </c>
    </row>
    <row r="1517" spans="1:15" ht="45" x14ac:dyDescent="0.25">
      <c r="A1517" s="74" t="str">
        <f t="shared" si="162"/>
        <v>2</v>
      </c>
      <c r="B1517" s="270" t="str">
        <f t="shared" si="163"/>
        <v>4</v>
      </c>
      <c r="C1517" s="270" t="str">
        <f t="shared" si="164"/>
        <v>3</v>
      </c>
      <c r="D1517" s="270" t="str">
        <f t="shared" si="165"/>
        <v>2</v>
      </c>
      <c r="E1517" s="270" t="str">
        <f t="shared" si="166"/>
        <v>50</v>
      </c>
      <c r="F1517" s="270" t="str">
        <f t="shared" si="167"/>
        <v>0</v>
      </c>
      <c r="G1517" s="270" t="str">
        <f t="shared" si="168"/>
        <v>0</v>
      </c>
      <c r="H1517" s="21">
        <v>24325000</v>
      </c>
      <c r="I1517" s="271">
        <v>2432500000</v>
      </c>
      <c r="J1517" s="22" t="s">
        <v>2348</v>
      </c>
      <c r="K1517" s="271" t="s">
        <v>4539</v>
      </c>
      <c r="L1517" s="22" t="s">
        <v>2349</v>
      </c>
      <c r="M1517" s="22"/>
      <c r="N1517" s="75" t="s">
        <v>4374</v>
      </c>
      <c r="O1517" s="75" t="str">
        <f t="shared" si="170"/>
        <v>2432500000</v>
      </c>
    </row>
    <row r="1518" spans="1:15" ht="45" x14ac:dyDescent="0.25">
      <c r="A1518" s="74" t="str">
        <f t="shared" si="162"/>
        <v>2</v>
      </c>
      <c r="B1518" s="270" t="str">
        <f t="shared" si="163"/>
        <v>4</v>
      </c>
      <c r="C1518" s="270" t="str">
        <f t="shared" si="164"/>
        <v>3</v>
      </c>
      <c r="D1518" s="270" t="str">
        <f t="shared" si="165"/>
        <v>2</v>
      </c>
      <c r="E1518" s="270" t="str">
        <f t="shared" si="166"/>
        <v>51</v>
      </c>
      <c r="F1518" s="270" t="str">
        <f t="shared" si="167"/>
        <v>0</v>
      </c>
      <c r="G1518" s="270" t="str">
        <f t="shared" si="168"/>
        <v>0</v>
      </c>
      <c r="H1518" s="21">
        <v>24325100</v>
      </c>
      <c r="I1518" s="271">
        <v>2432510000</v>
      </c>
      <c r="J1518" s="22" t="s">
        <v>1337</v>
      </c>
      <c r="K1518" s="271" t="s">
        <v>4539</v>
      </c>
      <c r="L1518" s="22" t="s">
        <v>2358</v>
      </c>
      <c r="M1518" s="22"/>
      <c r="N1518" s="75" t="s">
        <v>4374</v>
      </c>
      <c r="O1518" s="75" t="str">
        <f t="shared" si="170"/>
        <v>2432510000</v>
      </c>
    </row>
    <row r="1519" spans="1:15" ht="45" x14ac:dyDescent="0.25">
      <c r="A1519" s="74" t="str">
        <f t="shared" si="162"/>
        <v>2</v>
      </c>
      <c r="B1519" s="270" t="str">
        <f t="shared" si="163"/>
        <v>4</v>
      </c>
      <c r="C1519" s="270" t="str">
        <f t="shared" si="164"/>
        <v>3</v>
      </c>
      <c r="D1519" s="270" t="str">
        <f t="shared" si="165"/>
        <v>2</v>
      </c>
      <c r="E1519" s="270" t="str">
        <f t="shared" si="166"/>
        <v>52</v>
      </c>
      <c r="F1519" s="270" t="str">
        <f t="shared" si="167"/>
        <v>0</v>
      </c>
      <c r="G1519" s="270" t="str">
        <f t="shared" si="168"/>
        <v>0</v>
      </c>
      <c r="H1519" s="21">
        <v>24325200</v>
      </c>
      <c r="I1519" s="271">
        <v>2432520000</v>
      </c>
      <c r="J1519" s="22" t="s">
        <v>2364</v>
      </c>
      <c r="K1519" s="271" t="s">
        <v>4539</v>
      </c>
      <c r="L1519" s="22" t="s">
        <v>2365</v>
      </c>
      <c r="M1519" s="22"/>
      <c r="N1519" s="75" t="s">
        <v>4374</v>
      </c>
      <c r="O1519" s="75" t="str">
        <f t="shared" si="170"/>
        <v>2432520000</v>
      </c>
    </row>
    <row r="1520" spans="1:15" ht="60" x14ac:dyDescent="0.25">
      <c r="A1520" s="74" t="str">
        <f t="shared" si="162"/>
        <v>2</v>
      </c>
      <c r="B1520" s="270" t="str">
        <f t="shared" si="163"/>
        <v>4</v>
      </c>
      <c r="C1520" s="270" t="str">
        <f t="shared" si="164"/>
        <v>3</v>
      </c>
      <c r="D1520" s="270" t="str">
        <f t="shared" si="165"/>
        <v>2</v>
      </c>
      <c r="E1520" s="270" t="str">
        <f t="shared" si="166"/>
        <v>99</v>
      </c>
      <c r="F1520" s="270" t="str">
        <f t="shared" si="167"/>
        <v>0</v>
      </c>
      <c r="G1520" s="270" t="str">
        <f t="shared" si="168"/>
        <v>0</v>
      </c>
      <c r="H1520" s="21">
        <v>24329900</v>
      </c>
      <c r="I1520" s="271">
        <v>2432990000</v>
      </c>
      <c r="J1520" s="22" t="s">
        <v>1348</v>
      </c>
      <c r="K1520" s="271" t="s">
        <v>4540</v>
      </c>
      <c r="L1520" s="22" t="s">
        <v>2374</v>
      </c>
      <c r="M1520" s="22" t="s">
        <v>4842</v>
      </c>
      <c r="N1520" s="75" t="s">
        <v>105</v>
      </c>
      <c r="O1520" s="75" t="str">
        <f t="shared" si="170"/>
        <v>2432990000</v>
      </c>
    </row>
    <row r="1521" spans="1:15" ht="45" x14ac:dyDescent="0.25">
      <c r="A1521" s="74" t="str">
        <f t="shared" si="162"/>
        <v>2</v>
      </c>
      <c r="B1521" s="270" t="str">
        <f t="shared" si="163"/>
        <v>4</v>
      </c>
      <c r="C1521" s="270" t="str">
        <f t="shared" si="164"/>
        <v>3</v>
      </c>
      <c r="D1521" s="270" t="str">
        <f t="shared" si="165"/>
        <v>8</v>
      </c>
      <c r="E1521" s="270" t="str">
        <f t="shared" si="166"/>
        <v>00</v>
      </c>
      <c r="F1521" s="270" t="str">
        <f t="shared" si="167"/>
        <v>0</v>
      </c>
      <c r="G1521" s="270" t="str">
        <f t="shared" si="168"/>
        <v>0</v>
      </c>
      <c r="H1521" s="21">
        <v>24380000</v>
      </c>
      <c r="I1521" s="271">
        <v>2438000000</v>
      </c>
      <c r="J1521" s="22" t="s">
        <v>1310</v>
      </c>
      <c r="K1521" s="271" t="s">
        <v>4541</v>
      </c>
      <c r="L1521" s="22" t="s">
        <v>5004</v>
      </c>
      <c r="M1521" s="22"/>
      <c r="N1521" s="75" t="s">
        <v>3710</v>
      </c>
      <c r="O1521" s="75" t="str">
        <f t="shared" si="170"/>
        <v>2438000000</v>
      </c>
    </row>
    <row r="1522" spans="1:15" ht="30" x14ac:dyDescent="0.25">
      <c r="A1522" s="74" t="str">
        <f t="shared" si="162"/>
        <v>2</v>
      </c>
      <c r="B1522" s="270" t="str">
        <f t="shared" si="163"/>
        <v>4</v>
      </c>
      <c r="C1522" s="270" t="str">
        <f t="shared" si="164"/>
        <v>3</v>
      </c>
      <c r="D1522" s="270" t="str">
        <f t="shared" si="165"/>
        <v>8</v>
      </c>
      <c r="E1522" s="270" t="str">
        <f t="shared" si="166"/>
        <v>01</v>
      </c>
      <c r="F1522" s="270" t="str">
        <f t="shared" si="167"/>
        <v>0</v>
      </c>
      <c r="G1522" s="270" t="str">
        <f t="shared" si="168"/>
        <v>0</v>
      </c>
      <c r="H1522" s="21">
        <v>24380100</v>
      </c>
      <c r="I1522" s="271">
        <v>2438010000</v>
      </c>
      <c r="J1522" s="22" t="s">
        <v>1351</v>
      </c>
      <c r="K1522" s="271" t="s">
        <v>4539</v>
      </c>
      <c r="L1522" s="22" t="s">
        <v>5005</v>
      </c>
      <c r="M1522" s="22"/>
      <c r="N1522" s="75" t="s">
        <v>3710</v>
      </c>
      <c r="O1522" s="75" t="str">
        <f t="shared" si="170"/>
        <v>2438010000</v>
      </c>
    </row>
    <row r="1523" spans="1:15" ht="30" x14ac:dyDescent="0.25">
      <c r="A1523" s="74" t="str">
        <f t="shared" si="162"/>
        <v>2</v>
      </c>
      <c r="B1523" s="270" t="str">
        <f t="shared" si="163"/>
        <v>4</v>
      </c>
      <c r="C1523" s="270" t="str">
        <f t="shared" si="164"/>
        <v>3</v>
      </c>
      <c r="D1523" s="270" t="str">
        <f t="shared" si="165"/>
        <v>8</v>
      </c>
      <c r="E1523" s="270" t="str">
        <f t="shared" si="166"/>
        <v>01</v>
      </c>
      <c r="F1523" s="270" t="str">
        <f t="shared" si="167"/>
        <v>1</v>
      </c>
      <c r="G1523" s="270" t="str">
        <f t="shared" si="168"/>
        <v>0</v>
      </c>
      <c r="H1523" s="21">
        <v>24380110</v>
      </c>
      <c r="I1523" s="271">
        <v>2438011000</v>
      </c>
      <c r="J1523" s="22" t="s">
        <v>1351</v>
      </c>
      <c r="K1523" s="271" t="s">
        <v>4539</v>
      </c>
      <c r="L1523" s="22" t="s">
        <v>5005</v>
      </c>
      <c r="M1523" s="22"/>
      <c r="N1523" s="75" t="s">
        <v>3710</v>
      </c>
      <c r="O1523" s="75" t="str">
        <f t="shared" si="170"/>
        <v>2438011000</v>
      </c>
    </row>
    <row r="1524" spans="1:15" ht="60" x14ac:dyDescent="0.25">
      <c r="A1524" s="74" t="str">
        <f t="shared" ref="A1524:A1620" si="171">MID($H1524,1,1)</f>
        <v>2</v>
      </c>
      <c r="B1524" s="270" t="str">
        <f t="shared" ref="B1524:B1620" si="172">MID($H1524,2,1)</f>
        <v>4</v>
      </c>
      <c r="C1524" s="270" t="str">
        <f t="shared" ref="C1524:C1620" si="173">MID($H1524,3,1)</f>
        <v>3</v>
      </c>
      <c r="D1524" s="270" t="str">
        <f t="shared" ref="D1524:D1620" si="174">MID($H1524,4,1)</f>
        <v>8</v>
      </c>
      <c r="E1524" s="270" t="str">
        <f t="shared" ref="E1524:E1620" si="175">MID($H1524,5,2)</f>
        <v>10</v>
      </c>
      <c r="F1524" s="270" t="str">
        <f t="shared" ref="F1524:F1620" si="176">MID($H1524,7,1)</f>
        <v>0</v>
      </c>
      <c r="G1524" s="270" t="str">
        <f t="shared" ref="G1524:G1620" si="177">MID($H1524,8,1)</f>
        <v>0</v>
      </c>
      <c r="H1524" s="21">
        <v>24381000</v>
      </c>
      <c r="I1524" s="271">
        <v>2438100000</v>
      </c>
      <c r="J1524" s="22" t="s">
        <v>4319</v>
      </c>
      <c r="K1524" s="271" t="s">
        <v>4539</v>
      </c>
      <c r="L1524" s="22" t="s">
        <v>5006</v>
      </c>
      <c r="M1524" s="22"/>
      <c r="N1524" s="75" t="s">
        <v>3710</v>
      </c>
      <c r="O1524" s="75" t="str">
        <f t="shared" si="170"/>
        <v>2438100000</v>
      </c>
    </row>
    <row r="1525" spans="1:15" ht="45" x14ac:dyDescent="0.25">
      <c r="A1525" s="74" t="str">
        <f t="shared" si="171"/>
        <v>2</v>
      </c>
      <c r="B1525" s="270" t="str">
        <f t="shared" si="172"/>
        <v>4</v>
      </c>
      <c r="C1525" s="270" t="str">
        <f t="shared" si="173"/>
        <v>3</v>
      </c>
      <c r="D1525" s="270" t="str">
        <f t="shared" si="174"/>
        <v>8</v>
      </c>
      <c r="E1525" s="270" t="str">
        <f t="shared" si="175"/>
        <v>10</v>
      </c>
      <c r="F1525" s="270" t="str">
        <f t="shared" si="176"/>
        <v>1</v>
      </c>
      <c r="G1525" s="270" t="str">
        <f t="shared" si="177"/>
        <v>0</v>
      </c>
      <c r="H1525" s="21">
        <v>24381010</v>
      </c>
      <c r="I1525" s="271">
        <v>2438101000</v>
      </c>
      <c r="J1525" s="22" t="s">
        <v>2348</v>
      </c>
      <c r="K1525" s="271" t="s">
        <v>4539</v>
      </c>
      <c r="L1525" s="22" t="s">
        <v>5007</v>
      </c>
      <c r="M1525" s="22"/>
      <c r="N1525" s="75" t="s">
        <v>3710</v>
      </c>
      <c r="O1525" s="75" t="str">
        <f t="shared" si="170"/>
        <v>2438101000</v>
      </c>
    </row>
    <row r="1526" spans="1:15" ht="45" x14ac:dyDescent="0.25">
      <c r="A1526" s="74" t="str">
        <f t="shared" si="171"/>
        <v>2</v>
      </c>
      <c r="B1526" s="270" t="str">
        <f t="shared" si="172"/>
        <v>4</v>
      </c>
      <c r="C1526" s="270" t="str">
        <f t="shared" si="173"/>
        <v>3</v>
      </c>
      <c r="D1526" s="270" t="str">
        <f t="shared" si="174"/>
        <v>8</v>
      </c>
      <c r="E1526" s="270" t="str">
        <f t="shared" si="175"/>
        <v>10</v>
      </c>
      <c r="F1526" s="270" t="str">
        <f t="shared" si="176"/>
        <v>2</v>
      </c>
      <c r="G1526" s="270" t="str">
        <f t="shared" si="177"/>
        <v>0</v>
      </c>
      <c r="H1526" s="21">
        <v>24381020</v>
      </c>
      <c r="I1526" s="271">
        <v>2438102000</v>
      </c>
      <c r="J1526" s="22" t="s">
        <v>1337</v>
      </c>
      <c r="K1526" s="271" t="s">
        <v>4539</v>
      </c>
      <c r="L1526" s="22" t="s">
        <v>5008</v>
      </c>
      <c r="M1526" s="22"/>
      <c r="N1526" s="75" t="s">
        <v>3710</v>
      </c>
      <c r="O1526" s="75" t="str">
        <f t="shared" si="170"/>
        <v>2438102000</v>
      </c>
    </row>
    <row r="1527" spans="1:15" ht="45" x14ac:dyDescent="0.25">
      <c r="A1527" s="74" t="str">
        <f t="shared" si="171"/>
        <v>2</v>
      </c>
      <c r="B1527" s="270" t="str">
        <f t="shared" si="172"/>
        <v>4</v>
      </c>
      <c r="C1527" s="270" t="str">
        <f t="shared" si="173"/>
        <v>3</v>
      </c>
      <c r="D1527" s="270" t="str">
        <f t="shared" si="174"/>
        <v>8</v>
      </c>
      <c r="E1527" s="270" t="str">
        <f t="shared" si="175"/>
        <v>10</v>
      </c>
      <c r="F1527" s="270" t="str">
        <f t="shared" si="176"/>
        <v>3</v>
      </c>
      <c r="G1527" s="270" t="str">
        <f t="shared" si="177"/>
        <v>0</v>
      </c>
      <c r="H1527" s="21">
        <v>24381030</v>
      </c>
      <c r="I1527" s="271">
        <v>2438103000</v>
      </c>
      <c r="J1527" s="22" t="s">
        <v>2364</v>
      </c>
      <c r="K1527" s="271" t="s">
        <v>4539</v>
      </c>
      <c r="L1527" s="22" t="s">
        <v>5009</v>
      </c>
      <c r="M1527" s="22"/>
      <c r="N1527" s="75" t="s">
        <v>3710</v>
      </c>
      <c r="O1527" s="75" t="str">
        <f t="shared" si="170"/>
        <v>2438103000</v>
      </c>
    </row>
    <row r="1528" spans="1:15" ht="45" x14ac:dyDescent="0.25">
      <c r="A1528" s="74" t="str">
        <f t="shared" si="171"/>
        <v>2</v>
      </c>
      <c r="B1528" s="270" t="str">
        <f t="shared" si="172"/>
        <v>4</v>
      </c>
      <c r="C1528" s="270" t="str">
        <f t="shared" si="173"/>
        <v>3</v>
      </c>
      <c r="D1528" s="270" t="str">
        <f t="shared" si="174"/>
        <v>8</v>
      </c>
      <c r="E1528" s="270" t="str">
        <f t="shared" si="175"/>
        <v>10</v>
      </c>
      <c r="F1528" s="270" t="str">
        <f t="shared" si="176"/>
        <v>9</v>
      </c>
      <c r="G1528" s="270" t="str">
        <f t="shared" si="177"/>
        <v>0</v>
      </c>
      <c r="H1528" s="21">
        <v>24381090</v>
      </c>
      <c r="I1528" s="271">
        <v>2438109000</v>
      </c>
      <c r="J1528" s="22" t="s">
        <v>3659</v>
      </c>
      <c r="K1528" s="271" t="s">
        <v>4539</v>
      </c>
      <c r="L1528" s="22" t="s">
        <v>3580</v>
      </c>
      <c r="M1528" s="22"/>
      <c r="N1528" s="75" t="s">
        <v>3710</v>
      </c>
      <c r="O1528" s="75" t="str">
        <f t="shared" si="170"/>
        <v>2438109000</v>
      </c>
    </row>
    <row r="1529" spans="1:15" ht="45" x14ac:dyDescent="0.25">
      <c r="A1529" s="74" t="str">
        <f t="shared" si="171"/>
        <v>2</v>
      </c>
      <c r="B1529" s="270" t="str">
        <f t="shared" si="172"/>
        <v>4</v>
      </c>
      <c r="C1529" s="270" t="str">
        <f t="shared" si="173"/>
        <v>3</v>
      </c>
      <c r="D1529" s="270" t="str">
        <f t="shared" si="174"/>
        <v>9</v>
      </c>
      <c r="E1529" s="270" t="str">
        <f t="shared" si="175"/>
        <v>00</v>
      </c>
      <c r="F1529" s="270" t="str">
        <f t="shared" si="176"/>
        <v>0</v>
      </c>
      <c r="G1529" s="270" t="str">
        <f t="shared" si="177"/>
        <v>0</v>
      </c>
      <c r="H1529" s="21">
        <v>24390000</v>
      </c>
      <c r="I1529" s="271">
        <v>2439000000</v>
      </c>
      <c r="J1529" s="22" t="s">
        <v>1363</v>
      </c>
      <c r="K1529" s="271" t="s">
        <v>4541</v>
      </c>
      <c r="L1529" s="22" t="s">
        <v>2384</v>
      </c>
      <c r="M1529" s="22"/>
      <c r="N1529" s="75" t="s">
        <v>105</v>
      </c>
      <c r="O1529" s="75" t="str">
        <f t="shared" si="170"/>
        <v>2439000000</v>
      </c>
    </row>
    <row r="1530" spans="1:15" ht="30" x14ac:dyDescent="0.25">
      <c r="A1530" s="74" t="str">
        <f t="shared" si="171"/>
        <v>2</v>
      </c>
      <c r="B1530" s="270" t="str">
        <f t="shared" si="172"/>
        <v>4</v>
      </c>
      <c r="C1530" s="270" t="str">
        <f t="shared" si="173"/>
        <v>3</v>
      </c>
      <c r="D1530" s="270" t="str">
        <f t="shared" si="174"/>
        <v>9</v>
      </c>
      <c r="E1530" s="270" t="str">
        <f t="shared" si="175"/>
        <v>50</v>
      </c>
      <c r="F1530" s="270" t="str">
        <f t="shared" si="176"/>
        <v>0</v>
      </c>
      <c r="G1530" s="270" t="str">
        <f t="shared" si="177"/>
        <v>0</v>
      </c>
      <c r="H1530" s="21">
        <v>24395000</v>
      </c>
      <c r="I1530" s="271">
        <v>2439500000</v>
      </c>
      <c r="J1530" s="22" t="s">
        <v>1351</v>
      </c>
      <c r="K1530" s="271" t="s">
        <v>4539</v>
      </c>
      <c r="L1530" s="22" t="s">
        <v>2386</v>
      </c>
      <c r="M1530" s="22"/>
      <c r="N1530" s="75" t="s">
        <v>4374</v>
      </c>
      <c r="O1530" s="75" t="str">
        <f t="shared" si="170"/>
        <v>2439500000</v>
      </c>
    </row>
    <row r="1531" spans="1:15" ht="45" x14ac:dyDescent="0.25">
      <c r="A1531" s="74" t="str">
        <f t="shared" si="171"/>
        <v>2</v>
      </c>
      <c r="B1531" s="270" t="str">
        <f t="shared" si="172"/>
        <v>4</v>
      </c>
      <c r="C1531" s="270" t="str">
        <f t="shared" si="173"/>
        <v>3</v>
      </c>
      <c r="D1531" s="270" t="str">
        <f t="shared" si="174"/>
        <v>9</v>
      </c>
      <c r="E1531" s="270" t="str">
        <f t="shared" si="175"/>
        <v>99</v>
      </c>
      <c r="F1531" s="270" t="str">
        <f t="shared" si="176"/>
        <v>0</v>
      </c>
      <c r="G1531" s="270" t="str">
        <f t="shared" si="177"/>
        <v>0</v>
      </c>
      <c r="H1531" s="21">
        <v>24399900</v>
      </c>
      <c r="I1531" s="271">
        <v>2439990000</v>
      </c>
      <c r="J1531" s="22" t="s">
        <v>1363</v>
      </c>
      <c r="K1531" s="271" t="s">
        <v>4540</v>
      </c>
      <c r="L1531" s="22" t="s">
        <v>2393</v>
      </c>
      <c r="M1531" s="22"/>
      <c r="N1531" s="75" t="s">
        <v>105</v>
      </c>
      <c r="O1531" s="75" t="str">
        <f t="shared" si="170"/>
        <v>2439990000</v>
      </c>
    </row>
    <row r="1532" spans="1:15" ht="45" x14ac:dyDescent="0.25">
      <c r="A1532" s="74" t="str">
        <f t="shared" si="171"/>
        <v>2</v>
      </c>
      <c r="B1532" s="270" t="str">
        <f t="shared" si="172"/>
        <v>4</v>
      </c>
      <c r="C1532" s="270" t="str">
        <f t="shared" si="173"/>
        <v>3</v>
      </c>
      <c r="D1532" s="270" t="str">
        <f t="shared" si="174"/>
        <v>8</v>
      </c>
      <c r="E1532" s="270" t="str">
        <f t="shared" si="175"/>
        <v>99</v>
      </c>
      <c r="F1532" s="270" t="str">
        <f t="shared" si="176"/>
        <v>0</v>
      </c>
      <c r="G1532" s="270" t="str">
        <f t="shared" si="177"/>
        <v>0</v>
      </c>
      <c r="H1532" s="21">
        <v>24389900</v>
      </c>
      <c r="I1532" s="271">
        <v>2438990000</v>
      </c>
      <c r="J1532" s="22" t="s">
        <v>1363</v>
      </c>
      <c r="K1532" s="271" t="s">
        <v>4539</v>
      </c>
      <c r="L1532" s="22" t="s">
        <v>5010</v>
      </c>
      <c r="M1532" s="22"/>
      <c r="N1532" s="75" t="s">
        <v>3710</v>
      </c>
      <c r="O1532" s="75" t="str">
        <f t="shared" si="170"/>
        <v>2438990000</v>
      </c>
    </row>
    <row r="1533" spans="1:15" ht="45" x14ac:dyDescent="0.25">
      <c r="A1533" s="74" t="str">
        <f t="shared" si="171"/>
        <v>2</v>
      </c>
      <c r="B1533" s="270" t="str">
        <f t="shared" si="172"/>
        <v>4</v>
      </c>
      <c r="C1533" s="270" t="str">
        <f t="shared" si="173"/>
        <v>3</v>
      </c>
      <c r="D1533" s="270" t="str">
        <f t="shared" si="174"/>
        <v>8</v>
      </c>
      <c r="E1533" s="270" t="str">
        <f t="shared" si="175"/>
        <v>99</v>
      </c>
      <c r="F1533" s="270" t="str">
        <f t="shared" si="176"/>
        <v>1</v>
      </c>
      <c r="G1533" s="270" t="str">
        <f t="shared" si="177"/>
        <v>0</v>
      </c>
      <c r="H1533" s="21">
        <v>24389910</v>
      </c>
      <c r="I1533" s="271">
        <v>2438991000</v>
      </c>
      <c r="J1533" s="22" t="s">
        <v>1363</v>
      </c>
      <c r="K1533" s="271" t="s">
        <v>4539</v>
      </c>
      <c r="L1533" s="22" t="s">
        <v>5010</v>
      </c>
      <c r="M1533" s="22"/>
      <c r="N1533" s="75" t="s">
        <v>3710</v>
      </c>
      <c r="O1533" s="75" t="str">
        <f t="shared" si="170"/>
        <v>2438991000</v>
      </c>
    </row>
    <row r="1534" spans="1:15" ht="75" x14ac:dyDescent="0.25">
      <c r="A1534" s="74" t="str">
        <f t="shared" si="171"/>
        <v>2</v>
      </c>
      <c r="B1534" s="270" t="str">
        <f t="shared" si="172"/>
        <v>4</v>
      </c>
      <c r="C1534" s="270" t="str">
        <f t="shared" si="173"/>
        <v>4</v>
      </c>
      <c r="D1534" s="270" t="str">
        <f t="shared" si="174"/>
        <v>0</v>
      </c>
      <c r="E1534" s="270" t="str">
        <f t="shared" si="175"/>
        <v>00</v>
      </c>
      <c r="F1534" s="270" t="str">
        <f t="shared" si="176"/>
        <v>0</v>
      </c>
      <c r="G1534" s="270" t="str">
        <f t="shared" si="177"/>
        <v>0</v>
      </c>
      <c r="H1534" s="21">
        <v>24400000</v>
      </c>
      <c r="I1534" s="271">
        <v>2440000000</v>
      </c>
      <c r="J1534" s="22" t="s">
        <v>1375</v>
      </c>
      <c r="K1534" s="271" t="s">
        <v>4541</v>
      </c>
      <c r="L1534" s="22" t="s">
        <v>2400</v>
      </c>
      <c r="M1534" s="22"/>
      <c r="N1534" s="75"/>
      <c r="O1534" s="75" t="str">
        <f t="shared" si="170"/>
        <v>2440000000</v>
      </c>
    </row>
    <row r="1535" spans="1:15" ht="75" x14ac:dyDescent="0.25">
      <c r="A1535" s="74" t="str">
        <f t="shared" si="171"/>
        <v>2</v>
      </c>
      <c r="B1535" s="270" t="str">
        <f t="shared" si="172"/>
        <v>4</v>
      </c>
      <c r="C1535" s="270" t="str">
        <f t="shared" si="173"/>
        <v>4</v>
      </c>
      <c r="D1535" s="270" t="str">
        <f t="shared" si="174"/>
        <v>1</v>
      </c>
      <c r="E1535" s="270" t="str">
        <f t="shared" si="175"/>
        <v>00</v>
      </c>
      <c r="F1535" s="270" t="str">
        <f t="shared" si="176"/>
        <v>0</v>
      </c>
      <c r="G1535" s="270" t="str">
        <f t="shared" si="177"/>
        <v>0</v>
      </c>
      <c r="H1535" s="21">
        <v>24410000</v>
      </c>
      <c r="I1535" s="271">
        <v>2441000000</v>
      </c>
      <c r="J1535" s="22" t="s">
        <v>1375</v>
      </c>
      <c r="K1535" s="271" t="s">
        <v>4541</v>
      </c>
      <c r="L1535" s="22" t="s">
        <v>2400</v>
      </c>
      <c r="M1535" s="22"/>
      <c r="N1535" s="75" t="s">
        <v>105</v>
      </c>
      <c r="O1535" s="75" t="str">
        <f t="shared" si="170"/>
        <v>2441000000</v>
      </c>
    </row>
    <row r="1536" spans="1:15" ht="75" x14ac:dyDescent="0.25">
      <c r="A1536" s="74" t="str">
        <f t="shared" si="171"/>
        <v>2</v>
      </c>
      <c r="B1536" s="202" t="str">
        <f t="shared" si="172"/>
        <v>4</v>
      </c>
      <c r="C1536" s="202" t="str">
        <f t="shared" si="173"/>
        <v>4</v>
      </c>
      <c r="D1536" s="270" t="str">
        <f t="shared" si="174"/>
        <v>1</v>
      </c>
      <c r="E1536" s="270" t="str">
        <f t="shared" si="175"/>
        <v>01</v>
      </c>
      <c r="F1536" s="270" t="str">
        <f t="shared" si="176"/>
        <v>0</v>
      </c>
      <c r="G1536" s="270" t="str">
        <f t="shared" si="177"/>
        <v>0</v>
      </c>
      <c r="H1536" s="21">
        <v>24410100</v>
      </c>
      <c r="I1536" s="271">
        <v>2441010000</v>
      </c>
      <c r="J1536" s="22" t="s">
        <v>1375</v>
      </c>
      <c r="K1536" s="271" t="s">
        <v>4540</v>
      </c>
      <c r="L1536" s="22" t="s">
        <v>3581</v>
      </c>
      <c r="M1536" s="22"/>
      <c r="N1536" s="75" t="s">
        <v>3710</v>
      </c>
      <c r="O1536" s="75" t="str">
        <f t="shared" si="170"/>
        <v>2441010000</v>
      </c>
    </row>
    <row r="1537" spans="1:15" ht="75" x14ac:dyDescent="0.25">
      <c r="A1537" s="74" t="str">
        <f t="shared" si="171"/>
        <v>2</v>
      </c>
      <c r="B1537" s="202" t="str">
        <f t="shared" si="172"/>
        <v>4</v>
      </c>
      <c r="C1537" s="202" t="str">
        <f t="shared" si="173"/>
        <v>4</v>
      </c>
      <c r="D1537" s="270" t="str">
        <f t="shared" si="174"/>
        <v>1</v>
      </c>
      <c r="E1537" s="270" t="str">
        <f t="shared" si="175"/>
        <v>01</v>
      </c>
      <c r="F1537" s="270" t="str">
        <f t="shared" si="176"/>
        <v>0</v>
      </c>
      <c r="G1537" s="270" t="str">
        <f t="shared" si="177"/>
        <v>0</v>
      </c>
      <c r="H1537" s="21">
        <v>24410100</v>
      </c>
      <c r="I1537" s="271">
        <v>2441010000</v>
      </c>
      <c r="J1537" s="22" t="s">
        <v>3316</v>
      </c>
      <c r="K1537" s="271" t="s">
        <v>4540</v>
      </c>
      <c r="L1537" s="22" t="s">
        <v>3581</v>
      </c>
      <c r="M1537" s="22" t="s">
        <v>4860</v>
      </c>
      <c r="N1537" s="75" t="s">
        <v>4374</v>
      </c>
      <c r="O1537" s="75" t="str">
        <f t="shared" si="170"/>
        <v>2441010000</v>
      </c>
    </row>
    <row r="1538" spans="1:15" ht="60" x14ac:dyDescent="0.25">
      <c r="A1538" s="74" t="str">
        <f t="shared" si="171"/>
        <v>2</v>
      </c>
      <c r="B1538" s="270" t="str">
        <f t="shared" si="172"/>
        <v>4</v>
      </c>
      <c r="C1538" s="270" t="str">
        <f t="shared" si="173"/>
        <v>4</v>
      </c>
      <c r="D1538" s="270" t="str">
        <f t="shared" si="174"/>
        <v>1</v>
      </c>
      <c r="E1538" s="270" t="str">
        <f t="shared" si="175"/>
        <v>50</v>
      </c>
      <c r="F1538" s="270" t="str">
        <f t="shared" si="176"/>
        <v>0</v>
      </c>
      <c r="G1538" s="270" t="str">
        <f t="shared" si="177"/>
        <v>0</v>
      </c>
      <c r="H1538" s="21">
        <v>24415000</v>
      </c>
      <c r="I1538" s="271">
        <v>2441500000</v>
      </c>
      <c r="J1538" s="22" t="s">
        <v>2402</v>
      </c>
      <c r="K1538" s="271" t="s">
        <v>4539</v>
      </c>
      <c r="L1538" s="22" t="s">
        <v>2403</v>
      </c>
      <c r="M1538" s="22"/>
      <c r="N1538" s="75" t="s">
        <v>4374</v>
      </c>
      <c r="O1538" s="75" t="str">
        <f t="shared" si="170"/>
        <v>2441500000</v>
      </c>
    </row>
    <row r="1539" spans="1:15" ht="60" x14ac:dyDescent="0.25">
      <c r="A1539" s="74" t="str">
        <f t="shared" si="171"/>
        <v>2</v>
      </c>
      <c r="B1539" s="270" t="str">
        <f t="shared" si="172"/>
        <v>4</v>
      </c>
      <c r="C1539" s="270" t="str">
        <f t="shared" si="173"/>
        <v>4</v>
      </c>
      <c r="D1539" s="270" t="str">
        <f t="shared" si="174"/>
        <v>1</v>
      </c>
      <c r="E1539" s="270" t="str">
        <f t="shared" si="175"/>
        <v>51</v>
      </c>
      <c r="F1539" s="270" t="str">
        <f t="shared" si="176"/>
        <v>0</v>
      </c>
      <c r="G1539" s="270" t="str">
        <f t="shared" si="177"/>
        <v>0</v>
      </c>
      <c r="H1539" s="21">
        <v>24415100</v>
      </c>
      <c r="I1539" s="271">
        <v>2441510000</v>
      </c>
      <c r="J1539" s="22" t="s">
        <v>2429</v>
      </c>
      <c r="K1539" s="271" t="s">
        <v>4539</v>
      </c>
      <c r="L1539" s="22" t="s">
        <v>2430</v>
      </c>
      <c r="M1539" s="22"/>
      <c r="N1539" s="75" t="s">
        <v>4374</v>
      </c>
      <c r="O1539" s="75" t="str">
        <f t="shared" ref="O1539:O1602" si="178">TRIM(I1539)</f>
        <v>2441510000</v>
      </c>
    </row>
    <row r="1540" spans="1:15" ht="60" x14ac:dyDescent="0.25">
      <c r="A1540" s="74" t="str">
        <f t="shared" si="171"/>
        <v>2</v>
      </c>
      <c r="B1540" s="270" t="str">
        <f t="shared" si="172"/>
        <v>4</v>
      </c>
      <c r="C1540" s="270" t="str">
        <f t="shared" si="173"/>
        <v>4</v>
      </c>
      <c r="D1540" s="270" t="str">
        <f t="shared" si="174"/>
        <v>1</v>
      </c>
      <c r="E1540" s="270" t="str">
        <f t="shared" si="175"/>
        <v>99</v>
      </c>
      <c r="F1540" s="270" t="str">
        <f t="shared" si="176"/>
        <v>0</v>
      </c>
      <c r="G1540" s="270" t="str">
        <f t="shared" si="177"/>
        <v>0</v>
      </c>
      <c r="H1540" s="21">
        <v>24419900</v>
      </c>
      <c r="I1540" s="271">
        <v>2441990000</v>
      </c>
      <c r="J1540" s="22" t="s">
        <v>1418</v>
      </c>
      <c r="K1540" s="271" t="s">
        <v>4540</v>
      </c>
      <c r="L1540" s="22" t="s">
        <v>2456</v>
      </c>
      <c r="M1540" s="22" t="s">
        <v>4842</v>
      </c>
      <c r="N1540" s="75" t="s">
        <v>105</v>
      </c>
      <c r="O1540" s="75" t="str">
        <f t="shared" si="178"/>
        <v>2441990000</v>
      </c>
    </row>
    <row r="1541" spans="1:15" ht="75" x14ac:dyDescent="0.25">
      <c r="A1541" s="74" t="str">
        <f t="shared" si="171"/>
        <v>2</v>
      </c>
      <c r="B1541" s="270" t="str">
        <f t="shared" si="172"/>
        <v>4</v>
      </c>
      <c r="C1541" s="270" t="str">
        <f t="shared" si="173"/>
        <v>4</v>
      </c>
      <c r="D1541" s="270" t="str">
        <f t="shared" si="174"/>
        <v>0</v>
      </c>
      <c r="E1541" s="270" t="str">
        <f t="shared" si="175"/>
        <v>00</v>
      </c>
      <c r="F1541" s="270" t="str">
        <f t="shared" si="176"/>
        <v>1</v>
      </c>
      <c r="G1541" s="270" t="str">
        <f t="shared" si="177"/>
        <v>0</v>
      </c>
      <c r="H1541" s="21">
        <v>24400010</v>
      </c>
      <c r="I1541" s="271">
        <v>2440001000</v>
      </c>
      <c r="J1541" s="22" t="s">
        <v>1375</v>
      </c>
      <c r="K1541" s="271" t="s">
        <v>4540</v>
      </c>
      <c r="L1541" s="22" t="s">
        <v>2400</v>
      </c>
      <c r="M1541" s="22"/>
      <c r="N1541" s="75" t="s">
        <v>3710</v>
      </c>
      <c r="O1541" s="75" t="str">
        <f t="shared" si="178"/>
        <v>2440001000</v>
      </c>
    </row>
    <row r="1542" spans="1:15" ht="75" x14ac:dyDescent="0.25">
      <c r="A1542" s="74" t="str">
        <f t="shared" si="171"/>
        <v>2</v>
      </c>
      <c r="B1542" s="270" t="str">
        <f t="shared" si="172"/>
        <v>4</v>
      </c>
      <c r="C1542" s="270" t="str">
        <f t="shared" si="173"/>
        <v>4</v>
      </c>
      <c r="D1542" s="270" t="str">
        <f t="shared" si="174"/>
        <v>8</v>
      </c>
      <c r="E1542" s="270" t="str">
        <f t="shared" si="175"/>
        <v>00</v>
      </c>
      <c r="F1542" s="270" t="str">
        <f t="shared" si="176"/>
        <v>0</v>
      </c>
      <c r="G1542" s="270" t="str">
        <f t="shared" si="177"/>
        <v>0</v>
      </c>
      <c r="H1542" s="21">
        <v>24480000</v>
      </c>
      <c r="I1542" s="271">
        <v>2448000000</v>
      </c>
      <c r="J1542" s="22" t="s">
        <v>4104</v>
      </c>
      <c r="K1542" s="271" t="s">
        <v>4541</v>
      </c>
      <c r="L1542" s="22" t="s">
        <v>5011</v>
      </c>
      <c r="M1542" s="22"/>
      <c r="N1542" s="75" t="s">
        <v>3710</v>
      </c>
      <c r="O1542" s="75" t="str">
        <f t="shared" si="178"/>
        <v>2448000000</v>
      </c>
    </row>
    <row r="1543" spans="1:15" ht="60" x14ac:dyDescent="0.25">
      <c r="A1543" s="74" t="str">
        <f t="shared" si="171"/>
        <v>2</v>
      </c>
      <c r="B1543" s="270" t="str">
        <f t="shared" si="172"/>
        <v>4</v>
      </c>
      <c r="C1543" s="270" t="str">
        <f t="shared" si="173"/>
        <v>4</v>
      </c>
      <c r="D1543" s="270" t="str">
        <f t="shared" si="174"/>
        <v>8</v>
      </c>
      <c r="E1543" s="270" t="str">
        <f t="shared" si="175"/>
        <v>01</v>
      </c>
      <c r="F1543" s="270" t="str">
        <f t="shared" si="176"/>
        <v>0</v>
      </c>
      <c r="G1543" s="270" t="str">
        <f t="shared" si="177"/>
        <v>0</v>
      </c>
      <c r="H1543" s="21">
        <v>24480100</v>
      </c>
      <c r="I1543" s="271">
        <v>2448010000</v>
      </c>
      <c r="J1543" s="22" t="s">
        <v>4329</v>
      </c>
      <c r="K1543" s="271" t="s">
        <v>4539</v>
      </c>
      <c r="L1543" s="22" t="s">
        <v>5012</v>
      </c>
      <c r="M1543" s="22"/>
      <c r="N1543" s="75" t="s">
        <v>3710</v>
      </c>
      <c r="O1543" s="75" t="str">
        <f t="shared" si="178"/>
        <v>2448010000</v>
      </c>
    </row>
    <row r="1544" spans="1:15" ht="60" x14ac:dyDescent="0.25">
      <c r="A1544" s="74" t="str">
        <f t="shared" si="171"/>
        <v>2</v>
      </c>
      <c r="B1544" s="270" t="str">
        <f t="shared" si="172"/>
        <v>4</v>
      </c>
      <c r="C1544" s="270" t="str">
        <f t="shared" si="173"/>
        <v>4</v>
      </c>
      <c r="D1544" s="270" t="str">
        <f t="shared" si="174"/>
        <v>8</v>
      </c>
      <c r="E1544" s="270" t="str">
        <f t="shared" si="175"/>
        <v>01</v>
      </c>
      <c r="F1544" s="270" t="str">
        <f t="shared" si="176"/>
        <v>1</v>
      </c>
      <c r="G1544" s="270" t="str">
        <f t="shared" si="177"/>
        <v>0</v>
      </c>
      <c r="H1544" s="21">
        <v>24480110</v>
      </c>
      <c r="I1544" s="271">
        <v>2448011000</v>
      </c>
      <c r="J1544" s="22" t="s">
        <v>2402</v>
      </c>
      <c r="K1544" s="271" t="s">
        <v>4539</v>
      </c>
      <c r="L1544" s="22" t="s">
        <v>5013</v>
      </c>
      <c r="M1544" s="22"/>
      <c r="N1544" s="75" t="s">
        <v>3710</v>
      </c>
      <c r="O1544" s="75" t="str">
        <f t="shared" si="178"/>
        <v>2448011000</v>
      </c>
    </row>
    <row r="1545" spans="1:15" ht="60" x14ac:dyDescent="0.25">
      <c r="A1545" s="74" t="str">
        <f t="shared" si="171"/>
        <v>2</v>
      </c>
      <c r="B1545" s="270" t="str">
        <f t="shared" si="172"/>
        <v>4</v>
      </c>
      <c r="C1545" s="270" t="str">
        <f t="shared" si="173"/>
        <v>4</v>
      </c>
      <c r="D1545" s="270" t="str">
        <f t="shared" si="174"/>
        <v>8</v>
      </c>
      <c r="E1545" s="270" t="str">
        <f t="shared" si="175"/>
        <v>01</v>
      </c>
      <c r="F1545" s="270" t="str">
        <f t="shared" si="176"/>
        <v>2</v>
      </c>
      <c r="G1545" s="270" t="str">
        <f t="shared" si="177"/>
        <v>0</v>
      </c>
      <c r="H1545" s="21">
        <v>24480120</v>
      </c>
      <c r="I1545" s="271">
        <v>2448012000</v>
      </c>
      <c r="J1545" s="22" t="s">
        <v>2429</v>
      </c>
      <c r="K1545" s="271" t="s">
        <v>4539</v>
      </c>
      <c r="L1545" s="22" t="s">
        <v>5014</v>
      </c>
      <c r="M1545" s="22" t="s">
        <v>4615</v>
      </c>
      <c r="N1545" s="75" t="s">
        <v>3710</v>
      </c>
      <c r="O1545" s="75" t="str">
        <f t="shared" si="178"/>
        <v>2448012000</v>
      </c>
    </row>
    <row r="1546" spans="1:15" ht="60" x14ac:dyDescent="0.25">
      <c r="A1546" s="74" t="str">
        <f t="shared" si="171"/>
        <v>2</v>
      </c>
      <c r="B1546" s="270" t="str">
        <f t="shared" si="172"/>
        <v>4</v>
      </c>
      <c r="C1546" s="270" t="str">
        <f t="shared" si="173"/>
        <v>4</v>
      </c>
      <c r="D1546" s="270" t="str">
        <f t="shared" si="174"/>
        <v>8</v>
      </c>
      <c r="E1546" s="270" t="str">
        <f t="shared" si="175"/>
        <v>01</v>
      </c>
      <c r="F1546" s="270" t="str">
        <f t="shared" si="176"/>
        <v>9</v>
      </c>
      <c r="G1546" s="270" t="str">
        <f t="shared" si="177"/>
        <v>0</v>
      </c>
      <c r="H1546" s="21">
        <v>24480190</v>
      </c>
      <c r="I1546" s="271">
        <v>2448019000</v>
      </c>
      <c r="J1546" s="22" t="s">
        <v>3661</v>
      </c>
      <c r="K1546" s="271" t="s">
        <v>4539</v>
      </c>
      <c r="L1546" s="22" t="s">
        <v>5015</v>
      </c>
      <c r="M1546" s="22" t="s">
        <v>4615</v>
      </c>
      <c r="N1546" s="75" t="s">
        <v>3710</v>
      </c>
      <c r="O1546" s="75" t="str">
        <f t="shared" si="178"/>
        <v>2448019000</v>
      </c>
    </row>
    <row r="1547" spans="1:15" ht="60" x14ac:dyDescent="0.25">
      <c r="A1547" s="74" t="str">
        <f t="shared" si="171"/>
        <v>2</v>
      </c>
      <c r="B1547" s="270" t="str">
        <f t="shared" si="172"/>
        <v>4</v>
      </c>
      <c r="C1547" s="270" t="str">
        <f t="shared" si="173"/>
        <v>4</v>
      </c>
      <c r="D1547" s="270" t="str">
        <f t="shared" si="174"/>
        <v>8</v>
      </c>
      <c r="E1547" s="270" t="str">
        <f t="shared" si="175"/>
        <v>10</v>
      </c>
      <c r="F1547" s="270" t="str">
        <f t="shared" si="176"/>
        <v>0</v>
      </c>
      <c r="G1547" s="270" t="str">
        <f t="shared" si="177"/>
        <v>0</v>
      </c>
      <c r="H1547" s="21">
        <v>24481000</v>
      </c>
      <c r="I1547" s="271">
        <v>2448100000</v>
      </c>
      <c r="J1547" s="22" t="s">
        <v>1418</v>
      </c>
      <c r="K1547" s="271" t="s">
        <v>4539</v>
      </c>
      <c r="L1547" s="22" t="s">
        <v>5016</v>
      </c>
      <c r="M1547" s="22"/>
      <c r="N1547" s="75" t="s">
        <v>3710</v>
      </c>
      <c r="O1547" s="75" t="str">
        <f t="shared" si="178"/>
        <v>2448100000</v>
      </c>
    </row>
    <row r="1548" spans="1:15" ht="60" x14ac:dyDescent="0.25">
      <c r="A1548" s="74" t="str">
        <f t="shared" si="171"/>
        <v>2</v>
      </c>
      <c r="B1548" s="270" t="str">
        <f t="shared" si="172"/>
        <v>4</v>
      </c>
      <c r="C1548" s="270" t="str">
        <f t="shared" si="173"/>
        <v>4</v>
      </c>
      <c r="D1548" s="270" t="str">
        <f t="shared" si="174"/>
        <v>8</v>
      </c>
      <c r="E1548" s="270" t="str">
        <f t="shared" si="175"/>
        <v>10</v>
      </c>
      <c r="F1548" s="270" t="str">
        <f t="shared" si="176"/>
        <v>1</v>
      </c>
      <c r="G1548" s="270" t="str">
        <f t="shared" si="177"/>
        <v>0</v>
      </c>
      <c r="H1548" s="21">
        <v>24481010</v>
      </c>
      <c r="I1548" s="271">
        <v>2448101000</v>
      </c>
      <c r="J1548" s="22" t="s">
        <v>1418</v>
      </c>
      <c r="K1548" s="271" t="s">
        <v>4539</v>
      </c>
      <c r="L1548" s="22" t="s">
        <v>5016</v>
      </c>
      <c r="M1548" s="22"/>
      <c r="N1548" s="75" t="s">
        <v>3710</v>
      </c>
      <c r="O1548" s="75" t="str">
        <f t="shared" si="178"/>
        <v>2448101000</v>
      </c>
    </row>
    <row r="1549" spans="1:15" ht="75" x14ac:dyDescent="0.25">
      <c r="A1549" s="74" t="str">
        <f t="shared" si="171"/>
        <v>2</v>
      </c>
      <c r="B1549" s="270" t="str">
        <f t="shared" si="172"/>
        <v>4</v>
      </c>
      <c r="C1549" s="270" t="str">
        <f t="shared" si="173"/>
        <v>5</v>
      </c>
      <c r="D1549" s="270" t="str">
        <f t="shared" si="174"/>
        <v>0</v>
      </c>
      <c r="E1549" s="270" t="str">
        <f t="shared" si="175"/>
        <v>00</v>
      </c>
      <c r="F1549" s="270" t="str">
        <f t="shared" si="176"/>
        <v>0</v>
      </c>
      <c r="G1549" s="270" t="str">
        <f t="shared" si="177"/>
        <v>0</v>
      </c>
      <c r="H1549" s="21">
        <v>24500000</v>
      </c>
      <c r="I1549" s="271">
        <v>2450000000</v>
      </c>
      <c r="J1549" s="22" t="s">
        <v>1437</v>
      </c>
      <c r="K1549" s="271" t="s">
        <v>4541</v>
      </c>
      <c r="L1549" s="22" t="s">
        <v>3582</v>
      </c>
      <c r="M1549" s="22"/>
      <c r="N1549" s="75"/>
      <c r="O1549" s="75" t="str">
        <f t="shared" si="178"/>
        <v>2450000000</v>
      </c>
    </row>
    <row r="1550" spans="1:15" ht="75" x14ac:dyDescent="0.25">
      <c r="A1550" s="74" t="str">
        <f t="shared" si="171"/>
        <v>2</v>
      </c>
      <c r="B1550" s="270" t="str">
        <f t="shared" si="172"/>
        <v>4</v>
      </c>
      <c r="C1550" s="270" t="str">
        <f t="shared" si="173"/>
        <v>5</v>
      </c>
      <c r="D1550" s="270" t="str">
        <f t="shared" si="174"/>
        <v>1</v>
      </c>
      <c r="E1550" s="270" t="str">
        <f t="shared" si="175"/>
        <v>00</v>
      </c>
      <c r="F1550" s="270" t="str">
        <f t="shared" si="176"/>
        <v>0</v>
      </c>
      <c r="G1550" s="270" t="str">
        <f t="shared" si="177"/>
        <v>0</v>
      </c>
      <c r="H1550" s="21">
        <v>24510000</v>
      </c>
      <c r="I1550" s="271">
        <v>2451000000</v>
      </c>
      <c r="J1550" s="22" t="s">
        <v>1437</v>
      </c>
      <c r="K1550" s="271" t="s">
        <v>4541</v>
      </c>
      <c r="L1550" s="22" t="s">
        <v>3582</v>
      </c>
      <c r="M1550" s="22"/>
      <c r="N1550" s="75" t="s">
        <v>105</v>
      </c>
      <c r="O1550" s="75" t="str">
        <f t="shared" si="178"/>
        <v>2451000000</v>
      </c>
    </row>
    <row r="1551" spans="1:15" ht="75" x14ac:dyDescent="0.25">
      <c r="A1551" s="74" t="str">
        <f t="shared" si="171"/>
        <v>2</v>
      </c>
      <c r="B1551" s="270" t="str">
        <f t="shared" si="172"/>
        <v>4</v>
      </c>
      <c r="C1551" s="270" t="str">
        <f t="shared" si="173"/>
        <v>5</v>
      </c>
      <c r="D1551" s="270" t="str">
        <f t="shared" si="174"/>
        <v>1</v>
      </c>
      <c r="E1551" s="270" t="str">
        <f t="shared" si="175"/>
        <v>01</v>
      </c>
      <c r="F1551" s="270" t="str">
        <f t="shared" si="176"/>
        <v>0</v>
      </c>
      <c r="G1551" s="270" t="str">
        <f t="shared" si="177"/>
        <v>0</v>
      </c>
      <c r="H1551" s="21">
        <v>24510100</v>
      </c>
      <c r="I1551" s="271">
        <v>2451010000</v>
      </c>
      <c r="J1551" s="22" t="s">
        <v>1437</v>
      </c>
      <c r="K1551" s="271" t="s">
        <v>4540</v>
      </c>
      <c r="L1551" s="22" t="s">
        <v>3583</v>
      </c>
      <c r="M1551" s="22"/>
      <c r="N1551" s="75" t="s">
        <v>4374</v>
      </c>
      <c r="O1551" s="75" t="str">
        <f t="shared" si="178"/>
        <v>2451010000</v>
      </c>
    </row>
    <row r="1552" spans="1:15" ht="75" x14ac:dyDescent="0.25">
      <c r="A1552" s="74" t="str">
        <f t="shared" si="171"/>
        <v>2</v>
      </c>
      <c r="B1552" s="270" t="str">
        <f t="shared" si="172"/>
        <v>4</v>
      </c>
      <c r="C1552" s="270" t="str">
        <f t="shared" si="173"/>
        <v>5</v>
      </c>
      <c r="D1552" s="270" t="str">
        <f t="shared" si="174"/>
        <v>0</v>
      </c>
      <c r="E1552" s="270" t="str">
        <f t="shared" si="175"/>
        <v>00</v>
      </c>
      <c r="F1552" s="270" t="str">
        <f t="shared" si="176"/>
        <v>1</v>
      </c>
      <c r="G1552" s="270" t="str">
        <f t="shared" si="177"/>
        <v>0</v>
      </c>
      <c r="H1552" s="21">
        <v>24500010</v>
      </c>
      <c r="I1552" s="271">
        <v>2450001000</v>
      </c>
      <c r="J1552" s="22" t="s">
        <v>1437</v>
      </c>
      <c r="K1552" s="271" t="s">
        <v>4540</v>
      </c>
      <c r="L1552" s="22" t="s">
        <v>3582</v>
      </c>
      <c r="M1552" s="22"/>
      <c r="N1552" s="75" t="s">
        <v>3710</v>
      </c>
      <c r="O1552" s="75" t="str">
        <f t="shared" si="178"/>
        <v>2450001000</v>
      </c>
    </row>
    <row r="1553" spans="1:15" ht="75" x14ac:dyDescent="0.25">
      <c r="A1553" s="74" t="str">
        <f t="shared" si="171"/>
        <v>2</v>
      </c>
      <c r="B1553" s="270" t="str">
        <f t="shared" si="172"/>
        <v>4</v>
      </c>
      <c r="C1553" s="270" t="str">
        <f t="shared" si="173"/>
        <v>5</v>
      </c>
      <c r="D1553" s="270" t="str">
        <f t="shared" si="174"/>
        <v>8</v>
      </c>
      <c r="E1553" s="270" t="str">
        <f t="shared" si="175"/>
        <v>00</v>
      </c>
      <c r="F1553" s="270" t="str">
        <f t="shared" si="176"/>
        <v>0</v>
      </c>
      <c r="G1553" s="270" t="str">
        <f t="shared" si="177"/>
        <v>0</v>
      </c>
      <c r="H1553" s="21">
        <v>24580000</v>
      </c>
      <c r="I1553" s="271">
        <v>2458000000</v>
      </c>
      <c r="J1553" s="22" t="s">
        <v>4136</v>
      </c>
      <c r="K1553" s="271" t="s">
        <v>4541</v>
      </c>
      <c r="L1553" s="22" t="s">
        <v>5017</v>
      </c>
      <c r="M1553" s="22"/>
      <c r="N1553" s="75" t="s">
        <v>3710</v>
      </c>
      <c r="O1553" s="75" t="str">
        <f t="shared" si="178"/>
        <v>2458000000</v>
      </c>
    </row>
    <row r="1554" spans="1:15" ht="75" x14ac:dyDescent="0.25">
      <c r="A1554" s="74" t="str">
        <f t="shared" si="171"/>
        <v>2</v>
      </c>
      <c r="B1554" s="270" t="str">
        <f t="shared" si="172"/>
        <v>4</v>
      </c>
      <c r="C1554" s="270" t="str">
        <f t="shared" si="173"/>
        <v>5</v>
      </c>
      <c r="D1554" s="270" t="str">
        <f t="shared" si="174"/>
        <v>8</v>
      </c>
      <c r="E1554" s="270" t="str">
        <f t="shared" si="175"/>
        <v>01</v>
      </c>
      <c r="F1554" s="270" t="str">
        <f t="shared" si="176"/>
        <v>0</v>
      </c>
      <c r="G1554" s="270" t="str">
        <f t="shared" si="177"/>
        <v>0</v>
      </c>
      <c r="H1554" s="21">
        <v>24580100</v>
      </c>
      <c r="I1554" s="271">
        <v>2458010000</v>
      </c>
      <c r="J1554" s="22" t="s">
        <v>1437</v>
      </c>
      <c r="K1554" s="271" t="s">
        <v>4539</v>
      </c>
      <c r="L1554" s="22" t="s">
        <v>3582</v>
      </c>
      <c r="M1554" s="22"/>
      <c r="N1554" s="75" t="s">
        <v>3710</v>
      </c>
      <c r="O1554" s="75" t="str">
        <f t="shared" si="178"/>
        <v>2458010000</v>
      </c>
    </row>
    <row r="1555" spans="1:15" ht="75" x14ac:dyDescent="0.25">
      <c r="A1555" s="74" t="str">
        <f t="shared" si="171"/>
        <v>2</v>
      </c>
      <c r="B1555" s="270" t="str">
        <f t="shared" si="172"/>
        <v>4</v>
      </c>
      <c r="C1555" s="270" t="str">
        <f t="shared" si="173"/>
        <v>5</v>
      </c>
      <c r="D1555" s="270" t="str">
        <f t="shared" si="174"/>
        <v>8</v>
      </c>
      <c r="E1555" s="270" t="str">
        <f t="shared" si="175"/>
        <v>01</v>
      </c>
      <c r="F1555" s="270" t="str">
        <f t="shared" si="176"/>
        <v>1</v>
      </c>
      <c r="G1555" s="270" t="str">
        <f t="shared" si="177"/>
        <v>0</v>
      </c>
      <c r="H1555" s="21">
        <v>24580110</v>
      </c>
      <c r="I1555" s="271">
        <v>2458011000</v>
      </c>
      <c r="J1555" s="22" t="s">
        <v>1437</v>
      </c>
      <c r="K1555" s="271" t="s">
        <v>4539</v>
      </c>
      <c r="L1555" s="22" t="s">
        <v>3582</v>
      </c>
      <c r="M1555" s="22"/>
      <c r="N1555" s="75" t="s">
        <v>3710</v>
      </c>
      <c r="O1555" s="75" t="str">
        <f t="shared" si="178"/>
        <v>2458011000</v>
      </c>
    </row>
    <row r="1556" spans="1:15" ht="45" x14ac:dyDescent="0.25">
      <c r="A1556" s="74" t="str">
        <f t="shared" si="171"/>
        <v>2</v>
      </c>
      <c r="B1556" s="270" t="str">
        <f t="shared" si="172"/>
        <v>4</v>
      </c>
      <c r="C1556" s="270" t="str">
        <f t="shared" si="173"/>
        <v>6</v>
      </c>
      <c r="D1556" s="270" t="str">
        <f t="shared" si="174"/>
        <v>0</v>
      </c>
      <c r="E1556" s="270" t="str">
        <f t="shared" si="175"/>
        <v>00</v>
      </c>
      <c r="F1556" s="270" t="str">
        <f t="shared" si="176"/>
        <v>0</v>
      </c>
      <c r="G1556" s="270" t="str">
        <f t="shared" si="177"/>
        <v>0</v>
      </c>
      <c r="H1556" s="21">
        <v>24600000</v>
      </c>
      <c r="I1556" s="271">
        <v>2460000000</v>
      </c>
      <c r="J1556" s="22" t="s">
        <v>1465</v>
      </c>
      <c r="K1556" s="271" t="s">
        <v>4541</v>
      </c>
      <c r="L1556" s="22" t="s">
        <v>2479</v>
      </c>
      <c r="M1556" s="22"/>
      <c r="N1556" s="75"/>
      <c r="O1556" s="75" t="str">
        <f t="shared" si="178"/>
        <v>2460000000</v>
      </c>
    </row>
    <row r="1557" spans="1:15" ht="45" x14ac:dyDescent="0.25">
      <c r="A1557" s="74" t="str">
        <f t="shared" si="171"/>
        <v>2</v>
      </c>
      <c r="B1557" s="270" t="str">
        <f t="shared" si="172"/>
        <v>4</v>
      </c>
      <c r="C1557" s="270" t="str">
        <f t="shared" si="173"/>
        <v>6</v>
      </c>
      <c r="D1557" s="270" t="str">
        <f t="shared" si="174"/>
        <v>1</v>
      </c>
      <c r="E1557" s="270" t="str">
        <f t="shared" si="175"/>
        <v>00</v>
      </c>
      <c r="F1557" s="270" t="str">
        <f t="shared" si="176"/>
        <v>0</v>
      </c>
      <c r="G1557" s="270" t="str">
        <f t="shared" si="177"/>
        <v>0</v>
      </c>
      <c r="H1557" s="21">
        <v>24610000</v>
      </c>
      <c r="I1557" s="271">
        <v>2461000000</v>
      </c>
      <c r="J1557" s="22" t="s">
        <v>1465</v>
      </c>
      <c r="K1557" s="271" t="s">
        <v>4541</v>
      </c>
      <c r="L1557" s="22" t="s">
        <v>2479</v>
      </c>
      <c r="M1557" s="22"/>
      <c r="N1557" s="75" t="s">
        <v>105</v>
      </c>
      <c r="O1557" s="75" t="str">
        <f t="shared" si="178"/>
        <v>2461000000</v>
      </c>
    </row>
    <row r="1558" spans="1:15" ht="45" x14ac:dyDescent="0.25">
      <c r="A1558" s="74" t="str">
        <f t="shared" si="171"/>
        <v>2</v>
      </c>
      <c r="B1558" s="270" t="str">
        <f t="shared" si="172"/>
        <v>4</v>
      </c>
      <c r="C1558" s="270" t="str">
        <f t="shared" si="173"/>
        <v>6</v>
      </c>
      <c r="D1558" s="270" t="str">
        <f t="shared" si="174"/>
        <v>1</v>
      </c>
      <c r="E1558" s="270" t="str">
        <f t="shared" si="175"/>
        <v>01</v>
      </c>
      <c r="F1558" s="270" t="str">
        <f t="shared" si="176"/>
        <v>0</v>
      </c>
      <c r="G1558" s="270" t="str">
        <f t="shared" si="177"/>
        <v>0</v>
      </c>
      <c r="H1558" s="21">
        <v>24610100</v>
      </c>
      <c r="I1558" s="271">
        <v>2461010000</v>
      </c>
      <c r="J1558" s="22" t="s">
        <v>1465</v>
      </c>
      <c r="K1558" s="271" t="s">
        <v>4540</v>
      </c>
      <c r="L1558" s="22" t="s">
        <v>3584</v>
      </c>
      <c r="M1558" s="22"/>
      <c r="N1558" s="75" t="s">
        <v>3710</v>
      </c>
      <c r="O1558" s="75" t="str">
        <f t="shared" si="178"/>
        <v>2461010000</v>
      </c>
    </row>
    <row r="1559" spans="1:15" ht="45" x14ac:dyDescent="0.25">
      <c r="A1559" s="74" t="str">
        <f t="shared" si="171"/>
        <v>2</v>
      </c>
      <c r="B1559" s="270" t="str">
        <f t="shared" si="172"/>
        <v>4</v>
      </c>
      <c r="C1559" s="270" t="str">
        <f t="shared" si="173"/>
        <v>6</v>
      </c>
      <c r="D1559" s="270" t="str">
        <f t="shared" si="174"/>
        <v>1</v>
      </c>
      <c r="E1559" s="270" t="str">
        <f t="shared" si="175"/>
        <v>01</v>
      </c>
      <c r="F1559" s="270" t="str">
        <f t="shared" si="176"/>
        <v>0</v>
      </c>
      <c r="G1559" s="270" t="str">
        <f t="shared" si="177"/>
        <v>0</v>
      </c>
      <c r="H1559" s="21">
        <v>24610100</v>
      </c>
      <c r="I1559" s="271">
        <v>2461010000</v>
      </c>
      <c r="J1559" s="22" t="s">
        <v>1468</v>
      </c>
      <c r="K1559" s="271" t="s">
        <v>4540</v>
      </c>
      <c r="L1559" s="22" t="s">
        <v>3584</v>
      </c>
      <c r="M1559" s="22" t="s">
        <v>4860</v>
      </c>
      <c r="N1559" s="75" t="s">
        <v>4374</v>
      </c>
      <c r="O1559" s="75" t="str">
        <f t="shared" si="178"/>
        <v>2461010000</v>
      </c>
    </row>
    <row r="1560" spans="1:15" ht="60" x14ac:dyDescent="0.25">
      <c r="A1560" s="74" t="str">
        <f t="shared" si="171"/>
        <v>2</v>
      </c>
      <c r="B1560" s="270" t="str">
        <f t="shared" si="172"/>
        <v>4</v>
      </c>
      <c r="C1560" s="270" t="str">
        <f t="shared" si="173"/>
        <v>6</v>
      </c>
      <c r="D1560" s="270" t="str">
        <f t="shared" si="174"/>
        <v>1</v>
      </c>
      <c r="E1560" s="270" t="str">
        <f t="shared" si="175"/>
        <v>50</v>
      </c>
      <c r="F1560" s="270" t="str">
        <f t="shared" si="176"/>
        <v>0</v>
      </c>
      <c r="G1560" s="270" t="str">
        <f t="shared" si="177"/>
        <v>0</v>
      </c>
      <c r="H1560" s="21">
        <v>24615000</v>
      </c>
      <c r="I1560" s="271">
        <v>2461500000</v>
      </c>
      <c r="J1560" s="22" t="s">
        <v>2481</v>
      </c>
      <c r="K1560" s="271" t="s">
        <v>4539</v>
      </c>
      <c r="L1560" s="22" t="s">
        <v>2482</v>
      </c>
      <c r="M1560" s="22"/>
      <c r="N1560" s="75" t="s">
        <v>4374</v>
      </c>
      <c r="O1560" s="75" t="str">
        <f t="shared" si="178"/>
        <v>2461500000</v>
      </c>
    </row>
    <row r="1561" spans="1:15" ht="60" x14ac:dyDescent="0.25">
      <c r="A1561" s="74" t="str">
        <f t="shared" si="171"/>
        <v>2</v>
      </c>
      <c r="B1561" s="270" t="str">
        <f t="shared" si="172"/>
        <v>4</v>
      </c>
      <c r="C1561" s="270" t="str">
        <f t="shared" si="173"/>
        <v>6</v>
      </c>
      <c r="D1561" s="270" t="str">
        <f t="shared" si="174"/>
        <v>1</v>
      </c>
      <c r="E1561" s="270" t="str">
        <f t="shared" si="175"/>
        <v>51</v>
      </c>
      <c r="F1561" s="270" t="str">
        <f t="shared" si="176"/>
        <v>0</v>
      </c>
      <c r="G1561" s="270" t="str">
        <f t="shared" si="177"/>
        <v>0</v>
      </c>
      <c r="H1561" s="21">
        <v>24615100</v>
      </c>
      <c r="I1561" s="271">
        <v>2461510000</v>
      </c>
      <c r="J1561" s="22" t="s">
        <v>2492</v>
      </c>
      <c r="K1561" s="271" t="s">
        <v>4539</v>
      </c>
      <c r="L1561" s="22" t="s">
        <v>2493</v>
      </c>
      <c r="M1561" s="22" t="s">
        <v>4615</v>
      </c>
      <c r="N1561" s="75" t="s">
        <v>4374</v>
      </c>
      <c r="O1561" s="75" t="str">
        <f t="shared" si="178"/>
        <v>2461510000</v>
      </c>
    </row>
    <row r="1562" spans="1:15" ht="45" x14ac:dyDescent="0.25">
      <c r="A1562" s="74" t="str">
        <f t="shared" si="171"/>
        <v>2</v>
      </c>
      <c r="B1562" s="270" t="str">
        <f t="shared" si="172"/>
        <v>4</v>
      </c>
      <c r="C1562" s="270" t="str">
        <f t="shared" si="173"/>
        <v>6</v>
      </c>
      <c r="D1562" s="270" t="str">
        <f t="shared" si="174"/>
        <v>1</v>
      </c>
      <c r="E1562" s="270" t="str">
        <f t="shared" si="175"/>
        <v>99</v>
      </c>
      <c r="F1562" s="270" t="str">
        <f t="shared" si="176"/>
        <v>0</v>
      </c>
      <c r="G1562" s="270" t="str">
        <f t="shared" si="177"/>
        <v>0</v>
      </c>
      <c r="H1562" s="21">
        <v>24619900</v>
      </c>
      <c r="I1562" s="271">
        <v>2461990000</v>
      </c>
      <c r="J1562" s="22" t="s">
        <v>1494</v>
      </c>
      <c r="K1562" s="271" t="s">
        <v>4540</v>
      </c>
      <c r="L1562" s="22" t="s">
        <v>2502</v>
      </c>
      <c r="M1562" s="22" t="s">
        <v>4842</v>
      </c>
      <c r="N1562" s="75" t="s">
        <v>105</v>
      </c>
      <c r="O1562" s="75" t="str">
        <f t="shared" si="178"/>
        <v>2461990000</v>
      </c>
    </row>
    <row r="1563" spans="1:15" ht="45" x14ac:dyDescent="0.25">
      <c r="A1563" s="74" t="str">
        <f t="shared" si="171"/>
        <v>2</v>
      </c>
      <c r="B1563" s="270" t="str">
        <f t="shared" si="172"/>
        <v>4</v>
      </c>
      <c r="C1563" s="270" t="str">
        <f t="shared" si="173"/>
        <v>6</v>
      </c>
      <c r="D1563" s="270" t="str">
        <f t="shared" si="174"/>
        <v>0</v>
      </c>
      <c r="E1563" s="270" t="str">
        <f t="shared" si="175"/>
        <v>00</v>
      </c>
      <c r="F1563" s="270" t="str">
        <f t="shared" si="176"/>
        <v>1</v>
      </c>
      <c r="G1563" s="270" t="str">
        <f t="shared" si="177"/>
        <v>0</v>
      </c>
      <c r="H1563" s="21">
        <v>24600010</v>
      </c>
      <c r="I1563" s="271">
        <v>2460001000</v>
      </c>
      <c r="J1563" s="22" t="s">
        <v>1465</v>
      </c>
      <c r="K1563" s="271" t="s">
        <v>4540</v>
      </c>
      <c r="L1563" s="22" t="s">
        <v>2479</v>
      </c>
      <c r="M1563" s="22"/>
      <c r="N1563" s="75" t="s">
        <v>3710</v>
      </c>
      <c r="O1563" s="75" t="str">
        <f t="shared" si="178"/>
        <v>2460001000</v>
      </c>
    </row>
    <row r="1564" spans="1:15" ht="60" x14ac:dyDescent="0.25">
      <c r="A1564" s="74" t="str">
        <f t="shared" si="171"/>
        <v>2</v>
      </c>
      <c r="B1564" s="270" t="str">
        <f t="shared" si="172"/>
        <v>4</v>
      </c>
      <c r="C1564" s="270" t="str">
        <f t="shared" si="173"/>
        <v>6</v>
      </c>
      <c r="D1564" s="270" t="str">
        <f t="shared" si="174"/>
        <v>8</v>
      </c>
      <c r="E1564" s="270" t="str">
        <f t="shared" si="175"/>
        <v>00</v>
      </c>
      <c r="F1564" s="270" t="str">
        <f t="shared" si="176"/>
        <v>0</v>
      </c>
      <c r="G1564" s="270" t="str">
        <f t="shared" si="177"/>
        <v>0</v>
      </c>
      <c r="H1564" s="21">
        <v>24680000</v>
      </c>
      <c r="I1564" s="271">
        <v>2468000000</v>
      </c>
      <c r="J1564" s="22" t="s">
        <v>4146</v>
      </c>
      <c r="K1564" s="271" t="s">
        <v>4541</v>
      </c>
      <c r="L1564" s="22" t="s">
        <v>5018</v>
      </c>
      <c r="M1564" s="22"/>
      <c r="N1564" s="75" t="s">
        <v>3710</v>
      </c>
      <c r="O1564" s="75" t="str">
        <f t="shared" si="178"/>
        <v>2468000000</v>
      </c>
    </row>
    <row r="1565" spans="1:15" ht="45" x14ac:dyDescent="0.25">
      <c r="A1565" s="74" t="str">
        <f t="shared" si="171"/>
        <v>2</v>
      </c>
      <c r="B1565" s="270" t="str">
        <f t="shared" si="172"/>
        <v>4</v>
      </c>
      <c r="C1565" s="270" t="str">
        <f t="shared" si="173"/>
        <v>6</v>
      </c>
      <c r="D1565" s="270" t="str">
        <f t="shared" si="174"/>
        <v>8</v>
      </c>
      <c r="E1565" s="270" t="str">
        <f t="shared" si="175"/>
        <v>01</v>
      </c>
      <c r="F1565" s="270" t="str">
        <f t="shared" si="176"/>
        <v>0</v>
      </c>
      <c r="G1565" s="270" t="str">
        <f t="shared" si="177"/>
        <v>0</v>
      </c>
      <c r="H1565" s="21">
        <v>24680100</v>
      </c>
      <c r="I1565" s="271">
        <v>2468010000</v>
      </c>
      <c r="J1565" s="22" t="s">
        <v>1465</v>
      </c>
      <c r="K1565" s="271" t="s">
        <v>4539</v>
      </c>
      <c r="L1565" s="22" t="s">
        <v>2479</v>
      </c>
      <c r="M1565" s="22"/>
      <c r="N1565" s="75" t="s">
        <v>3710</v>
      </c>
      <c r="O1565" s="75" t="str">
        <f t="shared" si="178"/>
        <v>2468010000</v>
      </c>
    </row>
    <row r="1566" spans="1:15" ht="60" x14ac:dyDescent="0.25">
      <c r="A1566" s="74" t="str">
        <f t="shared" si="171"/>
        <v>2</v>
      </c>
      <c r="B1566" s="270" t="str">
        <f t="shared" si="172"/>
        <v>4</v>
      </c>
      <c r="C1566" s="270" t="str">
        <f t="shared" si="173"/>
        <v>6</v>
      </c>
      <c r="D1566" s="270" t="str">
        <f t="shared" si="174"/>
        <v>8</v>
      </c>
      <c r="E1566" s="270" t="str">
        <f t="shared" si="175"/>
        <v>01</v>
      </c>
      <c r="F1566" s="270" t="str">
        <f t="shared" si="176"/>
        <v>1</v>
      </c>
      <c r="G1566" s="270" t="str">
        <f t="shared" si="177"/>
        <v>0</v>
      </c>
      <c r="H1566" s="21">
        <v>24680110</v>
      </c>
      <c r="I1566" s="271">
        <v>2468011000</v>
      </c>
      <c r="J1566" s="22" t="s">
        <v>2481</v>
      </c>
      <c r="K1566" s="271" t="s">
        <v>4539</v>
      </c>
      <c r="L1566" s="22" t="s">
        <v>5019</v>
      </c>
      <c r="M1566" s="22"/>
      <c r="N1566" s="75" t="s">
        <v>3710</v>
      </c>
      <c r="O1566" s="75" t="str">
        <f t="shared" si="178"/>
        <v>2468011000</v>
      </c>
    </row>
    <row r="1567" spans="1:15" ht="60" x14ac:dyDescent="0.25">
      <c r="A1567" s="74" t="str">
        <f t="shared" si="171"/>
        <v>2</v>
      </c>
      <c r="B1567" s="270" t="str">
        <f t="shared" si="172"/>
        <v>4</v>
      </c>
      <c r="C1567" s="270" t="str">
        <f t="shared" si="173"/>
        <v>6</v>
      </c>
      <c r="D1567" s="270" t="str">
        <f t="shared" si="174"/>
        <v>8</v>
      </c>
      <c r="E1567" s="270" t="str">
        <f t="shared" si="175"/>
        <v>01</v>
      </c>
      <c r="F1567" s="270" t="str">
        <f t="shared" si="176"/>
        <v>2</v>
      </c>
      <c r="G1567" s="270" t="str">
        <f t="shared" si="177"/>
        <v>0</v>
      </c>
      <c r="H1567" s="21">
        <v>24680120</v>
      </c>
      <c r="I1567" s="271">
        <v>2468012000</v>
      </c>
      <c r="J1567" s="22" t="s">
        <v>2492</v>
      </c>
      <c r="K1567" s="271" t="s">
        <v>4539</v>
      </c>
      <c r="L1567" s="22" t="s">
        <v>5020</v>
      </c>
      <c r="M1567" s="22" t="s">
        <v>4615</v>
      </c>
      <c r="N1567" s="75" t="s">
        <v>3710</v>
      </c>
      <c r="O1567" s="75" t="str">
        <f t="shared" si="178"/>
        <v>2468012000</v>
      </c>
    </row>
    <row r="1568" spans="1:15" ht="60" x14ac:dyDescent="0.25">
      <c r="A1568" s="74" t="str">
        <f t="shared" si="171"/>
        <v>2</v>
      </c>
      <c r="B1568" s="270" t="str">
        <f t="shared" si="172"/>
        <v>4</v>
      </c>
      <c r="C1568" s="270" t="str">
        <f t="shared" si="173"/>
        <v>6</v>
      </c>
      <c r="D1568" s="270" t="str">
        <f t="shared" si="174"/>
        <v>8</v>
      </c>
      <c r="E1568" s="270" t="str">
        <f t="shared" si="175"/>
        <v>01</v>
      </c>
      <c r="F1568" s="270" t="str">
        <f t="shared" si="176"/>
        <v>9</v>
      </c>
      <c r="G1568" s="270" t="str">
        <f t="shared" si="177"/>
        <v>0</v>
      </c>
      <c r="H1568" s="21">
        <v>24680190</v>
      </c>
      <c r="I1568" s="271">
        <v>2468019000</v>
      </c>
      <c r="J1568" s="22" t="s">
        <v>4530</v>
      </c>
      <c r="K1568" s="271" t="s">
        <v>4539</v>
      </c>
      <c r="L1568" s="22" t="s">
        <v>5021</v>
      </c>
      <c r="M1568" s="22" t="s">
        <v>4615</v>
      </c>
      <c r="N1568" s="75" t="s">
        <v>3710</v>
      </c>
      <c r="O1568" s="75" t="str">
        <f t="shared" si="178"/>
        <v>2468019000</v>
      </c>
    </row>
    <row r="1569" spans="1:15" ht="60" x14ac:dyDescent="0.25">
      <c r="A1569" s="74" t="str">
        <f t="shared" si="171"/>
        <v>2</v>
      </c>
      <c r="B1569" s="270" t="str">
        <f t="shared" si="172"/>
        <v>4</v>
      </c>
      <c r="C1569" s="270" t="str">
        <f t="shared" si="173"/>
        <v>6</v>
      </c>
      <c r="D1569" s="270" t="str">
        <f t="shared" si="174"/>
        <v>8</v>
      </c>
      <c r="E1569" s="270" t="str">
        <f t="shared" si="175"/>
        <v>10</v>
      </c>
      <c r="F1569" s="270" t="str">
        <f t="shared" si="176"/>
        <v>1</v>
      </c>
      <c r="G1569" s="270" t="str">
        <f t="shared" si="177"/>
        <v>0</v>
      </c>
      <c r="H1569" s="21">
        <v>24681010</v>
      </c>
      <c r="I1569" s="271">
        <v>2468101000</v>
      </c>
      <c r="J1569" s="22" t="s">
        <v>4530</v>
      </c>
      <c r="K1569" s="271" t="s">
        <v>4539</v>
      </c>
      <c r="L1569" s="22" t="s">
        <v>5021</v>
      </c>
      <c r="M1569" s="22" t="s">
        <v>4845</v>
      </c>
      <c r="N1569" s="75" t="s">
        <v>4389</v>
      </c>
      <c r="O1569" s="75" t="str">
        <f t="shared" si="178"/>
        <v>2468101000</v>
      </c>
    </row>
    <row r="1570" spans="1:15" x14ac:dyDescent="0.25">
      <c r="A1570" s="74" t="str">
        <f t="shared" si="171"/>
        <v>2</v>
      </c>
      <c r="B1570" s="270" t="str">
        <f t="shared" si="172"/>
        <v>4</v>
      </c>
      <c r="C1570" s="270" t="str">
        <f t="shared" si="173"/>
        <v>9</v>
      </c>
      <c r="D1570" s="270" t="str">
        <f t="shared" si="174"/>
        <v>0</v>
      </c>
      <c r="E1570" s="270" t="str">
        <f t="shared" si="175"/>
        <v>00</v>
      </c>
      <c r="F1570" s="270" t="str">
        <f t="shared" si="176"/>
        <v>0</v>
      </c>
      <c r="G1570" s="270" t="str">
        <f t="shared" si="177"/>
        <v>0</v>
      </c>
      <c r="H1570" s="21">
        <v>24900000</v>
      </c>
      <c r="I1570" s="271">
        <v>2490000000</v>
      </c>
      <c r="J1570" s="22" t="s">
        <v>2507</v>
      </c>
      <c r="K1570" s="271" t="s">
        <v>4541</v>
      </c>
      <c r="L1570" s="22" t="s">
        <v>2508</v>
      </c>
      <c r="M1570" s="169" t="s">
        <v>4823</v>
      </c>
      <c r="N1570" s="75" t="s">
        <v>105</v>
      </c>
      <c r="O1570" s="75" t="str">
        <f t="shared" si="178"/>
        <v>2490000000</v>
      </c>
    </row>
    <row r="1571" spans="1:15" ht="60" x14ac:dyDescent="0.25">
      <c r="A1571" s="74" t="str">
        <f t="shared" si="171"/>
        <v>2</v>
      </c>
      <c r="B1571" s="270" t="str">
        <f t="shared" si="172"/>
        <v>4</v>
      </c>
      <c r="C1571" s="270" t="str">
        <f t="shared" si="173"/>
        <v>9</v>
      </c>
      <c r="D1571" s="270" t="str">
        <f t="shared" si="174"/>
        <v>1</v>
      </c>
      <c r="E1571" s="270" t="str">
        <f t="shared" si="175"/>
        <v>00</v>
      </c>
      <c r="F1571" s="270" t="str">
        <f t="shared" si="176"/>
        <v>0</v>
      </c>
      <c r="G1571" s="270" t="str">
        <f t="shared" si="177"/>
        <v>0</v>
      </c>
      <c r="H1571" s="21">
        <v>24910000</v>
      </c>
      <c r="I1571" s="271">
        <v>2491000000</v>
      </c>
      <c r="J1571" s="22" t="s">
        <v>1505</v>
      </c>
      <c r="K1571" s="271" t="s">
        <v>4541</v>
      </c>
      <c r="L1571" s="22" t="s">
        <v>2509</v>
      </c>
      <c r="M1571" s="22"/>
      <c r="N1571" s="75" t="s">
        <v>105</v>
      </c>
      <c r="O1571" s="75" t="str">
        <f t="shared" si="178"/>
        <v>2491000000</v>
      </c>
    </row>
    <row r="1572" spans="1:15" ht="30" x14ac:dyDescent="0.25">
      <c r="A1572" s="74" t="str">
        <f t="shared" si="171"/>
        <v>2</v>
      </c>
      <c r="B1572" s="270" t="str">
        <f t="shared" si="172"/>
        <v>4</v>
      </c>
      <c r="C1572" s="270" t="str">
        <f t="shared" si="173"/>
        <v>9</v>
      </c>
      <c r="D1572" s="270" t="str">
        <f t="shared" si="174"/>
        <v>1</v>
      </c>
      <c r="E1572" s="270" t="str">
        <f t="shared" si="175"/>
        <v>01</v>
      </c>
      <c r="F1572" s="270" t="str">
        <f t="shared" si="176"/>
        <v>0</v>
      </c>
      <c r="G1572" s="270" t="str">
        <f t="shared" si="177"/>
        <v>0</v>
      </c>
      <c r="H1572" s="21">
        <v>24910100</v>
      </c>
      <c r="I1572" s="271">
        <v>2491010000</v>
      </c>
      <c r="J1572" s="22" t="s">
        <v>1505</v>
      </c>
      <c r="K1572" s="271" t="s">
        <v>4540</v>
      </c>
      <c r="L1572" s="22" t="s">
        <v>3585</v>
      </c>
      <c r="M1572" s="22"/>
      <c r="N1572" s="75" t="s">
        <v>3710</v>
      </c>
      <c r="O1572" s="75" t="str">
        <f t="shared" si="178"/>
        <v>2491010000</v>
      </c>
    </row>
    <row r="1573" spans="1:15" ht="30" x14ac:dyDescent="0.25">
      <c r="A1573" s="74" t="str">
        <f t="shared" si="171"/>
        <v>2</v>
      </c>
      <c r="B1573" s="270" t="str">
        <f t="shared" si="172"/>
        <v>4</v>
      </c>
      <c r="C1573" s="270" t="str">
        <f t="shared" si="173"/>
        <v>9</v>
      </c>
      <c r="D1573" s="270" t="str">
        <f t="shared" si="174"/>
        <v>1</v>
      </c>
      <c r="E1573" s="270" t="str">
        <f t="shared" si="175"/>
        <v>01</v>
      </c>
      <c r="F1573" s="270" t="str">
        <f t="shared" si="176"/>
        <v>0</v>
      </c>
      <c r="G1573" s="270" t="str">
        <f t="shared" si="177"/>
        <v>0</v>
      </c>
      <c r="H1573" s="21">
        <v>24910100</v>
      </c>
      <c r="I1573" s="271">
        <v>2491010000</v>
      </c>
      <c r="J1573" s="22" t="s">
        <v>1508</v>
      </c>
      <c r="K1573" s="271" t="s">
        <v>4540</v>
      </c>
      <c r="L1573" s="22" t="s">
        <v>3585</v>
      </c>
      <c r="M1573" s="22" t="s">
        <v>4860</v>
      </c>
      <c r="N1573" s="75" t="s">
        <v>4374</v>
      </c>
      <c r="O1573" s="75" t="str">
        <f t="shared" si="178"/>
        <v>2491010000</v>
      </c>
    </row>
    <row r="1574" spans="1:15" ht="30" x14ac:dyDescent="0.25">
      <c r="A1574" s="74" t="str">
        <f t="shared" si="171"/>
        <v>2</v>
      </c>
      <c r="B1574" s="270" t="str">
        <f t="shared" si="172"/>
        <v>4</v>
      </c>
      <c r="C1574" s="270" t="str">
        <f t="shared" si="173"/>
        <v>9</v>
      </c>
      <c r="D1574" s="270" t="str">
        <f t="shared" si="174"/>
        <v>1</v>
      </c>
      <c r="E1574" s="270" t="str">
        <f t="shared" si="175"/>
        <v>50</v>
      </c>
      <c r="F1574" s="270" t="str">
        <f t="shared" si="176"/>
        <v>0</v>
      </c>
      <c r="G1574" s="270" t="str">
        <f t="shared" si="177"/>
        <v>0</v>
      </c>
      <c r="H1574" s="21">
        <v>24915000</v>
      </c>
      <c r="I1574" s="271">
        <v>2491500000</v>
      </c>
      <c r="J1574" s="22" t="s">
        <v>2511</v>
      </c>
      <c r="K1574" s="271" t="s">
        <v>4539</v>
      </c>
      <c r="L1574" s="22" t="s">
        <v>2512</v>
      </c>
      <c r="M1574" s="22"/>
      <c r="N1574" s="75" t="s">
        <v>4374</v>
      </c>
      <c r="O1574" s="75" t="str">
        <f t="shared" si="178"/>
        <v>2491500000</v>
      </c>
    </row>
    <row r="1575" spans="1:15" ht="30" x14ac:dyDescent="0.25">
      <c r="A1575" s="74" t="str">
        <f t="shared" si="171"/>
        <v>2</v>
      </c>
      <c r="B1575" s="270" t="str">
        <f t="shared" si="172"/>
        <v>4</v>
      </c>
      <c r="C1575" s="270" t="str">
        <f t="shared" si="173"/>
        <v>9</v>
      </c>
      <c r="D1575" s="270" t="str">
        <f t="shared" si="174"/>
        <v>1</v>
      </c>
      <c r="E1575" s="270" t="str">
        <f t="shared" si="175"/>
        <v>51</v>
      </c>
      <c r="F1575" s="270" t="str">
        <f t="shared" si="176"/>
        <v>0</v>
      </c>
      <c r="G1575" s="270" t="str">
        <f t="shared" si="177"/>
        <v>0</v>
      </c>
      <c r="H1575" s="21">
        <v>24915100</v>
      </c>
      <c r="I1575" s="271">
        <v>2491510000</v>
      </c>
      <c r="J1575" s="22" t="s">
        <v>2522</v>
      </c>
      <c r="K1575" s="271" t="s">
        <v>4539</v>
      </c>
      <c r="L1575" s="22" t="s">
        <v>2523</v>
      </c>
      <c r="M1575" s="22"/>
      <c r="N1575" s="75" t="s">
        <v>4374</v>
      </c>
      <c r="O1575" s="75" t="str">
        <f t="shared" si="178"/>
        <v>2491510000</v>
      </c>
    </row>
    <row r="1576" spans="1:15" ht="30" x14ac:dyDescent="0.25">
      <c r="A1576" s="74" t="str">
        <f t="shared" si="171"/>
        <v>2</v>
      </c>
      <c r="B1576" s="270" t="str">
        <f t="shared" si="172"/>
        <v>4</v>
      </c>
      <c r="C1576" s="270" t="str">
        <f t="shared" si="173"/>
        <v>9</v>
      </c>
      <c r="D1576" s="270" t="str">
        <f t="shared" si="174"/>
        <v>1</v>
      </c>
      <c r="E1576" s="270" t="str">
        <f t="shared" si="175"/>
        <v>99</v>
      </c>
      <c r="F1576" s="270" t="str">
        <f t="shared" si="176"/>
        <v>0</v>
      </c>
      <c r="G1576" s="270" t="str">
        <f t="shared" si="177"/>
        <v>0</v>
      </c>
      <c r="H1576" s="21">
        <v>24919900</v>
      </c>
      <c r="I1576" s="271">
        <v>2491990000</v>
      </c>
      <c r="J1576" s="22" t="s">
        <v>1534</v>
      </c>
      <c r="K1576" s="271" t="s">
        <v>4540</v>
      </c>
      <c r="L1576" s="22" t="s">
        <v>2532</v>
      </c>
      <c r="M1576" s="22" t="s">
        <v>4842</v>
      </c>
      <c r="N1576" s="75" t="s">
        <v>105</v>
      </c>
      <c r="O1576" s="75" t="str">
        <f t="shared" si="178"/>
        <v>2491990000</v>
      </c>
    </row>
    <row r="1577" spans="1:15" ht="60" x14ac:dyDescent="0.25">
      <c r="A1577" s="74" t="str">
        <f t="shared" si="171"/>
        <v>2</v>
      </c>
      <c r="B1577" s="270" t="str">
        <f t="shared" si="172"/>
        <v>4</v>
      </c>
      <c r="C1577" s="270" t="str">
        <f t="shared" si="173"/>
        <v>7</v>
      </c>
      <c r="D1577" s="270" t="str">
        <f t="shared" si="174"/>
        <v>0</v>
      </c>
      <c r="E1577" s="270" t="str">
        <f t="shared" si="175"/>
        <v>00</v>
      </c>
      <c r="F1577" s="270" t="str">
        <f t="shared" si="176"/>
        <v>0</v>
      </c>
      <c r="G1577" s="270" t="str">
        <f t="shared" si="177"/>
        <v>0</v>
      </c>
      <c r="H1577" s="21">
        <v>24700000</v>
      </c>
      <c r="I1577" s="271">
        <v>2470000000</v>
      </c>
      <c r="J1577" s="22" t="s">
        <v>1505</v>
      </c>
      <c r="K1577" s="271" t="s">
        <v>4541</v>
      </c>
      <c r="L1577" s="22" t="s">
        <v>2509</v>
      </c>
      <c r="M1577" s="22"/>
      <c r="N1577" s="75" t="s">
        <v>3710</v>
      </c>
      <c r="O1577" s="75" t="str">
        <f t="shared" si="178"/>
        <v>2470000000</v>
      </c>
    </row>
    <row r="1578" spans="1:15" ht="60" x14ac:dyDescent="0.25">
      <c r="A1578" s="74" t="str">
        <f t="shared" si="171"/>
        <v>2</v>
      </c>
      <c r="B1578" s="270" t="str">
        <f t="shared" si="172"/>
        <v>4</v>
      </c>
      <c r="C1578" s="270" t="str">
        <f t="shared" si="173"/>
        <v>7</v>
      </c>
      <c r="D1578" s="270" t="str">
        <f t="shared" si="174"/>
        <v>0</v>
      </c>
      <c r="E1578" s="270" t="str">
        <f t="shared" si="175"/>
        <v>00</v>
      </c>
      <c r="F1578" s="270" t="str">
        <f t="shared" si="176"/>
        <v>1</v>
      </c>
      <c r="G1578" s="270" t="str">
        <f t="shared" si="177"/>
        <v>0</v>
      </c>
      <c r="H1578" s="21">
        <v>24700010</v>
      </c>
      <c r="I1578" s="271">
        <v>2470001000</v>
      </c>
      <c r="J1578" s="22" t="s">
        <v>1505</v>
      </c>
      <c r="K1578" s="271" t="s">
        <v>4540</v>
      </c>
      <c r="L1578" s="22" t="s">
        <v>2509</v>
      </c>
      <c r="M1578" s="22"/>
      <c r="N1578" s="75" t="s">
        <v>3710</v>
      </c>
      <c r="O1578" s="75" t="str">
        <f t="shared" si="178"/>
        <v>2470001000</v>
      </c>
    </row>
    <row r="1579" spans="1:15" ht="60" x14ac:dyDescent="0.25">
      <c r="A1579" s="74" t="str">
        <f t="shared" si="171"/>
        <v>2</v>
      </c>
      <c r="B1579" s="270" t="str">
        <f t="shared" si="172"/>
        <v>4</v>
      </c>
      <c r="C1579" s="270" t="str">
        <f t="shared" si="173"/>
        <v>7</v>
      </c>
      <c r="D1579" s="270" t="str">
        <f t="shared" si="174"/>
        <v>8</v>
      </c>
      <c r="E1579" s="270" t="str">
        <f t="shared" si="175"/>
        <v>00</v>
      </c>
      <c r="F1579" s="270" t="str">
        <f t="shared" si="176"/>
        <v>0</v>
      </c>
      <c r="G1579" s="270" t="str">
        <f t="shared" si="177"/>
        <v>0</v>
      </c>
      <c r="H1579" s="21">
        <v>24780000</v>
      </c>
      <c r="I1579" s="271">
        <v>2478000000</v>
      </c>
      <c r="J1579" s="22" t="s">
        <v>4163</v>
      </c>
      <c r="K1579" s="271" t="s">
        <v>4541</v>
      </c>
      <c r="L1579" s="22" t="s">
        <v>5022</v>
      </c>
      <c r="M1579" s="22"/>
      <c r="N1579" s="75" t="s">
        <v>3710</v>
      </c>
      <c r="O1579" s="75" t="str">
        <f t="shared" si="178"/>
        <v>2478000000</v>
      </c>
    </row>
    <row r="1580" spans="1:15" ht="30" x14ac:dyDescent="0.25">
      <c r="A1580" s="74" t="str">
        <f t="shared" si="171"/>
        <v>2</v>
      </c>
      <c r="B1580" s="270" t="str">
        <f t="shared" si="172"/>
        <v>4</v>
      </c>
      <c r="C1580" s="270" t="str">
        <f t="shared" si="173"/>
        <v>7</v>
      </c>
      <c r="D1580" s="270" t="str">
        <f t="shared" si="174"/>
        <v>8</v>
      </c>
      <c r="E1580" s="270" t="str">
        <f t="shared" si="175"/>
        <v>01</v>
      </c>
      <c r="F1580" s="270" t="str">
        <f t="shared" si="176"/>
        <v>0</v>
      </c>
      <c r="G1580" s="270" t="str">
        <f t="shared" si="177"/>
        <v>0</v>
      </c>
      <c r="H1580" s="21">
        <v>24780100</v>
      </c>
      <c r="I1580" s="271">
        <v>2478010000</v>
      </c>
      <c r="J1580" s="22" t="s">
        <v>1505</v>
      </c>
      <c r="K1580" s="271" t="s">
        <v>4539</v>
      </c>
      <c r="L1580" s="22" t="s">
        <v>5023</v>
      </c>
      <c r="M1580" s="22"/>
      <c r="N1580" s="75" t="s">
        <v>3710</v>
      </c>
      <c r="O1580" s="75" t="str">
        <f t="shared" si="178"/>
        <v>2478010000</v>
      </c>
    </row>
    <row r="1581" spans="1:15" ht="30" x14ac:dyDescent="0.25">
      <c r="A1581" s="74" t="str">
        <f t="shared" si="171"/>
        <v>2</v>
      </c>
      <c r="B1581" s="270" t="str">
        <f t="shared" si="172"/>
        <v>4</v>
      </c>
      <c r="C1581" s="270" t="str">
        <f t="shared" si="173"/>
        <v>7</v>
      </c>
      <c r="D1581" s="270" t="str">
        <f t="shared" si="174"/>
        <v>8</v>
      </c>
      <c r="E1581" s="270" t="str">
        <f t="shared" si="175"/>
        <v>01</v>
      </c>
      <c r="F1581" s="270" t="str">
        <f t="shared" si="176"/>
        <v>1</v>
      </c>
      <c r="G1581" s="270" t="str">
        <f t="shared" si="177"/>
        <v>0</v>
      </c>
      <c r="H1581" s="21">
        <v>24780110</v>
      </c>
      <c r="I1581" s="271">
        <v>2478011000</v>
      </c>
      <c r="J1581" s="22" t="s">
        <v>2511</v>
      </c>
      <c r="K1581" s="271" t="s">
        <v>4539</v>
      </c>
      <c r="L1581" s="22" t="s">
        <v>5024</v>
      </c>
      <c r="M1581" s="22"/>
      <c r="N1581" s="75" t="s">
        <v>3710</v>
      </c>
      <c r="O1581" s="75" t="str">
        <f t="shared" si="178"/>
        <v>2478011000</v>
      </c>
    </row>
    <row r="1582" spans="1:15" ht="30" x14ac:dyDescent="0.25">
      <c r="A1582" s="74" t="str">
        <f t="shared" si="171"/>
        <v>2</v>
      </c>
      <c r="B1582" s="270" t="str">
        <f t="shared" si="172"/>
        <v>4</v>
      </c>
      <c r="C1582" s="270" t="str">
        <f t="shared" si="173"/>
        <v>7</v>
      </c>
      <c r="D1582" s="270" t="str">
        <f t="shared" si="174"/>
        <v>8</v>
      </c>
      <c r="E1582" s="270" t="str">
        <f t="shared" si="175"/>
        <v>01</v>
      </c>
      <c r="F1582" s="270" t="str">
        <f t="shared" si="176"/>
        <v>2</v>
      </c>
      <c r="G1582" s="270" t="str">
        <f t="shared" si="177"/>
        <v>0</v>
      </c>
      <c r="H1582" s="21">
        <v>24780120</v>
      </c>
      <c r="I1582" s="271">
        <v>2478012000</v>
      </c>
      <c r="J1582" s="22" t="s">
        <v>2522</v>
      </c>
      <c r="K1582" s="271" t="s">
        <v>4539</v>
      </c>
      <c r="L1582" s="22" t="s">
        <v>5025</v>
      </c>
      <c r="M1582" s="22" t="s">
        <v>4615</v>
      </c>
      <c r="N1582" s="75" t="s">
        <v>3710</v>
      </c>
      <c r="O1582" s="75" t="str">
        <f t="shared" si="178"/>
        <v>2478012000</v>
      </c>
    </row>
    <row r="1583" spans="1:15" ht="30" x14ac:dyDescent="0.25">
      <c r="A1583" s="74" t="str">
        <f t="shared" si="171"/>
        <v>2</v>
      </c>
      <c r="B1583" s="270" t="str">
        <f t="shared" si="172"/>
        <v>4</v>
      </c>
      <c r="C1583" s="270" t="str">
        <f t="shared" si="173"/>
        <v>7</v>
      </c>
      <c r="D1583" s="270" t="str">
        <f t="shared" si="174"/>
        <v>8</v>
      </c>
      <c r="E1583" s="270" t="str">
        <f t="shared" si="175"/>
        <v>01</v>
      </c>
      <c r="F1583" s="270" t="str">
        <f t="shared" si="176"/>
        <v>9</v>
      </c>
      <c r="G1583" s="270" t="str">
        <f t="shared" si="177"/>
        <v>0</v>
      </c>
      <c r="H1583" s="21">
        <v>24780190</v>
      </c>
      <c r="I1583" s="271">
        <v>2478019000</v>
      </c>
      <c r="J1583" s="22" t="s">
        <v>4531</v>
      </c>
      <c r="K1583" s="271" t="s">
        <v>4539</v>
      </c>
      <c r="L1583" s="22" t="s">
        <v>5026</v>
      </c>
      <c r="M1583" s="22"/>
      <c r="N1583" s="75" t="s">
        <v>3710</v>
      </c>
      <c r="O1583" s="75" t="str">
        <f t="shared" si="178"/>
        <v>2478019000</v>
      </c>
    </row>
    <row r="1584" spans="1:15" ht="30" x14ac:dyDescent="0.25">
      <c r="A1584" s="74" t="str">
        <f t="shared" si="171"/>
        <v>2</v>
      </c>
      <c r="B1584" s="270" t="str">
        <f t="shared" si="172"/>
        <v>4</v>
      </c>
      <c r="C1584" s="270" t="str">
        <f t="shared" si="173"/>
        <v>9</v>
      </c>
      <c r="D1584" s="270" t="str">
        <f t="shared" si="174"/>
        <v>2</v>
      </c>
      <c r="E1584" s="270" t="str">
        <f t="shared" si="175"/>
        <v>00</v>
      </c>
      <c r="F1584" s="270" t="str">
        <f t="shared" si="176"/>
        <v>0</v>
      </c>
      <c r="G1584" s="270" t="str">
        <f t="shared" si="177"/>
        <v>0</v>
      </c>
      <c r="H1584" s="21">
        <v>24920000</v>
      </c>
      <c r="I1584" s="271">
        <v>2492000000</v>
      </c>
      <c r="J1584" s="22" t="s">
        <v>3324</v>
      </c>
      <c r="K1584" s="271" t="s">
        <v>4541</v>
      </c>
      <c r="L1584" s="22" t="s">
        <v>3586</v>
      </c>
      <c r="M1584" s="22"/>
      <c r="N1584" s="75" t="s">
        <v>105</v>
      </c>
      <c r="O1584" s="75" t="str">
        <f t="shared" si="178"/>
        <v>2492000000</v>
      </c>
    </row>
    <row r="1585" spans="1:15" ht="30" x14ac:dyDescent="0.25">
      <c r="A1585" s="74" t="str">
        <f t="shared" si="171"/>
        <v>2</v>
      </c>
      <c r="B1585" s="270" t="str">
        <f t="shared" si="172"/>
        <v>4</v>
      </c>
      <c r="C1585" s="270" t="str">
        <f t="shared" si="173"/>
        <v>9</v>
      </c>
      <c r="D1585" s="270" t="str">
        <f t="shared" si="174"/>
        <v>2</v>
      </c>
      <c r="E1585" s="270" t="str">
        <f t="shared" si="175"/>
        <v>01</v>
      </c>
      <c r="F1585" s="270" t="str">
        <f t="shared" si="176"/>
        <v>0</v>
      </c>
      <c r="G1585" s="270" t="str">
        <f t="shared" si="177"/>
        <v>0</v>
      </c>
      <c r="H1585" s="21">
        <v>24920100</v>
      </c>
      <c r="I1585" s="271">
        <v>2492010000</v>
      </c>
      <c r="J1585" s="22" t="s">
        <v>4587</v>
      </c>
      <c r="K1585" s="271" t="s">
        <v>4540</v>
      </c>
      <c r="L1585" s="22" t="s">
        <v>3588</v>
      </c>
      <c r="M1585" s="22"/>
      <c r="N1585" s="75" t="s">
        <v>4374</v>
      </c>
      <c r="O1585" s="75" t="str">
        <f t="shared" si="178"/>
        <v>2492010000</v>
      </c>
    </row>
    <row r="1586" spans="1:15" ht="30" x14ac:dyDescent="0.25">
      <c r="A1586" s="74" t="str">
        <f t="shared" si="171"/>
        <v>2</v>
      </c>
      <c r="B1586" s="270" t="str">
        <f t="shared" si="172"/>
        <v>4</v>
      </c>
      <c r="C1586" s="270" t="str">
        <f t="shared" si="173"/>
        <v>8</v>
      </c>
      <c r="D1586" s="270" t="str">
        <f t="shared" si="174"/>
        <v>0</v>
      </c>
      <c r="E1586" s="270" t="str">
        <f t="shared" si="175"/>
        <v>00</v>
      </c>
      <c r="F1586" s="270" t="str">
        <f t="shared" si="176"/>
        <v>0</v>
      </c>
      <c r="G1586" s="270" t="str">
        <f t="shared" si="177"/>
        <v>0</v>
      </c>
      <c r="H1586" s="21">
        <v>24800000</v>
      </c>
      <c r="I1586" s="271">
        <v>2480000000</v>
      </c>
      <c r="J1586" s="22" t="s">
        <v>3324</v>
      </c>
      <c r="K1586" s="271" t="s">
        <v>4541</v>
      </c>
      <c r="L1586" s="22" t="s">
        <v>3586</v>
      </c>
      <c r="M1586" s="22"/>
      <c r="N1586" s="75" t="s">
        <v>3710</v>
      </c>
      <c r="O1586" s="75" t="str">
        <f t="shared" si="178"/>
        <v>2480000000</v>
      </c>
    </row>
    <row r="1587" spans="1:15" ht="30" x14ac:dyDescent="0.25">
      <c r="A1587" s="74" t="str">
        <f t="shared" si="171"/>
        <v>2</v>
      </c>
      <c r="B1587" s="270" t="str">
        <f t="shared" si="172"/>
        <v>4</v>
      </c>
      <c r="C1587" s="270" t="str">
        <f t="shared" si="173"/>
        <v>8</v>
      </c>
      <c r="D1587" s="270" t="str">
        <f t="shared" si="174"/>
        <v>0</v>
      </c>
      <c r="E1587" s="270" t="str">
        <f t="shared" si="175"/>
        <v>00</v>
      </c>
      <c r="F1587" s="270" t="str">
        <f t="shared" si="176"/>
        <v>1</v>
      </c>
      <c r="G1587" s="270" t="str">
        <f t="shared" si="177"/>
        <v>0</v>
      </c>
      <c r="H1587" s="21">
        <v>24800010</v>
      </c>
      <c r="I1587" s="271">
        <v>2480001000</v>
      </c>
      <c r="J1587" s="22" t="s">
        <v>4532</v>
      </c>
      <c r="K1587" s="271" t="s">
        <v>4540</v>
      </c>
      <c r="L1587" s="22" t="s">
        <v>3586</v>
      </c>
      <c r="M1587" s="22"/>
      <c r="N1587" s="75" t="s">
        <v>3710</v>
      </c>
      <c r="O1587" s="75" t="str">
        <f t="shared" si="178"/>
        <v>2480001000</v>
      </c>
    </row>
    <row r="1588" spans="1:15" ht="45" x14ac:dyDescent="0.25">
      <c r="A1588" s="74" t="str">
        <f t="shared" si="171"/>
        <v>2</v>
      </c>
      <c r="B1588" s="270" t="str">
        <f t="shared" si="172"/>
        <v>4</v>
      </c>
      <c r="C1588" s="270" t="str">
        <f t="shared" si="173"/>
        <v>8</v>
      </c>
      <c r="D1588" s="270" t="str">
        <f t="shared" si="174"/>
        <v>8</v>
      </c>
      <c r="E1588" s="270" t="str">
        <f t="shared" si="175"/>
        <v>00</v>
      </c>
      <c r="F1588" s="270" t="str">
        <f t="shared" si="176"/>
        <v>0</v>
      </c>
      <c r="G1588" s="270" t="str">
        <f t="shared" si="177"/>
        <v>0</v>
      </c>
      <c r="H1588" s="21">
        <v>24880000</v>
      </c>
      <c r="I1588" s="271">
        <v>2488000000</v>
      </c>
      <c r="J1588" s="22" t="s">
        <v>4533</v>
      </c>
      <c r="K1588" s="271" t="s">
        <v>4541</v>
      </c>
      <c r="L1588" s="22" t="s">
        <v>5027</v>
      </c>
      <c r="M1588" s="22"/>
      <c r="N1588" s="75" t="s">
        <v>3710</v>
      </c>
      <c r="O1588" s="75" t="str">
        <f t="shared" si="178"/>
        <v>2488000000</v>
      </c>
    </row>
    <row r="1589" spans="1:15" ht="30" x14ac:dyDescent="0.25">
      <c r="A1589" s="74" t="str">
        <f t="shared" si="171"/>
        <v>2</v>
      </c>
      <c r="B1589" s="270" t="str">
        <f t="shared" si="172"/>
        <v>4</v>
      </c>
      <c r="C1589" s="270" t="str">
        <f t="shared" si="173"/>
        <v>8</v>
      </c>
      <c r="D1589" s="270" t="str">
        <f t="shared" si="174"/>
        <v>8</v>
      </c>
      <c r="E1589" s="270" t="str">
        <f t="shared" si="175"/>
        <v>01</v>
      </c>
      <c r="F1589" s="270" t="str">
        <f t="shared" si="176"/>
        <v>0</v>
      </c>
      <c r="G1589" s="270" t="str">
        <f t="shared" si="177"/>
        <v>0</v>
      </c>
      <c r="H1589" s="21">
        <v>24880100</v>
      </c>
      <c r="I1589" s="271">
        <v>2488010000</v>
      </c>
      <c r="J1589" s="22" t="s">
        <v>4534</v>
      </c>
      <c r="K1589" s="271" t="s">
        <v>4539</v>
      </c>
      <c r="L1589" s="22" t="s">
        <v>3586</v>
      </c>
      <c r="M1589" s="22"/>
      <c r="N1589" s="75" t="s">
        <v>3710</v>
      </c>
      <c r="O1589" s="75" t="str">
        <f t="shared" si="178"/>
        <v>2488010000</v>
      </c>
    </row>
    <row r="1590" spans="1:15" ht="30" x14ac:dyDescent="0.25">
      <c r="A1590" s="74" t="str">
        <f t="shared" si="171"/>
        <v>2</v>
      </c>
      <c r="B1590" s="270" t="str">
        <f t="shared" si="172"/>
        <v>4</v>
      </c>
      <c r="C1590" s="270" t="str">
        <f t="shared" si="173"/>
        <v>8</v>
      </c>
      <c r="D1590" s="270" t="str">
        <f t="shared" si="174"/>
        <v>8</v>
      </c>
      <c r="E1590" s="270" t="str">
        <f t="shared" si="175"/>
        <v>01</v>
      </c>
      <c r="F1590" s="270" t="str">
        <f t="shared" si="176"/>
        <v>1</v>
      </c>
      <c r="G1590" s="270" t="str">
        <f t="shared" si="177"/>
        <v>0</v>
      </c>
      <c r="H1590" s="21">
        <v>24880110</v>
      </c>
      <c r="I1590" s="271">
        <v>2488011000</v>
      </c>
      <c r="J1590" s="22" t="s">
        <v>4534</v>
      </c>
      <c r="K1590" s="271" t="s">
        <v>4539</v>
      </c>
      <c r="L1590" s="22" t="s">
        <v>3588</v>
      </c>
      <c r="M1590" s="22"/>
      <c r="N1590" s="75" t="s">
        <v>3710</v>
      </c>
      <c r="O1590" s="75" t="str">
        <f t="shared" si="178"/>
        <v>2488011000</v>
      </c>
    </row>
    <row r="1591" spans="1:15" ht="30" x14ac:dyDescent="0.25">
      <c r="A1591" s="74" t="str">
        <f t="shared" si="171"/>
        <v>2</v>
      </c>
      <c r="B1591" s="270" t="str">
        <f t="shared" si="172"/>
        <v>4</v>
      </c>
      <c r="C1591" s="270" t="str">
        <f t="shared" si="173"/>
        <v>9</v>
      </c>
      <c r="D1591" s="270" t="str">
        <f t="shared" si="174"/>
        <v>9</v>
      </c>
      <c r="E1591" s="270" t="str">
        <f t="shared" si="175"/>
        <v>00</v>
      </c>
      <c r="F1591" s="270" t="str">
        <f t="shared" si="176"/>
        <v>0</v>
      </c>
      <c r="G1591" s="270" t="str">
        <f t="shared" si="177"/>
        <v>0</v>
      </c>
      <c r="H1591" s="21">
        <v>24990000</v>
      </c>
      <c r="I1591" s="271">
        <v>2499000000</v>
      </c>
      <c r="J1591" s="22" t="s">
        <v>3589</v>
      </c>
      <c r="K1591" s="271" t="s">
        <v>4541</v>
      </c>
      <c r="L1591" s="22" t="s">
        <v>3590</v>
      </c>
      <c r="M1591" s="22"/>
      <c r="N1591" s="75" t="s">
        <v>105</v>
      </c>
      <c r="O1591" s="75" t="str">
        <f t="shared" si="178"/>
        <v>2499000000</v>
      </c>
    </row>
    <row r="1592" spans="1:15" ht="30" x14ac:dyDescent="0.25">
      <c r="A1592" s="74" t="str">
        <f t="shared" si="171"/>
        <v>2</v>
      </c>
      <c r="B1592" s="270" t="str">
        <f t="shared" si="172"/>
        <v>4</v>
      </c>
      <c r="C1592" s="270" t="str">
        <f t="shared" si="173"/>
        <v>9</v>
      </c>
      <c r="D1592" s="270" t="str">
        <f t="shared" si="174"/>
        <v>9</v>
      </c>
      <c r="E1592" s="270" t="str">
        <f t="shared" si="175"/>
        <v>99</v>
      </c>
      <c r="F1592" s="270" t="str">
        <f t="shared" si="176"/>
        <v>0</v>
      </c>
      <c r="G1592" s="270" t="str">
        <f t="shared" si="177"/>
        <v>0</v>
      </c>
      <c r="H1592" s="21">
        <v>24999900</v>
      </c>
      <c r="I1592" s="271">
        <v>2499990000</v>
      </c>
      <c r="J1592" s="22" t="s">
        <v>3589</v>
      </c>
      <c r="K1592" s="271" t="s">
        <v>4540</v>
      </c>
      <c r="L1592" s="22" t="s">
        <v>3591</v>
      </c>
      <c r="M1592" s="22"/>
      <c r="N1592" s="75" t="s">
        <v>105</v>
      </c>
      <c r="O1592" s="75" t="str">
        <f t="shared" si="178"/>
        <v>2499990000</v>
      </c>
    </row>
    <row r="1593" spans="1:15" ht="45" x14ac:dyDescent="0.25">
      <c r="A1593" s="74" t="str">
        <f t="shared" si="171"/>
        <v>2</v>
      </c>
      <c r="B1593" s="270" t="str">
        <f t="shared" si="172"/>
        <v>9</v>
      </c>
      <c r="C1593" s="270" t="str">
        <f t="shared" si="173"/>
        <v>0</v>
      </c>
      <c r="D1593" s="270" t="str">
        <f t="shared" si="174"/>
        <v>0</v>
      </c>
      <c r="E1593" s="270" t="str">
        <f t="shared" si="175"/>
        <v>00</v>
      </c>
      <c r="F1593" s="270" t="str">
        <f t="shared" si="176"/>
        <v>0</v>
      </c>
      <c r="G1593" s="270" t="str">
        <f t="shared" si="177"/>
        <v>0</v>
      </c>
      <c r="H1593" s="21">
        <v>29000000</v>
      </c>
      <c r="I1593" s="271">
        <v>2900000000</v>
      </c>
      <c r="J1593" s="22" t="s">
        <v>3592</v>
      </c>
      <c r="K1593" s="271" t="s">
        <v>4541</v>
      </c>
      <c r="L1593" s="22" t="s">
        <v>3593</v>
      </c>
      <c r="M1593" s="22"/>
      <c r="N1593" s="75"/>
      <c r="O1593" s="75" t="str">
        <f t="shared" si="178"/>
        <v>2900000000</v>
      </c>
    </row>
    <row r="1594" spans="1:15" ht="60" x14ac:dyDescent="0.25">
      <c r="A1594" s="74" t="str">
        <f t="shared" si="171"/>
        <v>2</v>
      </c>
      <c r="B1594" s="270" t="str">
        <f t="shared" si="172"/>
        <v>9</v>
      </c>
      <c r="C1594" s="270" t="str">
        <f t="shared" si="173"/>
        <v>1</v>
      </c>
      <c r="D1594" s="270" t="str">
        <f t="shared" si="174"/>
        <v>0</v>
      </c>
      <c r="E1594" s="270" t="str">
        <f t="shared" si="175"/>
        <v>00</v>
      </c>
      <c r="F1594" s="270" t="str">
        <f t="shared" si="176"/>
        <v>0</v>
      </c>
      <c r="G1594" s="270" t="str">
        <f t="shared" si="177"/>
        <v>0</v>
      </c>
      <c r="H1594" s="21">
        <v>29100000</v>
      </c>
      <c r="I1594" s="271">
        <v>2910000000</v>
      </c>
      <c r="J1594" s="22" t="s">
        <v>3594</v>
      </c>
      <c r="K1594" s="271" t="s">
        <v>4541</v>
      </c>
      <c r="L1594" s="22" t="s">
        <v>3595</v>
      </c>
      <c r="M1594" s="22"/>
      <c r="N1594" s="75"/>
      <c r="O1594" s="75" t="str">
        <f t="shared" si="178"/>
        <v>2910000000</v>
      </c>
    </row>
    <row r="1595" spans="1:15" ht="60" x14ac:dyDescent="0.25">
      <c r="A1595" s="74" t="str">
        <f t="shared" si="171"/>
        <v>2</v>
      </c>
      <c r="B1595" s="270" t="str">
        <f t="shared" si="172"/>
        <v>9</v>
      </c>
      <c r="C1595" s="270" t="str">
        <f t="shared" si="173"/>
        <v>1</v>
      </c>
      <c r="D1595" s="270" t="str">
        <f t="shared" si="174"/>
        <v>1</v>
      </c>
      <c r="E1595" s="270" t="str">
        <f t="shared" si="175"/>
        <v>00</v>
      </c>
      <c r="F1595" s="270" t="str">
        <f t="shared" si="176"/>
        <v>0</v>
      </c>
      <c r="G1595" s="270" t="str">
        <f t="shared" si="177"/>
        <v>0</v>
      </c>
      <c r="H1595" s="21">
        <v>29110000</v>
      </c>
      <c r="I1595" s="271">
        <v>2911000000</v>
      </c>
      <c r="J1595" s="22" t="s">
        <v>3594</v>
      </c>
      <c r="K1595" s="271" t="s">
        <v>4541</v>
      </c>
      <c r="L1595" s="22" t="s">
        <v>3595</v>
      </c>
      <c r="M1595" s="22"/>
      <c r="N1595" s="75" t="s">
        <v>105</v>
      </c>
      <c r="O1595" s="75" t="str">
        <f t="shared" si="178"/>
        <v>2911000000</v>
      </c>
    </row>
    <row r="1596" spans="1:15" ht="60" x14ac:dyDescent="0.25">
      <c r="A1596" s="74" t="str">
        <f t="shared" si="171"/>
        <v>2</v>
      </c>
      <c r="B1596" s="270" t="str">
        <f t="shared" si="172"/>
        <v>9</v>
      </c>
      <c r="C1596" s="270" t="str">
        <f t="shared" si="173"/>
        <v>1</v>
      </c>
      <c r="D1596" s="270" t="str">
        <f t="shared" si="174"/>
        <v>1</v>
      </c>
      <c r="E1596" s="270" t="str">
        <f t="shared" si="175"/>
        <v>01</v>
      </c>
      <c r="F1596" s="270" t="str">
        <f t="shared" si="176"/>
        <v>0</v>
      </c>
      <c r="G1596" s="270" t="str">
        <f t="shared" si="177"/>
        <v>0</v>
      </c>
      <c r="H1596" s="21">
        <v>29110100</v>
      </c>
      <c r="I1596" s="271">
        <v>2911010000</v>
      </c>
      <c r="J1596" s="22" t="s">
        <v>3594</v>
      </c>
      <c r="K1596" s="271" t="s">
        <v>4540</v>
      </c>
      <c r="L1596" s="22" t="s">
        <v>3596</v>
      </c>
      <c r="M1596" s="22"/>
      <c r="N1596" s="75" t="s">
        <v>4374</v>
      </c>
      <c r="O1596" s="75" t="str">
        <f t="shared" si="178"/>
        <v>2911010000</v>
      </c>
    </row>
    <row r="1597" spans="1:15" ht="60" x14ac:dyDescent="0.25">
      <c r="A1597" s="74" t="str">
        <f t="shared" si="171"/>
        <v>2</v>
      </c>
      <c r="B1597" s="270" t="str">
        <f t="shared" si="172"/>
        <v>9</v>
      </c>
      <c r="C1597" s="270" t="str">
        <f t="shared" si="173"/>
        <v>1</v>
      </c>
      <c r="D1597" s="270" t="str">
        <f t="shared" si="174"/>
        <v>0</v>
      </c>
      <c r="E1597" s="270" t="str">
        <f t="shared" si="175"/>
        <v>00</v>
      </c>
      <c r="F1597" s="270" t="str">
        <f t="shared" si="176"/>
        <v>1</v>
      </c>
      <c r="G1597" s="270" t="str">
        <f t="shared" si="177"/>
        <v>0</v>
      </c>
      <c r="H1597" s="21">
        <v>29100010</v>
      </c>
      <c r="I1597" s="271">
        <v>2910001000</v>
      </c>
      <c r="J1597" s="22" t="s">
        <v>3594</v>
      </c>
      <c r="K1597" s="271" t="s">
        <v>4540</v>
      </c>
      <c r="L1597" s="22" t="s">
        <v>3595</v>
      </c>
      <c r="M1597" s="22"/>
      <c r="N1597" s="75" t="s">
        <v>3710</v>
      </c>
      <c r="O1597" s="75" t="str">
        <f t="shared" si="178"/>
        <v>2910001000</v>
      </c>
    </row>
    <row r="1598" spans="1:15" ht="45" x14ac:dyDescent="0.25">
      <c r="A1598" s="74" t="str">
        <f t="shared" si="171"/>
        <v>2</v>
      </c>
      <c r="B1598" s="270" t="str">
        <f t="shared" si="172"/>
        <v>9</v>
      </c>
      <c r="C1598" s="270" t="str">
        <f t="shared" si="173"/>
        <v>2</v>
      </c>
      <c r="D1598" s="270" t="str">
        <f t="shared" si="174"/>
        <v>0</v>
      </c>
      <c r="E1598" s="270" t="str">
        <f t="shared" si="175"/>
        <v>00</v>
      </c>
      <c r="F1598" s="270" t="str">
        <f t="shared" si="176"/>
        <v>0</v>
      </c>
      <c r="G1598" s="270" t="str">
        <f t="shared" si="177"/>
        <v>0</v>
      </c>
      <c r="H1598" s="21">
        <v>29200000</v>
      </c>
      <c r="I1598" s="271">
        <v>2920000000</v>
      </c>
      <c r="J1598" s="22" t="s">
        <v>3597</v>
      </c>
      <c r="K1598" s="271" t="s">
        <v>4541</v>
      </c>
      <c r="L1598" s="22" t="s">
        <v>3598</v>
      </c>
      <c r="M1598" s="22"/>
      <c r="N1598" s="75"/>
      <c r="O1598" s="75" t="str">
        <f t="shared" si="178"/>
        <v>2920000000</v>
      </c>
    </row>
    <row r="1599" spans="1:15" ht="45" x14ac:dyDescent="0.25">
      <c r="A1599" s="74" t="str">
        <f t="shared" si="171"/>
        <v>2</v>
      </c>
      <c r="B1599" s="270" t="str">
        <f t="shared" si="172"/>
        <v>9</v>
      </c>
      <c r="C1599" s="270" t="str">
        <f t="shared" si="173"/>
        <v>2</v>
      </c>
      <c r="D1599" s="270" t="str">
        <f t="shared" si="174"/>
        <v>1</v>
      </c>
      <c r="E1599" s="270" t="str">
        <f t="shared" si="175"/>
        <v>00</v>
      </c>
      <c r="F1599" s="270" t="str">
        <f t="shared" si="176"/>
        <v>0</v>
      </c>
      <c r="G1599" s="270" t="str">
        <f t="shared" si="177"/>
        <v>0</v>
      </c>
      <c r="H1599" s="21">
        <v>29210000</v>
      </c>
      <c r="I1599" s="271">
        <v>2921000000</v>
      </c>
      <c r="J1599" s="22" t="s">
        <v>3597</v>
      </c>
      <c r="K1599" s="271" t="s">
        <v>4541</v>
      </c>
      <c r="L1599" s="22" t="s">
        <v>3598</v>
      </c>
      <c r="M1599" s="22"/>
      <c r="N1599" s="75" t="s">
        <v>105</v>
      </c>
      <c r="O1599" s="75" t="str">
        <f t="shared" si="178"/>
        <v>2921000000</v>
      </c>
    </row>
    <row r="1600" spans="1:15" ht="60" x14ac:dyDescent="0.25">
      <c r="A1600" s="74" t="str">
        <f t="shared" si="171"/>
        <v>2</v>
      </c>
      <c r="B1600" s="270" t="str">
        <f t="shared" si="172"/>
        <v>9</v>
      </c>
      <c r="C1600" s="270" t="str">
        <f t="shared" si="173"/>
        <v>2</v>
      </c>
      <c r="D1600" s="270" t="str">
        <f t="shared" si="174"/>
        <v>1</v>
      </c>
      <c r="E1600" s="270" t="str">
        <f t="shared" si="175"/>
        <v>01</v>
      </c>
      <c r="F1600" s="270" t="str">
        <f t="shared" si="176"/>
        <v>0</v>
      </c>
      <c r="G1600" s="270" t="str">
        <f t="shared" si="177"/>
        <v>0</v>
      </c>
      <c r="H1600" s="21">
        <v>29210100</v>
      </c>
      <c r="I1600" s="271">
        <v>2921010000</v>
      </c>
      <c r="J1600" s="22" t="s">
        <v>3599</v>
      </c>
      <c r="K1600" s="271" t="s">
        <v>4540</v>
      </c>
      <c r="L1600" s="22" t="s">
        <v>3600</v>
      </c>
      <c r="M1600" s="22"/>
      <c r="N1600" s="75" t="s">
        <v>4374</v>
      </c>
      <c r="O1600" s="75" t="str">
        <f t="shared" si="178"/>
        <v>2921010000</v>
      </c>
    </row>
    <row r="1601" spans="1:15" ht="45" x14ac:dyDescent="0.25">
      <c r="A1601" s="74" t="str">
        <f t="shared" si="171"/>
        <v>2</v>
      </c>
      <c r="B1601" s="270" t="str">
        <f t="shared" si="172"/>
        <v>9</v>
      </c>
      <c r="C1601" s="270" t="str">
        <f t="shared" si="173"/>
        <v>2</v>
      </c>
      <c r="D1601" s="270" t="str">
        <f t="shared" si="174"/>
        <v>1</v>
      </c>
      <c r="E1601" s="270" t="str">
        <f t="shared" si="175"/>
        <v>02</v>
      </c>
      <c r="F1601" s="270" t="str">
        <f t="shared" si="176"/>
        <v>0</v>
      </c>
      <c r="G1601" s="270" t="str">
        <f t="shared" si="177"/>
        <v>0</v>
      </c>
      <c r="H1601" s="21">
        <v>29210200</v>
      </c>
      <c r="I1601" s="271">
        <v>2921020000</v>
      </c>
      <c r="J1601" s="22" t="s">
        <v>3601</v>
      </c>
      <c r="K1601" s="271" t="s">
        <v>4540</v>
      </c>
      <c r="L1601" s="22" t="s">
        <v>3602</v>
      </c>
      <c r="M1601" s="22"/>
      <c r="N1601" s="75" t="s">
        <v>4374</v>
      </c>
      <c r="O1601" s="75" t="str">
        <f t="shared" si="178"/>
        <v>2921020000</v>
      </c>
    </row>
    <row r="1602" spans="1:15" ht="45" x14ac:dyDescent="0.25">
      <c r="A1602" s="74" t="str">
        <f t="shared" si="171"/>
        <v>2</v>
      </c>
      <c r="B1602" s="270" t="str">
        <f t="shared" si="172"/>
        <v>9</v>
      </c>
      <c r="C1602" s="270" t="str">
        <f t="shared" si="173"/>
        <v>2</v>
      </c>
      <c r="D1602" s="270" t="str">
        <f t="shared" si="174"/>
        <v>0</v>
      </c>
      <c r="E1602" s="270" t="str">
        <f t="shared" si="175"/>
        <v>00</v>
      </c>
      <c r="F1602" s="270" t="str">
        <f t="shared" si="176"/>
        <v>1</v>
      </c>
      <c r="G1602" s="270" t="str">
        <f t="shared" si="177"/>
        <v>0</v>
      </c>
      <c r="H1602" s="21">
        <v>29200010</v>
      </c>
      <c r="I1602" s="271">
        <v>2920001000</v>
      </c>
      <c r="J1602" s="22" t="s">
        <v>3599</v>
      </c>
      <c r="K1602" s="271" t="s">
        <v>4540</v>
      </c>
      <c r="L1602" s="22" t="s">
        <v>5028</v>
      </c>
      <c r="M1602" s="22"/>
      <c r="N1602" s="75" t="s">
        <v>3710</v>
      </c>
      <c r="O1602" s="75" t="str">
        <f t="shared" si="178"/>
        <v>2920001000</v>
      </c>
    </row>
    <row r="1603" spans="1:15" ht="45" x14ac:dyDescent="0.25">
      <c r="A1603" s="74" t="str">
        <f t="shared" si="171"/>
        <v>2</v>
      </c>
      <c r="B1603" s="270" t="str">
        <f t="shared" si="172"/>
        <v>9</v>
      </c>
      <c r="C1603" s="270" t="str">
        <f t="shared" si="173"/>
        <v>2</v>
      </c>
      <c r="D1603" s="270" t="str">
        <f t="shared" si="174"/>
        <v>0</v>
      </c>
      <c r="E1603" s="270" t="str">
        <f t="shared" si="175"/>
        <v>00</v>
      </c>
      <c r="F1603" s="270" t="str">
        <f t="shared" si="176"/>
        <v>2</v>
      </c>
      <c r="G1603" s="270" t="str">
        <f t="shared" si="177"/>
        <v>0</v>
      </c>
      <c r="H1603" s="21">
        <v>29200020</v>
      </c>
      <c r="I1603" s="271">
        <v>2920002000</v>
      </c>
      <c r="J1603" s="22" t="s">
        <v>3601</v>
      </c>
      <c r="K1603" s="271" t="s">
        <v>4540</v>
      </c>
      <c r="L1603" s="22" t="s">
        <v>5029</v>
      </c>
      <c r="M1603" s="22"/>
      <c r="N1603" s="75" t="s">
        <v>3710</v>
      </c>
      <c r="O1603" s="75" t="str">
        <f t="shared" ref="O1603:O1620" si="179">TRIM(I1603)</f>
        <v>2920002000</v>
      </c>
    </row>
    <row r="1604" spans="1:15" ht="60" x14ac:dyDescent="0.25">
      <c r="A1604" s="74" t="str">
        <f t="shared" si="171"/>
        <v>2</v>
      </c>
      <c r="B1604" s="270" t="str">
        <f t="shared" si="172"/>
        <v>9</v>
      </c>
      <c r="C1604" s="270" t="str">
        <f t="shared" si="173"/>
        <v>3</v>
      </c>
      <c r="D1604" s="270" t="str">
        <f t="shared" si="174"/>
        <v>0</v>
      </c>
      <c r="E1604" s="270" t="str">
        <f t="shared" si="175"/>
        <v>00</v>
      </c>
      <c r="F1604" s="270" t="str">
        <f t="shared" si="176"/>
        <v>0</v>
      </c>
      <c r="G1604" s="270" t="str">
        <f t="shared" si="177"/>
        <v>0</v>
      </c>
      <c r="H1604" s="21">
        <v>29300000</v>
      </c>
      <c r="I1604" s="271">
        <v>2930000000</v>
      </c>
      <c r="J1604" s="22" t="s">
        <v>3603</v>
      </c>
      <c r="K1604" s="271" t="s">
        <v>4541</v>
      </c>
      <c r="L1604" s="22" t="s">
        <v>3604</v>
      </c>
      <c r="M1604" s="22"/>
      <c r="N1604" s="75"/>
      <c r="O1604" s="75" t="str">
        <f t="shared" si="179"/>
        <v>2930000000</v>
      </c>
    </row>
    <row r="1605" spans="1:15" ht="60" x14ac:dyDescent="0.25">
      <c r="A1605" s="74" t="str">
        <f t="shared" si="171"/>
        <v>2</v>
      </c>
      <c r="B1605" s="270" t="str">
        <f t="shared" si="172"/>
        <v>9</v>
      </c>
      <c r="C1605" s="270" t="str">
        <f t="shared" si="173"/>
        <v>3</v>
      </c>
      <c r="D1605" s="270" t="str">
        <f t="shared" si="174"/>
        <v>1</v>
      </c>
      <c r="E1605" s="270" t="str">
        <f t="shared" si="175"/>
        <v>00</v>
      </c>
      <c r="F1605" s="270" t="str">
        <f t="shared" si="176"/>
        <v>0</v>
      </c>
      <c r="G1605" s="270" t="str">
        <f t="shared" si="177"/>
        <v>0</v>
      </c>
      <c r="H1605" s="21">
        <v>29310000</v>
      </c>
      <c r="I1605" s="271">
        <v>2931000000</v>
      </c>
      <c r="J1605" s="22" t="s">
        <v>3603</v>
      </c>
      <c r="K1605" s="271" t="s">
        <v>4541</v>
      </c>
      <c r="L1605" s="22" t="s">
        <v>3604</v>
      </c>
      <c r="M1605" s="22"/>
      <c r="N1605" s="75" t="s">
        <v>105</v>
      </c>
      <c r="O1605" s="75" t="str">
        <f t="shared" si="179"/>
        <v>2931000000</v>
      </c>
    </row>
    <row r="1606" spans="1:15" ht="60" x14ac:dyDescent="0.25">
      <c r="A1606" s="74" t="str">
        <f t="shared" si="171"/>
        <v>2</v>
      </c>
      <c r="B1606" s="270" t="str">
        <f t="shared" si="172"/>
        <v>9</v>
      </c>
      <c r="C1606" s="270" t="str">
        <f t="shared" si="173"/>
        <v>3</v>
      </c>
      <c r="D1606" s="270" t="str">
        <f t="shared" si="174"/>
        <v>1</v>
      </c>
      <c r="E1606" s="270" t="str">
        <f t="shared" si="175"/>
        <v>01</v>
      </c>
      <c r="F1606" s="270" t="str">
        <f t="shared" si="176"/>
        <v>0</v>
      </c>
      <c r="G1606" s="270" t="str">
        <f t="shared" si="177"/>
        <v>0</v>
      </c>
      <c r="H1606" s="21">
        <v>29310100</v>
      </c>
      <c r="I1606" s="271">
        <v>2931010000</v>
      </c>
      <c r="J1606" s="22" t="s">
        <v>3603</v>
      </c>
      <c r="K1606" s="271" t="s">
        <v>4540</v>
      </c>
      <c r="L1606" s="22" t="s">
        <v>3605</v>
      </c>
      <c r="M1606" s="22"/>
      <c r="N1606" s="75" t="s">
        <v>4374</v>
      </c>
      <c r="O1606" s="75" t="str">
        <f t="shared" si="179"/>
        <v>2931010000</v>
      </c>
    </row>
    <row r="1607" spans="1:15" ht="60" x14ac:dyDescent="0.25">
      <c r="A1607" s="74" t="str">
        <f t="shared" si="171"/>
        <v>2</v>
      </c>
      <c r="B1607" s="270" t="str">
        <f t="shared" si="172"/>
        <v>9</v>
      </c>
      <c r="C1607" s="270" t="str">
        <f t="shared" si="173"/>
        <v>3</v>
      </c>
      <c r="D1607" s="270" t="str">
        <f t="shared" si="174"/>
        <v>0</v>
      </c>
      <c r="E1607" s="270" t="str">
        <f t="shared" si="175"/>
        <v>00</v>
      </c>
      <c r="F1607" s="270" t="str">
        <f t="shared" si="176"/>
        <v>1</v>
      </c>
      <c r="G1607" s="270" t="str">
        <f t="shared" si="177"/>
        <v>0</v>
      </c>
      <c r="H1607" s="21">
        <v>29300010</v>
      </c>
      <c r="I1607" s="271">
        <v>2930001000</v>
      </c>
      <c r="J1607" s="22" t="s">
        <v>3603</v>
      </c>
      <c r="K1607" s="271" t="s">
        <v>4540</v>
      </c>
      <c r="L1607" s="22" t="s">
        <v>3604</v>
      </c>
      <c r="M1607" s="22"/>
      <c r="N1607" s="75" t="s">
        <v>3710</v>
      </c>
      <c r="O1607" s="75" t="str">
        <f t="shared" si="179"/>
        <v>2930001000</v>
      </c>
    </row>
    <row r="1608" spans="1:15" ht="30" x14ac:dyDescent="0.25">
      <c r="A1608" s="74" t="str">
        <f t="shared" si="171"/>
        <v>2</v>
      </c>
      <c r="B1608" s="270" t="str">
        <f t="shared" si="172"/>
        <v>9</v>
      </c>
      <c r="C1608" s="270" t="str">
        <f t="shared" si="173"/>
        <v>4</v>
      </c>
      <c r="D1608" s="270" t="str">
        <f t="shared" si="174"/>
        <v>0</v>
      </c>
      <c r="E1608" s="270" t="str">
        <f t="shared" si="175"/>
        <v>00</v>
      </c>
      <c r="F1608" s="270" t="str">
        <f t="shared" si="176"/>
        <v>0</v>
      </c>
      <c r="G1608" s="270" t="str">
        <f t="shared" si="177"/>
        <v>0</v>
      </c>
      <c r="H1608" s="21">
        <v>29400000</v>
      </c>
      <c r="I1608" s="271">
        <v>2940000000</v>
      </c>
      <c r="J1608" s="22" t="s">
        <v>3606</v>
      </c>
      <c r="K1608" s="271" t="s">
        <v>4541</v>
      </c>
      <c r="L1608" s="22" t="s">
        <v>3607</v>
      </c>
      <c r="M1608" s="22"/>
      <c r="N1608" s="75"/>
      <c r="O1608" s="75" t="str">
        <f t="shared" si="179"/>
        <v>2940000000</v>
      </c>
    </row>
    <row r="1609" spans="1:15" ht="30" x14ac:dyDescent="0.25">
      <c r="A1609" s="74" t="str">
        <f t="shared" si="171"/>
        <v>2</v>
      </c>
      <c r="B1609" s="270" t="str">
        <f t="shared" si="172"/>
        <v>9</v>
      </c>
      <c r="C1609" s="270" t="str">
        <f t="shared" si="173"/>
        <v>4</v>
      </c>
      <c r="D1609" s="270" t="str">
        <f t="shared" si="174"/>
        <v>1</v>
      </c>
      <c r="E1609" s="270" t="str">
        <f t="shared" si="175"/>
        <v>00</v>
      </c>
      <c r="F1609" s="270" t="str">
        <f t="shared" si="176"/>
        <v>0</v>
      </c>
      <c r="G1609" s="270" t="str">
        <f t="shared" si="177"/>
        <v>0</v>
      </c>
      <c r="H1609" s="21">
        <v>29410000</v>
      </c>
      <c r="I1609" s="271">
        <v>2941000000</v>
      </c>
      <c r="J1609" s="22" t="s">
        <v>3606</v>
      </c>
      <c r="K1609" s="271" t="s">
        <v>4541</v>
      </c>
      <c r="L1609" s="22" t="s">
        <v>3607</v>
      </c>
      <c r="M1609" s="22"/>
      <c r="N1609" s="75" t="s">
        <v>105</v>
      </c>
      <c r="O1609" s="75" t="str">
        <f t="shared" si="179"/>
        <v>2941000000</v>
      </c>
    </row>
    <row r="1610" spans="1:15" ht="30" x14ac:dyDescent="0.25">
      <c r="A1610" s="74" t="str">
        <f t="shared" si="171"/>
        <v>2</v>
      </c>
      <c r="B1610" s="270" t="str">
        <f t="shared" si="172"/>
        <v>9</v>
      </c>
      <c r="C1610" s="270" t="str">
        <f t="shared" si="173"/>
        <v>4</v>
      </c>
      <c r="D1610" s="270" t="str">
        <f t="shared" si="174"/>
        <v>1</v>
      </c>
      <c r="E1610" s="270" t="str">
        <f t="shared" si="175"/>
        <v>01</v>
      </c>
      <c r="F1610" s="270" t="str">
        <f t="shared" si="176"/>
        <v>0</v>
      </c>
      <c r="G1610" s="270" t="str">
        <f t="shared" si="177"/>
        <v>0</v>
      </c>
      <c r="H1610" s="21">
        <v>29410100</v>
      </c>
      <c r="I1610" s="271">
        <v>2941010000</v>
      </c>
      <c r="J1610" s="22" t="s">
        <v>3606</v>
      </c>
      <c r="K1610" s="271" t="s">
        <v>4540</v>
      </c>
      <c r="L1610" s="22" t="s">
        <v>3608</v>
      </c>
      <c r="M1610" s="22"/>
      <c r="N1610" s="75" t="s">
        <v>4374</v>
      </c>
      <c r="O1610" s="75" t="str">
        <f t="shared" si="179"/>
        <v>2941010000</v>
      </c>
    </row>
    <row r="1611" spans="1:15" ht="30" x14ac:dyDescent="0.25">
      <c r="A1611" s="74" t="str">
        <f t="shared" si="171"/>
        <v>2</v>
      </c>
      <c r="B1611" s="270" t="str">
        <f t="shared" si="172"/>
        <v>9</v>
      </c>
      <c r="C1611" s="270" t="str">
        <f t="shared" si="173"/>
        <v>4</v>
      </c>
      <c r="D1611" s="270" t="str">
        <f t="shared" si="174"/>
        <v>0</v>
      </c>
      <c r="E1611" s="270" t="str">
        <f t="shared" si="175"/>
        <v>00</v>
      </c>
      <c r="F1611" s="270" t="str">
        <f t="shared" si="176"/>
        <v>1</v>
      </c>
      <c r="G1611" s="270" t="str">
        <f t="shared" si="177"/>
        <v>0</v>
      </c>
      <c r="H1611" s="21">
        <v>29400010</v>
      </c>
      <c r="I1611" s="271">
        <v>2940001000</v>
      </c>
      <c r="J1611" s="22" t="s">
        <v>3606</v>
      </c>
      <c r="K1611" s="271" t="s">
        <v>4540</v>
      </c>
      <c r="L1611" s="22" t="s">
        <v>3607</v>
      </c>
      <c r="M1611" s="22"/>
      <c r="N1611" s="75" t="s">
        <v>3710</v>
      </c>
      <c r="O1611" s="75" t="str">
        <f t="shared" si="179"/>
        <v>2940001000</v>
      </c>
    </row>
    <row r="1612" spans="1:15" ht="45" x14ac:dyDescent="0.25">
      <c r="A1612" s="74" t="str">
        <f t="shared" si="171"/>
        <v>2</v>
      </c>
      <c r="B1612" s="270" t="str">
        <f t="shared" si="172"/>
        <v>9</v>
      </c>
      <c r="C1612" s="270" t="str">
        <f t="shared" si="173"/>
        <v>9</v>
      </c>
      <c r="D1612" s="270" t="str">
        <f t="shared" si="174"/>
        <v>0</v>
      </c>
      <c r="E1612" s="270" t="str">
        <f t="shared" si="175"/>
        <v>00</v>
      </c>
      <c r="F1612" s="270" t="str">
        <f t="shared" si="176"/>
        <v>0</v>
      </c>
      <c r="G1612" s="270" t="str">
        <f t="shared" si="177"/>
        <v>0</v>
      </c>
      <c r="H1612" s="21">
        <v>29900000</v>
      </c>
      <c r="I1612" s="271">
        <v>2990000000</v>
      </c>
      <c r="J1612" s="22" t="s">
        <v>3609</v>
      </c>
      <c r="K1612" s="271" t="s">
        <v>4541</v>
      </c>
      <c r="L1612" s="22" t="s">
        <v>3610</v>
      </c>
      <c r="M1612" s="22"/>
      <c r="N1612" s="75"/>
      <c r="O1612" s="75" t="str">
        <f t="shared" si="179"/>
        <v>2990000000</v>
      </c>
    </row>
    <row r="1613" spans="1:15" ht="45" x14ac:dyDescent="0.25">
      <c r="A1613" s="74" t="str">
        <f t="shared" si="171"/>
        <v>2</v>
      </c>
      <c r="B1613" s="270" t="str">
        <f t="shared" si="172"/>
        <v>9</v>
      </c>
      <c r="C1613" s="270" t="str">
        <f t="shared" si="173"/>
        <v>9</v>
      </c>
      <c r="D1613" s="270" t="str">
        <f t="shared" si="174"/>
        <v>9</v>
      </c>
      <c r="E1613" s="270" t="str">
        <f t="shared" si="175"/>
        <v>00</v>
      </c>
      <c r="F1613" s="270" t="str">
        <f t="shared" si="176"/>
        <v>0</v>
      </c>
      <c r="G1613" s="270" t="str">
        <f t="shared" si="177"/>
        <v>0</v>
      </c>
      <c r="H1613" s="21">
        <v>29990000</v>
      </c>
      <c r="I1613" s="271">
        <v>2999000000</v>
      </c>
      <c r="J1613" s="22" t="s">
        <v>3592</v>
      </c>
      <c r="K1613" s="271" t="s">
        <v>4541</v>
      </c>
      <c r="L1613" s="22" t="s">
        <v>3610</v>
      </c>
      <c r="M1613" s="22"/>
      <c r="N1613" s="75" t="s">
        <v>105</v>
      </c>
      <c r="O1613" s="75" t="str">
        <f t="shared" si="179"/>
        <v>2999000000</v>
      </c>
    </row>
    <row r="1614" spans="1:15" ht="60" x14ac:dyDescent="0.25">
      <c r="A1614" s="74" t="str">
        <f t="shared" si="171"/>
        <v>2</v>
      </c>
      <c r="B1614" s="270" t="str">
        <f t="shared" si="172"/>
        <v>9</v>
      </c>
      <c r="C1614" s="270" t="str">
        <f t="shared" si="173"/>
        <v>9</v>
      </c>
      <c r="D1614" s="270" t="str">
        <f t="shared" si="174"/>
        <v>9</v>
      </c>
      <c r="E1614" s="270" t="str">
        <f t="shared" si="175"/>
        <v>50</v>
      </c>
      <c r="F1614" s="270" t="str">
        <f t="shared" si="176"/>
        <v>0</v>
      </c>
      <c r="G1614" s="270" t="str">
        <f t="shared" si="177"/>
        <v>0</v>
      </c>
      <c r="H1614" s="21">
        <v>29995000</v>
      </c>
      <c r="I1614" s="271">
        <v>2999500000</v>
      </c>
      <c r="J1614" s="22" t="s">
        <v>3611</v>
      </c>
      <c r="K1614" s="271" t="s">
        <v>4539</v>
      </c>
      <c r="L1614" s="22" t="s">
        <v>3612</v>
      </c>
      <c r="M1614" s="22"/>
      <c r="N1614" s="75" t="s">
        <v>4374</v>
      </c>
      <c r="O1614" s="75" t="str">
        <f t="shared" si="179"/>
        <v>2999500000</v>
      </c>
    </row>
    <row r="1615" spans="1:15" ht="45" x14ac:dyDescent="0.25">
      <c r="A1615" s="74" t="str">
        <f t="shared" si="171"/>
        <v>2</v>
      </c>
      <c r="B1615" s="270" t="str">
        <f t="shared" si="172"/>
        <v>9</v>
      </c>
      <c r="C1615" s="270" t="str">
        <f t="shared" si="173"/>
        <v>9</v>
      </c>
      <c r="D1615" s="270" t="str">
        <f t="shared" si="174"/>
        <v>9</v>
      </c>
      <c r="E1615" s="270" t="str">
        <f t="shared" si="175"/>
        <v>99</v>
      </c>
      <c r="F1615" s="270" t="str">
        <f t="shared" si="176"/>
        <v>0</v>
      </c>
      <c r="G1615" s="270" t="str">
        <f t="shared" si="177"/>
        <v>0</v>
      </c>
      <c r="H1615" s="21">
        <v>29999900</v>
      </c>
      <c r="I1615" s="271">
        <v>2999990000</v>
      </c>
      <c r="J1615" s="22" t="s">
        <v>3592</v>
      </c>
      <c r="K1615" s="271" t="s">
        <v>4540</v>
      </c>
      <c r="L1615" s="22" t="s">
        <v>3613</v>
      </c>
      <c r="M1615" s="22"/>
      <c r="N1615" s="75" t="s">
        <v>4374</v>
      </c>
      <c r="O1615" s="75" t="str">
        <f t="shared" si="179"/>
        <v>2999990000</v>
      </c>
    </row>
    <row r="1616" spans="1:15" ht="45" x14ac:dyDescent="0.25">
      <c r="A1616" s="74" t="str">
        <f t="shared" si="171"/>
        <v>2</v>
      </c>
      <c r="B1616" s="270" t="str">
        <f t="shared" si="172"/>
        <v>9</v>
      </c>
      <c r="C1616" s="270" t="str">
        <f t="shared" si="173"/>
        <v>9</v>
      </c>
      <c r="D1616" s="270" t="str">
        <f t="shared" si="174"/>
        <v>0</v>
      </c>
      <c r="E1616" s="270" t="str">
        <f t="shared" si="175"/>
        <v>00</v>
      </c>
      <c r="F1616" s="270" t="str">
        <f t="shared" si="176"/>
        <v>1</v>
      </c>
      <c r="G1616" s="270" t="str">
        <f t="shared" si="177"/>
        <v>0</v>
      </c>
      <c r="H1616" s="21">
        <v>29900010</v>
      </c>
      <c r="I1616" s="271">
        <v>2990001000</v>
      </c>
      <c r="J1616" s="22" t="s">
        <v>3609</v>
      </c>
      <c r="K1616" s="271" t="s">
        <v>4540</v>
      </c>
      <c r="L1616" s="22" t="s">
        <v>3610</v>
      </c>
      <c r="M1616" s="22"/>
      <c r="N1616" s="75" t="s">
        <v>3710</v>
      </c>
      <c r="O1616" s="75" t="str">
        <f t="shared" si="179"/>
        <v>2990001000</v>
      </c>
    </row>
    <row r="1617" spans="1:15" ht="45" x14ac:dyDescent="0.25">
      <c r="A1617" s="74" t="str">
        <f t="shared" si="171"/>
        <v>2</v>
      </c>
      <c r="B1617" s="270" t="str">
        <f t="shared" si="172"/>
        <v>9</v>
      </c>
      <c r="C1617" s="270" t="str">
        <f t="shared" si="173"/>
        <v>9</v>
      </c>
      <c r="D1617" s="270" t="str">
        <f t="shared" si="174"/>
        <v>8</v>
      </c>
      <c r="E1617" s="270" t="str">
        <f t="shared" si="175"/>
        <v>00</v>
      </c>
      <c r="F1617" s="270" t="str">
        <f t="shared" si="176"/>
        <v>0</v>
      </c>
      <c r="G1617" s="270" t="str">
        <f t="shared" si="177"/>
        <v>0</v>
      </c>
      <c r="H1617" s="21">
        <v>29980000</v>
      </c>
      <c r="I1617" s="271">
        <v>2998000000</v>
      </c>
      <c r="J1617" s="22" t="s">
        <v>4535</v>
      </c>
      <c r="K1617" s="271" t="s">
        <v>4541</v>
      </c>
      <c r="L1617" s="22" t="s">
        <v>5030</v>
      </c>
      <c r="M1617" s="22"/>
      <c r="N1617" s="75" t="s">
        <v>3710</v>
      </c>
      <c r="O1617" s="75" t="str">
        <f t="shared" si="179"/>
        <v>2998000000</v>
      </c>
    </row>
    <row r="1618" spans="1:15" ht="45" x14ac:dyDescent="0.25">
      <c r="A1618" s="74" t="str">
        <f t="shared" si="171"/>
        <v>2</v>
      </c>
      <c r="B1618" s="270" t="str">
        <f t="shared" si="172"/>
        <v>9</v>
      </c>
      <c r="C1618" s="270" t="str">
        <f t="shared" si="173"/>
        <v>9</v>
      </c>
      <c r="D1618" s="270" t="str">
        <f t="shared" si="174"/>
        <v>8</v>
      </c>
      <c r="E1618" s="270" t="str">
        <f t="shared" si="175"/>
        <v>01</v>
      </c>
      <c r="F1618" s="270" t="str">
        <f t="shared" si="176"/>
        <v>0</v>
      </c>
      <c r="G1618" s="270" t="str">
        <f t="shared" si="177"/>
        <v>0</v>
      </c>
      <c r="H1618" s="21">
        <v>29980100</v>
      </c>
      <c r="I1618" s="271">
        <v>2998010000</v>
      </c>
      <c r="J1618" s="22" t="s">
        <v>4536</v>
      </c>
      <c r="K1618" s="271" t="s">
        <v>4539</v>
      </c>
      <c r="L1618" s="22" t="s">
        <v>5030</v>
      </c>
      <c r="M1618" s="22"/>
      <c r="N1618" s="75" t="s">
        <v>3710</v>
      </c>
      <c r="O1618" s="75" t="str">
        <f t="shared" si="179"/>
        <v>2998010000</v>
      </c>
    </row>
    <row r="1619" spans="1:15" ht="60" x14ac:dyDescent="0.25">
      <c r="A1619" s="74" t="str">
        <f t="shared" si="171"/>
        <v>2</v>
      </c>
      <c r="B1619" s="270" t="str">
        <f t="shared" si="172"/>
        <v>9</v>
      </c>
      <c r="C1619" s="270" t="str">
        <f t="shared" si="173"/>
        <v>9</v>
      </c>
      <c r="D1619" s="270" t="str">
        <f t="shared" si="174"/>
        <v>8</v>
      </c>
      <c r="E1619" s="270" t="str">
        <f t="shared" si="175"/>
        <v>01</v>
      </c>
      <c r="F1619" s="270" t="str">
        <f t="shared" si="176"/>
        <v>1</v>
      </c>
      <c r="G1619" s="270" t="str">
        <f t="shared" si="177"/>
        <v>0</v>
      </c>
      <c r="H1619" s="21">
        <v>29980110</v>
      </c>
      <c r="I1619" s="271">
        <v>2998011000</v>
      </c>
      <c r="J1619" s="22" t="s">
        <v>3611</v>
      </c>
      <c r="K1619" s="271" t="s">
        <v>4539</v>
      </c>
      <c r="L1619" s="22" t="s">
        <v>3612</v>
      </c>
      <c r="M1619" s="22"/>
      <c r="N1619" s="75" t="s">
        <v>3710</v>
      </c>
      <c r="O1619" s="75" t="str">
        <f t="shared" si="179"/>
        <v>2998011000</v>
      </c>
    </row>
    <row r="1620" spans="1:15" ht="60.75" thickBot="1" x14ac:dyDescent="0.3">
      <c r="A1620" s="106" t="str">
        <f t="shared" si="171"/>
        <v>9</v>
      </c>
      <c r="B1620" s="107" t="str">
        <f t="shared" si="172"/>
        <v>9</v>
      </c>
      <c r="C1620" s="107" t="str">
        <f t="shared" si="173"/>
        <v>9</v>
      </c>
      <c r="D1620" s="107" t="str">
        <f t="shared" si="174"/>
        <v>0</v>
      </c>
      <c r="E1620" s="107" t="str">
        <f t="shared" si="175"/>
        <v>00</v>
      </c>
      <c r="F1620" s="107" t="str">
        <f t="shared" si="176"/>
        <v>0</v>
      </c>
      <c r="G1620" s="107" t="str">
        <f t="shared" si="177"/>
        <v>0</v>
      </c>
      <c r="H1620" s="108">
        <v>99900000</v>
      </c>
      <c r="I1620" s="110">
        <v>9990000000</v>
      </c>
      <c r="J1620" s="109" t="s">
        <v>2583</v>
      </c>
      <c r="K1620" s="110" t="s">
        <v>4541</v>
      </c>
      <c r="L1620" s="109" t="s">
        <v>2584</v>
      </c>
      <c r="M1620" s="109"/>
      <c r="N1620" s="111"/>
      <c r="O1620" s="111" t="str">
        <f t="shared" si="179"/>
        <v>9990000000</v>
      </c>
    </row>
  </sheetData>
  <autoFilter ref="A1:O1620" xr:uid="{D603B1A7-A21A-4C0E-BAD2-68DE774817D6}"/>
  <conditionalFormatting sqref="A1:N1">
    <cfRule type="expression" dxfId="2184" priority="2104">
      <formula>$H$1="NR"</formula>
    </cfRule>
  </conditionalFormatting>
  <conditionalFormatting sqref="J1311:K1311 H82:I110 H128:I134 H138:I164 H536:I608 H168:I532 H112:I126 H612:I922 H924:I1489 H1:I80 H1491:I1048576">
    <cfRule type="expression" dxfId="2183" priority="2105">
      <formula>IF($H1="",FALSE,IF($H1&gt;9999999,IF($H1&lt;100000000,FALSE,TRUE),TRUE))</formula>
    </cfRule>
  </conditionalFormatting>
  <conditionalFormatting sqref="H1400:I1400">
    <cfRule type="expression" dxfId="2182" priority="2103">
      <formula>IF($H1400="",FALSE,IF($H1400&gt;9999999,IF($H1400&lt;100000000,FALSE,TRUE),TRUE))</formula>
    </cfRule>
  </conditionalFormatting>
  <conditionalFormatting sqref="H1401:I1401">
    <cfRule type="expression" dxfId="2181" priority="2102">
      <formula>IF($H1401="",FALSE,IF($H1401&gt;9999999,IF($H1401&lt;100000000,FALSE,TRUE),TRUE))</formula>
    </cfRule>
  </conditionalFormatting>
  <conditionalFormatting sqref="H817:I817">
    <cfRule type="expression" dxfId="2180" priority="2101">
      <formula>IF($H817="",FALSE,IF($H817&gt;9999999,IF($H817&lt;100000000,FALSE,TRUE),TRUE))</formula>
    </cfRule>
  </conditionalFormatting>
  <conditionalFormatting sqref="H1441:I1441">
    <cfRule type="expression" dxfId="2179" priority="2100">
      <formula>IF($H1441="",FALSE,IF($H1441&gt;9999999,IF($H1441&lt;100000000,FALSE,TRUE),TRUE))</formula>
    </cfRule>
  </conditionalFormatting>
  <conditionalFormatting sqref="H81:I81">
    <cfRule type="expression" dxfId="2178" priority="2099">
      <formula>IF($H81="",FALSE,IF($H81&gt;9999999,IF($H81&lt;100000000,FALSE,TRUE),TRUE))</formula>
    </cfRule>
  </conditionalFormatting>
  <conditionalFormatting sqref="H192:I199">
    <cfRule type="expression" dxfId="2177" priority="2098">
      <formula>IF($H192="",FALSE,IF($H192&gt;9999999,IF($H192&lt;100000000,FALSE,TRUE),TRUE))</formula>
    </cfRule>
  </conditionalFormatting>
  <conditionalFormatting sqref="H208:I210">
    <cfRule type="expression" dxfId="2176" priority="2097">
      <formula>IF($H208="",FALSE,IF($H208&gt;9999999,IF($H208&lt;100000000,FALSE,TRUE),TRUE))</formula>
    </cfRule>
  </conditionalFormatting>
  <conditionalFormatting sqref="H385:I385">
    <cfRule type="expression" dxfId="2175" priority="2096">
      <formula>IF($H385="",FALSE,IF($H385&gt;9999999,IF($H385&lt;100000000,FALSE,TRUE),TRUE))</formula>
    </cfRule>
  </conditionalFormatting>
  <conditionalFormatting sqref="H668:I668">
    <cfRule type="expression" dxfId="2174" priority="2095">
      <formula>IF($H668="",FALSE,IF($H668&gt;9999999,IF($H668&lt;100000000,FALSE,TRUE),TRUE))</formula>
    </cfRule>
  </conditionalFormatting>
  <conditionalFormatting sqref="H917:I922">
    <cfRule type="expression" dxfId="2173" priority="2094">
      <formula>IF($H917="",FALSE,IF($H917&gt;9999999,IF($H917&lt;100000000,FALSE,TRUE),TRUE))</formula>
    </cfRule>
  </conditionalFormatting>
  <conditionalFormatting sqref="H1026:I1026">
    <cfRule type="expression" dxfId="2172" priority="2093">
      <formula>IF($H1026="",FALSE,IF($H1026&gt;9999999,IF($H1026&lt;100000000,FALSE,TRUE),TRUE))</formula>
    </cfRule>
  </conditionalFormatting>
  <conditionalFormatting sqref="N1048 M1049:N1049">
    <cfRule type="expression" dxfId="2171" priority="2106">
      <formula>MID(#REF!,2,7)="0000000"</formula>
    </cfRule>
    <cfRule type="expression" dxfId="2170" priority="2107">
      <formula>MID(#REF!,3,6)="000000"</formula>
    </cfRule>
    <cfRule type="expression" dxfId="2169" priority="2108">
      <formula>MID(#REF!,4,5)="00000"</formula>
    </cfRule>
    <cfRule type="expression" dxfId="2168" priority="2109">
      <formula>MID(#REF!,5,4)="0000"</formula>
    </cfRule>
    <cfRule type="expression" dxfId="2167" priority="2110">
      <formula>MID(#REF!,7,2)="00"</formula>
    </cfRule>
    <cfRule type="expression" dxfId="2166" priority="2111">
      <formula>MID(#REF!,8,1)="0"</formula>
    </cfRule>
    <cfRule type="expression" dxfId="2165" priority="2112">
      <formula>$N1048="Excluído"</formula>
    </cfRule>
    <cfRule type="expression" dxfId="2164" priority="2113">
      <formula>$N1048="Alterar"</formula>
    </cfRule>
    <cfRule type="expression" dxfId="2163" priority="2114">
      <formula>$N1048="Excluir"</formula>
    </cfRule>
    <cfRule type="expression" dxfId="2162" priority="2115">
      <formula>$N1048="Incluir"</formula>
    </cfRule>
  </conditionalFormatting>
  <conditionalFormatting sqref="H1173:I1174">
    <cfRule type="expression" dxfId="2161" priority="2092">
      <formula>IF($H1173="",FALSE,IF($H1173&gt;9999999,IF($H1173&lt;100000000,FALSE,TRUE),TRUE))</formula>
    </cfRule>
  </conditionalFormatting>
  <conditionalFormatting sqref="H1172:I1172">
    <cfRule type="expression" dxfId="2160" priority="2091">
      <formula>IF($H1172="",FALSE,IF($H1172&gt;9999999,IF($H1172&lt;100000000,FALSE,TRUE),TRUE))</formula>
    </cfRule>
  </conditionalFormatting>
  <conditionalFormatting sqref="H1311:I1311">
    <cfRule type="expression" dxfId="2159" priority="2090">
      <formula>IF($H1311="",FALSE,IF($H1311&gt;9999999,IF($H1311&lt;100000000,FALSE,TRUE),TRUE))</formula>
    </cfRule>
  </conditionalFormatting>
  <conditionalFormatting sqref="H1406:I1406">
    <cfRule type="expression" dxfId="2158" priority="2089">
      <formula>IF($H1406="",FALSE,IF($H1406&gt;9999999,IF($H1406&lt;100000000,FALSE,TRUE),TRUE))</formula>
    </cfRule>
  </conditionalFormatting>
  <conditionalFormatting sqref="H1442:I1446">
    <cfRule type="expression" dxfId="2157" priority="2088">
      <formula>IF($H1442="",FALSE,IF($H1442&gt;9999999,IF($H1442&lt;100000000,FALSE,TRUE),TRUE))</formula>
    </cfRule>
  </conditionalFormatting>
  <conditionalFormatting sqref="H442:I442">
    <cfRule type="expression" dxfId="2156" priority="2087">
      <formula>IF($H442="",FALSE,IF($H442&gt;9999999,IF($H442&lt;100000000,FALSE,TRUE),TRUE))</formula>
    </cfRule>
  </conditionalFormatting>
  <conditionalFormatting sqref="H255:I257">
    <cfRule type="expression" dxfId="2155" priority="2086">
      <formula>IF($H255="",FALSE,IF($H255&gt;9999999,IF($H255&lt;100000000,FALSE,TRUE),TRUE))</formula>
    </cfRule>
  </conditionalFormatting>
  <conditionalFormatting sqref="H254:I254">
    <cfRule type="expression" dxfId="2154" priority="2085">
      <formula>IF($H254="",FALSE,IF($H254&gt;9999999,IF($H254&lt;100000000,FALSE,TRUE),TRUE))</formula>
    </cfRule>
  </conditionalFormatting>
  <conditionalFormatting sqref="H757:I757">
    <cfRule type="expression" dxfId="2153" priority="2084">
      <formula>IF($H757="",FALSE,IF($H757&gt;9999999,IF($H757&lt;100000000,FALSE,TRUE),TRUE))</formula>
    </cfRule>
  </conditionalFormatting>
  <conditionalFormatting sqref="A93:N103 A84:N88 A113:N126 N12:N15 A12:I15 A68:N78 A67:K67 M67:N67 A79:K80 N127 M33:N39 A33:I39 A81:I83 M79:N83 M89:N92 A89:I92 A16:N21 A23:N32 M22:N22 A22:K22 A104:I110 A128:N131 A135:G137 N135:N137 A138:N164 A165:G167 K165:K167 N165:N167 N533:N535 A533:G535 A536:N570 M609:N611 A609:G611 A862:N868 A1240:I1240 A133:N134 A132:K132 M132:N132 A168:N225 A585:N608 A584:K584 M584:N584 A572:N583 A571:K571 M571:N571 A43:N66 A41:I42 K41:N42 A40:N40 A1491:N1495 A226:K226 M226:N226 A237:N239 A232:K234 A386:N532 A385:K385 M385:N385 A988:N990 A984:K985 M984:N986 A1002:N1006 A1001:K1001 M1001:N1001 A1008:N1011 A1007:K1007 M1007:N1007 A1013:N1013 A1012:K1012 M1012:N1012 A1029:N1029 A1028:K1028 M1028:N1028 A1046:N1047 A1044:K1045 M1044:N1045 A1146:K1146 M1146:N1146 A1364:N1369 A1363:K1363 M1363:N1363 A1370:K1370 M1370:N1370 A227:N229 A258:N258 A240:K242 M240:N257 A806:N806 A805:K805 M805:N805 A808:N808 A807:K807 M807:N807 A934:N937 A932:K933 M932:N933 A960:N966 A959:K959 M959:N959 A1406:K1406 M1406:N1406 A1429:N1430 A1428:K1428 M1428:N1428 A1432:N1432 A1431:K1431 M1431:N1431 A1442:K1442 M1442:N1442 A1443:N1461 A1511:K1512 M1511:N1512 A245:K247 A250:K252 M756:N756 A756:I756 M871:N873 A869:I873 K869:N870 A947:N958 A946:I946 K946 M946:N946 A1489:I1489 A940:N941 A938:I939 A971:N972 A969:I970 A986:I987 K986 A1016:N1018 A1014:I1015 A1032:N1034 A1030:I1031 A112:J112 M104:N112 A713:I713 K713:N713 A777:I777 K777:N777 A757:N776 A810:N831 A809:I809 K809:N809 A833:N847 A832:I832 K832:N832 A860:I861 A944:N945 A942:I942 A974:N979 A973:I973 K973 A992:N1000 A991:I991 K991 A1020:N1026 A1019:I1019 A1036:N1043 A1035:I1035 A1407:N1427 A1434:N1441 A1433:I1433 K1433:N1433 A1463:N1488 A1462:I1462 A1497:N1510 A1496:I1496 A1513:N1515 A1520:I1520 A1521:N1536 A1540:I1540 A1541:N1558 A1562:I1562 A1576:I1576 H924:I926 M923:N926 A923:G926 A927:N931 A260:N384 K259:N259 A259:I259 A1343:N1362 A1342:I1342 K1342:N1342 A1577:N1590 A906:I906 M906:N906 A907:N916 A612:N712 A714:N755 A778:N785 A787:N804 N786 A786:L786 A852:N859 A851:L851 N851 N860:N861 K860:L861 A874:N900 A902:N905 A901:L901 N901 A918:N922 A917:L917 N917 K942:L942 A943:K943 N942:N943 A968:N968 A967:K967 N967 N969:N970 N973 A981:N983 A980:K980 N980 N991 K1019:L1019 N1019 A1027:L1027 N1027 K1035:L1035 N1035 A1050:N1051 A1048:K1049 M1049:N1049 N1048 A1052:L1052 N1052 A1147:N1167 A1169:N1187 A1168:L1168 N1168 N1188:N1189 N1198 N1203 N1205 N1216 A1220:N1239 A1219:K1219 N1219 A1188:L1189 A1190:N1197 A1198:L1198 A1199:N1202 A1203:L1203 A1204:N1204 A1205:L1205 A1206:N1215 A1216:L1216 A1217:N1218 K1240:N1240 A1241:N1341 A1371:N1373 A1376:N1405 A1374:L1375 N1374:N1375 K1462:L1462 N1462 K1496:L1496 N1496 N1520 K1520:L1520 K1540:L1540 N1540 K1562:L1562 N1562 K1576:L1576 N1576 A1563:N1569 A1571:N1572 A1570:L1570 N1570 A1591:K1592 M1591:N1592 M850:N850 M848:N848 A848:I850 N849 K848:K850 J848:J849 A230:I231 M230:N236 A235:I236 K230:K231 K235:K236 A243:I244 K243:K244 A248:I249 K248:K249 A253:I254 K253:K254 L533:L535 L250:L253 A255:L257 L872 J872 A1053:N1126 A1129:N1145 A1127:I1128 K1127:K1128 M1127:N1128 K938:N939 K969:K970 N987 K1014:N1014 K1015:L1015 N1015 K1030:N1030 K1031:L1031 N1031 A1490:G1490 K1489:N1489 K1490:L1490 N1490 A1517:N1519 A1516:I1516 K1516:L1516 N1516 A1538:N1539 A1537:I1537 K1537:L1537 N1537 A1560:N1561 A1559:I1559 K1559:L1559 N1559 A1574:N1575 A1573:I1573 K1573:L1573 N1573 A1:N11 A1593:N1048576">
    <cfRule type="expression" dxfId="2152" priority="2116">
      <formula>MID($H1,2,7)="0000000"</formula>
    </cfRule>
    <cfRule type="expression" dxfId="2151" priority="2117">
      <formula>MID($H1,3,6)="000000"</formula>
    </cfRule>
    <cfRule type="expression" dxfId="2150" priority="2118">
      <formula>MID($H1,4,5)="00000"</formula>
    </cfRule>
    <cfRule type="expression" dxfId="2149" priority="2119">
      <formula>MID($H1,5,4)="0000"</formula>
    </cfRule>
    <cfRule type="expression" dxfId="2148" priority="2120">
      <formula>MID($H1,7,2)="00"</formula>
    </cfRule>
    <cfRule type="expression" dxfId="2147" priority="2121">
      <formula>MID($H1,8,1)="0"</formula>
    </cfRule>
    <cfRule type="expression" dxfId="2146" priority="2122">
      <formula>$N1="Excluído"</formula>
    </cfRule>
    <cfRule type="expression" dxfId="2145" priority="2123">
      <formula>$N1="Alterar"</formula>
    </cfRule>
    <cfRule type="expression" dxfId="2144" priority="2124">
      <formula>$N1="Excluir"</formula>
    </cfRule>
    <cfRule type="expression" dxfId="2143" priority="2125">
      <formula>$N1="Incluir"</formula>
    </cfRule>
  </conditionalFormatting>
  <conditionalFormatting sqref="L223">
    <cfRule type="expression" dxfId="2142" priority="2126">
      <formula>MID($H224,2,7)="0000000"</formula>
    </cfRule>
    <cfRule type="expression" dxfId="2141" priority="2127">
      <formula>MID($H224,3,6)="000000"</formula>
    </cfRule>
    <cfRule type="expression" dxfId="2140" priority="2128">
      <formula>MID($H224,4,5)="00000"</formula>
    </cfRule>
    <cfRule type="expression" dxfId="2139" priority="2129">
      <formula>MID($H224,5,4)="0000"</formula>
    </cfRule>
    <cfRule type="expression" dxfId="2138" priority="2130">
      <formula>MID($H224,7,2)="00"</formula>
    </cfRule>
    <cfRule type="expression" dxfId="2137" priority="2131">
      <formula>MID($H224,8,1)="0"</formula>
    </cfRule>
    <cfRule type="expression" dxfId="2136" priority="2132">
      <formula>$N224="Excluído"</formula>
    </cfRule>
    <cfRule type="expression" dxfId="2135" priority="2133">
      <formula>$N224="Alterar"</formula>
    </cfRule>
    <cfRule type="expression" dxfId="2134" priority="2134">
      <formula>$N224="Excluir"</formula>
    </cfRule>
    <cfRule type="expression" dxfId="2133" priority="2135">
      <formula>$N224="Incluir"</formula>
    </cfRule>
  </conditionalFormatting>
  <conditionalFormatting sqref="M256 M250:M253">
    <cfRule type="expression" dxfId="2132" priority="2136">
      <formula>MID($H249,2,7)="0000000"</formula>
    </cfRule>
    <cfRule type="expression" dxfId="2131" priority="2137">
      <formula>MID($H249,3,6)="000000"</formula>
    </cfRule>
    <cfRule type="expression" dxfId="2130" priority="2138">
      <formula>MID($H249,4,5)="00000"</formula>
    </cfRule>
    <cfRule type="expression" dxfId="2129" priority="2139">
      <formula>MID($H249,5,4)="0000"</formula>
    </cfRule>
    <cfRule type="expression" dxfId="2128" priority="2140">
      <formula>MID($H249,7,2)="00"</formula>
    </cfRule>
    <cfRule type="expression" dxfId="2127" priority="2141">
      <formula>MID($H249,8,1)="0"</formula>
    </cfRule>
    <cfRule type="expression" dxfId="2126" priority="2142">
      <formula>$N249="Excluído"</formula>
    </cfRule>
    <cfRule type="expression" dxfId="2125" priority="2143">
      <formula>$N249="Alterar"</formula>
    </cfRule>
    <cfRule type="expression" dxfId="2124" priority="2144">
      <formula>$N249="Excluir"</formula>
    </cfRule>
    <cfRule type="expression" dxfId="2123" priority="2145">
      <formula>$N249="Incluir"</formula>
    </cfRule>
  </conditionalFormatting>
  <conditionalFormatting sqref="M257">
    <cfRule type="expression" dxfId="2122" priority="2146">
      <formula>MID($H252,2,7)="0000000"</formula>
    </cfRule>
    <cfRule type="expression" dxfId="2121" priority="2147">
      <formula>MID($H252,3,6)="000000"</formula>
    </cfRule>
    <cfRule type="expression" dxfId="2120" priority="2148">
      <formula>MID($H252,4,5)="00000"</formula>
    </cfRule>
    <cfRule type="expression" dxfId="2119" priority="2149">
      <formula>MID($H252,5,4)="0000"</formula>
    </cfRule>
    <cfRule type="expression" dxfId="2118" priority="2150">
      <formula>MID($H252,7,2)="00"</formula>
    </cfRule>
    <cfRule type="expression" dxfId="2117" priority="2151">
      <formula>MID($H252,8,1)="0"</formula>
    </cfRule>
    <cfRule type="expression" dxfId="2116" priority="2152">
      <formula>$N252="Excluído"</formula>
    </cfRule>
    <cfRule type="expression" dxfId="2115" priority="2153">
      <formula>$N252="Alterar"</formula>
    </cfRule>
    <cfRule type="expression" dxfId="2114" priority="2154">
      <formula>$N252="Excluir"</formula>
    </cfRule>
    <cfRule type="expression" dxfId="2113" priority="2155">
      <formula>$N252="Incluir"</formula>
    </cfRule>
  </conditionalFormatting>
  <conditionalFormatting sqref="M255">
    <cfRule type="expression" dxfId="2112" priority="2156">
      <formula>MID($H252,2,7)="0000000"</formula>
    </cfRule>
    <cfRule type="expression" dxfId="2111" priority="2157">
      <formula>MID($H252,3,6)="000000"</formula>
    </cfRule>
    <cfRule type="expression" dxfId="2110" priority="2158">
      <formula>MID($H252,4,5)="00000"</formula>
    </cfRule>
    <cfRule type="expression" dxfId="2109" priority="2159">
      <formula>MID($H252,5,4)="0000"</formula>
    </cfRule>
    <cfRule type="expression" dxfId="2108" priority="2160">
      <formula>MID($H252,7,2)="00"</formula>
    </cfRule>
    <cfRule type="expression" dxfId="2107" priority="2161">
      <formula>MID($H252,8,1)="0"</formula>
    </cfRule>
    <cfRule type="expression" dxfId="2106" priority="2162">
      <formula>$N252="Excluído"</formula>
    </cfRule>
    <cfRule type="expression" dxfId="2105" priority="2163">
      <formula>$N252="Alterar"</formula>
    </cfRule>
    <cfRule type="expression" dxfId="2104" priority="2164">
      <formula>$N252="Excluir"</formula>
    </cfRule>
    <cfRule type="expression" dxfId="2103" priority="2165">
      <formula>$N252="Incluir"</formula>
    </cfRule>
  </conditionalFormatting>
  <conditionalFormatting sqref="H638:I638">
    <cfRule type="expression" dxfId="2102" priority="2073">
      <formula>IF($H638="",FALSE,IF($H638&gt;9999999,IF($H638&lt;100000000,FALSE,TRUE),TRUE))</formula>
    </cfRule>
  </conditionalFormatting>
  <conditionalFormatting sqref="H638:I638">
    <cfRule type="expression" dxfId="2101" priority="2074">
      <formula>MID($H638,2,7)="0000000"</formula>
    </cfRule>
    <cfRule type="expression" dxfId="2100" priority="2075">
      <formula>MID($H638,3,6)="000000"</formula>
    </cfRule>
    <cfRule type="expression" dxfId="2099" priority="2076">
      <formula>MID($H638,4,5)="00000"</formula>
    </cfRule>
    <cfRule type="expression" dxfId="2098" priority="2077">
      <formula>MID($H638,5,4)="0000"</formula>
    </cfRule>
    <cfRule type="expression" dxfId="2097" priority="2078">
      <formula>MID($H638,7,2)="00"</formula>
    </cfRule>
    <cfRule type="expression" dxfId="2096" priority="2079">
      <formula>MID($H638,8,1)="0"</formula>
    </cfRule>
    <cfRule type="expression" dxfId="2095" priority="2080">
      <formula>$N638="Excluído"</formula>
    </cfRule>
    <cfRule type="expression" dxfId="2094" priority="2081">
      <formula>$N638="Alterar"</formula>
    </cfRule>
    <cfRule type="expression" dxfId="2093" priority="2082">
      <formula>$N638="Excluir"</formula>
    </cfRule>
    <cfRule type="expression" dxfId="2092" priority="2083">
      <formula>$N638="Incluir"</formula>
    </cfRule>
  </conditionalFormatting>
  <conditionalFormatting sqref="H231:I235">
    <cfRule type="expression" dxfId="2091" priority="2062">
      <formula>IF($H231="",FALSE,IF($H231&gt;9999999,IF($H231&lt;100000000,FALSE,TRUE),TRUE))</formula>
    </cfRule>
  </conditionalFormatting>
  <conditionalFormatting sqref="H231:I235">
    <cfRule type="expression" dxfId="2090" priority="2063">
      <formula>MID($H231,2,7)="0000000"</formula>
    </cfRule>
    <cfRule type="expression" dxfId="2089" priority="2064">
      <formula>MID($H231,3,6)="000000"</formula>
    </cfRule>
    <cfRule type="expression" dxfId="2088" priority="2065">
      <formula>MID($H231,4,5)="00000"</formula>
    </cfRule>
    <cfRule type="expression" dxfId="2087" priority="2066">
      <formula>MID($H231,5,4)="0000"</formula>
    </cfRule>
    <cfRule type="expression" dxfId="2086" priority="2067">
      <formula>MID($H231,7,2)="00"</formula>
    </cfRule>
    <cfRule type="expression" dxfId="2085" priority="2068">
      <formula>MID($H231,8,1)="0"</formula>
    </cfRule>
    <cfRule type="expression" dxfId="2084" priority="2069">
      <formula>$N231="Excluído"</formula>
    </cfRule>
    <cfRule type="expression" dxfId="2083" priority="2070">
      <formula>$N231="Alterar"</formula>
    </cfRule>
    <cfRule type="expression" dxfId="2082" priority="2071">
      <formula>$N231="Excluir"</formula>
    </cfRule>
    <cfRule type="expression" dxfId="2081" priority="2072">
      <formula>$N231="Incluir"</formula>
    </cfRule>
  </conditionalFormatting>
  <conditionalFormatting sqref="M377:N378">
    <cfRule type="expression" dxfId="2080" priority="2052">
      <formula>MID($H377,2,7)="0000000"</formula>
    </cfRule>
    <cfRule type="expression" dxfId="2079" priority="2053">
      <formula>MID($H377,3,6)="000000"</formula>
    </cfRule>
    <cfRule type="expression" dxfId="2078" priority="2054">
      <formula>MID($H377,4,5)="00000"</formula>
    </cfRule>
    <cfRule type="expression" dxfId="2077" priority="2055">
      <formula>MID($H377,5,4)="0000"</formula>
    </cfRule>
    <cfRule type="expression" dxfId="2076" priority="2056">
      <formula>MID($H377,7,2)="00"</formula>
    </cfRule>
    <cfRule type="expression" dxfId="2075" priority="2057">
      <formula>MID($H377,8,1)="0"</formula>
    </cfRule>
    <cfRule type="expression" dxfId="2074" priority="2058">
      <formula>$N377="Excluído"</formula>
    </cfRule>
    <cfRule type="expression" dxfId="2073" priority="2059">
      <formula>$N377="Alterar"</formula>
    </cfRule>
    <cfRule type="expression" dxfId="2072" priority="2060">
      <formula>$N377="Excluir"</formula>
    </cfRule>
    <cfRule type="expression" dxfId="2071" priority="2061">
      <formula>$N377="Incluir"</formula>
    </cfRule>
  </conditionalFormatting>
  <conditionalFormatting sqref="H377:I378">
    <cfRule type="expression" dxfId="2070" priority="2041">
      <formula>IF($H377="",FALSE,IF($H377&gt;9999999,IF($H377&lt;100000000,FALSE,TRUE),TRUE))</formula>
    </cfRule>
  </conditionalFormatting>
  <conditionalFormatting sqref="H377:K378">
    <cfRule type="expression" dxfId="2069" priority="2042">
      <formula>MID($H377,2,7)="0000000"</formula>
    </cfRule>
    <cfRule type="expression" dxfId="2068" priority="2043">
      <formula>MID($H377,3,6)="000000"</formula>
    </cfRule>
    <cfRule type="expression" dxfId="2067" priority="2044">
      <formula>MID($H377,4,5)="00000"</formula>
    </cfRule>
    <cfRule type="expression" dxfId="2066" priority="2045">
      <formula>MID($H377,5,4)="0000"</formula>
    </cfRule>
    <cfRule type="expression" dxfId="2065" priority="2046">
      <formula>MID($H377,7,2)="00"</formula>
    </cfRule>
    <cfRule type="expression" dxfId="2064" priority="2047">
      <formula>MID($H377,8,1)="0"</formula>
    </cfRule>
    <cfRule type="expression" dxfId="2063" priority="2048">
      <formula>$N377="Excluído"</formula>
    </cfRule>
    <cfRule type="expression" dxfId="2062" priority="2049">
      <formula>$N377="Alterar"</formula>
    </cfRule>
    <cfRule type="expression" dxfId="2061" priority="2050">
      <formula>$N377="Excluir"</formula>
    </cfRule>
    <cfRule type="expression" dxfId="2060" priority="2051">
      <formula>$N377="Incluir"</formula>
    </cfRule>
  </conditionalFormatting>
  <conditionalFormatting sqref="L377:L378">
    <cfRule type="expression" dxfId="2059" priority="2031">
      <formula>MID($H377,2,7)="0000000"</formula>
    </cfRule>
    <cfRule type="expression" dxfId="2058" priority="2032">
      <formula>MID($H377,3,6)="000000"</formula>
    </cfRule>
    <cfRule type="expression" dxfId="2057" priority="2033">
      <formula>MID($H377,4,5)="00000"</formula>
    </cfRule>
    <cfRule type="expression" dxfId="2056" priority="2034">
      <formula>MID($H377,5,4)="0000"</formula>
    </cfRule>
    <cfRule type="expression" dxfId="2055" priority="2035">
      <formula>MID($H377,7,2)="00"</formula>
    </cfRule>
    <cfRule type="expression" dxfId="2054" priority="2036">
      <formula>MID($H377,8,1)="0"</formula>
    </cfRule>
    <cfRule type="expression" dxfId="2053" priority="2037">
      <formula>$N377="Excluído"</formula>
    </cfRule>
    <cfRule type="expression" dxfId="2052" priority="2038">
      <formula>$N377="Alterar"</formula>
    </cfRule>
    <cfRule type="expression" dxfId="2051" priority="2039">
      <formula>$N377="Excluir"</formula>
    </cfRule>
    <cfRule type="expression" dxfId="2050" priority="2040">
      <formula>$N377="Incluir"</formula>
    </cfRule>
  </conditionalFormatting>
  <conditionalFormatting sqref="M1054">
    <cfRule type="expression" dxfId="2049" priority="2166">
      <formula>MID(#REF!,2,7)="0000000"</formula>
    </cfRule>
    <cfRule type="expression" dxfId="2048" priority="2167">
      <formula>MID(#REF!,3,6)="000000"</formula>
    </cfRule>
    <cfRule type="expression" dxfId="2047" priority="2168">
      <formula>MID(#REF!,4,5)="00000"</formula>
    </cfRule>
    <cfRule type="expression" dxfId="2046" priority="2169">
      <formula>MID(#REF!,5,4)="0000"</formula>
    </cfRule>
    <cfRule type="expression" dxfId="2045" priority="2170">
      <formula>MID(#REF!,7,2)="00"</formula>
    </cfRule>
    <cfRule type="expression" dxfId="2044" priority="2171">
      <formula>MID(#REF!,8,1)="0"</formula>
    </cfRule>
    <cfRule type="expression" dxfId="2043" priority="2172">
      <formula>#REF!="Excluído"</formula>
    </cfRule>
    <cfRule type="expression" dxfId="2042" priority="2173">
      <formula>#REF!="Alterar"</formula>
    </cfRule>
    <cfRule type="expression" dxfId="2041" priority="2174">
      <formula>#REF!="Excluir"</formula>
    </cfRule>
    <cfRule type="expression" dxfId="2040" priority="2175">
      <formula>#REF!="Incluir"</formula>
    </cfRule>
  </conditionalFormatting>
  <conditionalFormatting sqref="H1055:I1055">
    <cfRule type="expression" dxfId="2039" priority="2020">
      <formula>IF($H1055="",FALSE,IF($H1055&gt;9999999,IF($H1055&lt;100000000,FALSE,TRUE),TRUE))</formula>
    </cfRule>
  </conditionalFormatting>
  <conditionalFormatting sqref="A1055:L1055">
    <cfRule type="expression" dxfId="2038" priority="2021">
      <formula>MID($H1055,2,7)="0000000"</formula>
    </cfRule>
    <cfRule type="expression" dxfId="2037" priority="2022">
      <formula>MID($H1055,3,6)="000000"</formula>
    </cfRule>
    <cfRule type="expression" dxfId="2036" priority="2023">
      <formula>MID($H1055,4,5)="00000"</formula>
    </cfRule>
    <cfRule type="expression" dxfId="2035" priority="2024">
      <formula>MID($H1055,5,4)="0000"</formula>
    </cfRule>
    <cfRule type="expression" dxfId="2034" priority="2025">
      <formula>MID($H1055,7,2)="00"</formula>
    </cfRule>
    <cfRule type="expression" dxfId="2033" priority="2026">
      <formula>MID($H1055,8,1)="0"</formula>
    </cfRule>
    <cfRule type="expression" dxfId="2032" priority="2027">
      <formula>$N1055="Excluído"</formula>
    </cfRule>
    <cfRule type="expression" dxfId="2031" priority="2028">
      <formula>$N1055="Alterar"</formula>
    </cfRule>
    <cfRule type="expression" dxfId="2030" priority="2029">
      <formula>$N1055="Excluir"</formula>
    </cfRule>
    <cfRule type="expression" dxfId="2029" priority="2030">
      <formula>$N1055="Incluir"</formula>
    </cfRule>
  </conditionalFormatting>
  <conditionalFormatting sqref="H1108:I1108">
    <cfRule type="expression" dxfId="2028" priority="2009">
      <formula>IF($H1108="",FALSE,IF($H1108&gt;9999999,IF($H1108&lt;100000000,FALSE,TRUE),TRUE))</formula>
    </cfRule>
  </conditionalFormatting>
  <conditionalFormatting sqref="A1108:N1108">
    <cfRule type="expression" dxfId="2027" priority="2010">
      <formula>MID($H1108,2,7)="0000000"</formula>
    </cfRule>
    <cfRule type="expression" dxfId="2026" priority="2011">
      <formula>MID($H1108,3,6)="000000"</formula>
    </cfRule>
    <cfRule type="expression" dxfId="2025" priority="2012">
      <formula>MID($H1108,4,5)="00000"</formula>
    </cfRule>
    <cfRule type="expression" dxfId="2024" priority="2013">
      <formula>MID($H1108,5,4)="0000"</formula>
    </cfRule>
    <cfRule type="expression" dxfId="2023" priority="2014">
      <formula>MID($H1108,7,2)="00"</formula>
    </cfRule>
    <cfRule type="expression" dxfId="2022" priority="2015">
      <formula>MID($H1108,8,1)="0"</formula>
    </cfRule>
    <cfRule type="expression" dxfId="2021" priority="2016">
      <formula>$N1108="Excluído"</formula>
    </cfRule>
    <cfRule type="expression" dxfId="2020" priority="2017">
      <formula>$N1108="Alterar"</formula>
    </cfRule>
    <cfRule type="expression" dxfId="2019" priority="2018">
      <formula>$N1108="Excluir"</formula>
    </cfRule>
    <cfRule type="expression" dxfId="2018" priority="2019">
      <formula>$N1108="Incluir"</formula>
    </cfRule>
  </conditionalFormatting>
  <conditionalFormatting sqref="H1110:I1110">
    <cfRule type="expression" dxfId="2017" priority="1998">
      <formula>IF($H1110="",FALSE,IF($H1110&gt;9999999,IF($H1110&lt;100000000,FALSE,TRUE),TRUE))</formula>
    </cfRule>
  </conditionalFormatting>
  <conditionalFormatting sqref="A1110:N1110">
    <cfRule type="expression" dxfId="2016" priority="1999">
      <formula>MID($H1110,2,7)="0000000"</formula>
    </cfRule>
    <cfRule type="expression" dxfId="2015" priority="2000">
      <formula>MID($H1110,3,6)="000000"</formula>
    </cfRule>
    <cfRule type="expression" dxfId="2014" priority="2001">
      <formula>MID($H1110,4,5)="00000"</formula>
    </cfRule>
    <cfRule type="expression" dxfId="2013" priority="2002">
      <formula>MID($H1110,5,4)="0000"</formula>
    </cfRule>
    <cfRule type="expression" dxfId="2012" priority="2003">
      <formula>MID($H1110,7,2)="00"</formula>
    </cfRule>
    <cfRule type="expression" dxfId="2011" priority="2004">
      <formula>MID($H1110,8,1)="0"</formula>
    </cfRule>
    <cfRule type="expression" dxfId="2010" priority="2005">
      <formula>$N1110="Excluído"</formula>
    </cfRule>
    <cfRule type="expression" dxfId="2009" priority="2006">
      <formula>$N1110="Alterar"</formula>
    </cfRule>
    <cfRule type="expression" dxfId="2008" priority="2007">
      <formula>$N1110="Excluir"</formula>
    </cfRule>
    <cfRule type="expression" dxfId="2007" priority="2008">
      <formula>$N1110="Incluir"</formula>
    </cfRule>
  </conditionalFormatting>
  <conditionalFormatting sqref="M1125:M1128">
    <cfRule type="expression" dxfId="2006" priority="1988">
      <formula>MID($H1125,2,7)="0000000"</formula>
    </cfRule>
    <cfRule type="expression" dxfId="2005" priority="1989">
      <formula>MID($H1125,3,6)="000000"</formula>
    </cfRule>
    <cfRule type="expression" dxfId="2004" priority="1990">
      <formula>MID($H1125,4,5)="00000"</formula>
    </cfRule>
    <cfRule type="expression" dxfId="2003" priority="1991">
      <formula>MID($H1125,5,4)="0000"</formula>
    </cfRule>
    <cfRule type="expression" dxfId="2002" priority="1992">
      <formula>MID($H1125,7,2)="00"</formula>
    </cfRule>
    <cfRule type="expression" dxfId="2001" priority="1993">
      <formula>MID($H1125,8,1)="0"</formula>
    </cfRule>
    <cfRule type="expression" dxfId="2000" priority="1994">
      <formula>$N1125="Excluído"</formula>
    </cfRule>
    <cfRule type="expression" dxfId="1999" priority="1995">
      <formula>$N1125="Alterar"</formula>
    </cfRule>
    <cfRule type="expression" dxfId="1998" priority="1996">
      <formula>$N1125="Excluir"</formula>
    </cfRule>
    <cfRule type="expression" dxfId="1997" priority="1997">
      <formula>$N1125="Incluir"</formula>
    </cfRule>
  </conditionalFormatting>
  <conditionalFormatting sqref="M1124">
    <cfRule type="expression" dxfId="1996" priority="1978">
      <formula>MID($H1124,2,7)="0000000"</formula>
    </cfRule>
    <cfRule type="expression" dxfId="1995" priority="1979">
      <formula>MID($H1124,3,6)="000000"</formula>
    </cfRule>
    <cfRule type="expression" dxfId="1994" priority="1980">
      <formula>MID($H1124,4,5)="00000"</formula>
    </cfRule>
    <cfRule type="expression" dxfId="1993" priority="1981">
      <formula>MID($H1124,5,4)="0000"</formula>
    </cfRule>
    <cfRule type="expression" dxfId="1992" priority="1982">
      <formula>MID($H1124,7,2)="00"</formula>
    </cfRule>
    <cfRule type="expression" dxfId="1991" priority="1983">
      <formula>MID($H1124,8,1)="0"</formula>
    </cfRule>
    <cfRule type="expression" dxfId="1990" priority="1984">
      <formula>$N1124="Excluído"</formula>
    </cfRule>
    <cfRule type="expression" dxfId="1989" priority="1985">
      <formula>$N1124="Alterar"</formula>
    </cfRule>
    <cfRule type="expression" dxfId="1988" priority="1986">
      <formula>$N1124="Excluir"</formula>
    </cfRule>
    <cfRule type="expression" dxfId="1987" priority="1987">
      <formula>$N1124="Incluir"</formula>
    </cfRule>
  </conditionalFormatting>
  <conditionalFormatting sqref="M1183">
    <cfRule type="expression" dxfId="1986" priority="1968">
      <formula>MID($H1183,2,7)="0000000"</formula>
    </cfRule>
    <cfRule type="expression" dxfId="1985" priority="1969">
      <formula>MID($H1183,3,6)="000000"</formula>
    </cfRule>
    <cfRule type="expression" dxfId="1984" priority="1970">
      <formula>MID($H1183,4,5)="00000"</formula>
    </cfRule>
    <cfRule type="expression" dxfId="1983" priority="1971">
      <formula>MID($H1183,5,4)="0000"</formula>
    </cfRule>
    <cfRule type="expression" dxfId="1982" priority="1972">
      <formula>MID($H1183,7,2)="00"</formula>
    </cfRule>
    <cfRule type="expression" dxfId="1981" priority="1973">
      <formula>MID($H1183,8,1)="0"</formula>
    </cfRule>
    <cfRule type="expression" dxfId="1980" priority="1974">
      <formula>$N1183="Excluído"</formula>
    </cfRule>
    <cfRule type="expression" dxfId="1979" priority="1975">
      <formula>$N1183="Alterar"</formula>
    </cfRule>
    <cfRule type="expression" dxfId="1978" priority="1976">
      <formula>$N1183="Excluir"</formula>
    </cfRule>
    <cfRule type="expression" dxfId="1977" priority="1977">
      <formula>$N1183="Incluir"</formula>
    </cfRule>
  </conditionalFormatting>
  <conditionalFormatting sqref="L67">
    <cfRule type="expression" dxfId="1976" priority="1958">
      <formula>MID($H67,2,7)="0000000"</formula>
    </cfRule>
    <cfRule type="expression" dxfId="1975" priority="1959">
      <formula>MID($H67,3,6)="000000"</formula>
    </cfRule>
    <cfRule type="expression" dxfId="1974" priority="1960">
      <formula>MID($H67,4,5)="00000"</formula>
    </cfRule>
    <cfRule type="expression" dxfId="1973" priority="1961">
      <formula>MID($H67,5,4)="0000"</formula>
    </cfRule>
    <cfRule type="expression" dxfId="1972" priority="1962">
      <formula>MID($H67,7,2)="00"</formula>
    </cfRule>
    <cfRule type="expression" dxfId="1971" priority="1963">
      <formula>MID($H67,8,1)="0"</formula>
    </cfRule>
    <cfRule type="expression" dxfId="1970" priority="1964">
      <formula>$N67="Excluído"</formula>
    </cfRule>
    <cfRule type="expression" dxfId="1969" priority="1965">
      <formula>$N67="Alterar"</formula>
    </cfRule>
    <cfRule type="expression" dxfId="1968" priority="1966">
      <formula>$N67="Excluir"</formula>
    </cfRule>
    <cfRule type="expression" dxfId="1967" priority="1967">
      <formula>$N67="Incluir"</formula>
    </cfRule>
  </conditionalFormatting>
  <conditionalFormatting sqref="L79:L80">
    <cfRule type="expression" dxfId="1966" priority="1948">
      <formula>MID($H79,2,7)="0000000"</formula>
    </cfRule>
    <cfRule type="expression" dxfId="1965" priority="1949">
      <formula>MID($H79,3,6)="000000"</formula>
    </cfRule>
    <cfRule type="expression" dxfId="1964" priority="1950">
      <formula>MID($H79,4,5)="00000"</formula>
    </cfRule>
    <cfRule type="expression" dxfId="1963" priority="1951">
      <formula>MID($H79,5,4)="0000"</formula>
    </cfRule>
    <cfRule type="expression" dxfId="1962" priority="1952">
      <formula>MID($H79,7,2)="00"</formula>
    </cfRule>
    <cfRule type="expression" dxfId="1961" priority="1953">
      <formula>MID($H79,8,1)="0"</formula>
    </cfRule>
    <cfRule type="expression" dxfId="1960" priority="1954">
      <formula>$N79="Excluído"</formula>
    </cfRule>
    <cfRule type="expression" dxfId="1959" priority="1955">
      <formula>$N79="Alterar"</formula>
    </cfRule>
    <cfRule type="expression" dxfId="1958" priority="1956">
      <formula>$N79="Excluir"</formula>
    </cfRule>
    <cfRule type="expression" dxfId="1957" priority="1957">
      <formula>$N79="Incluir"</formula>
    </cfRule>
  </conditionalFormatting>
  <conditionalFormatting sqref="A127:M127">
    <cfRule type="expression" dxfId="1956" priority="1938">
      <formula>MID($H127,2,7)="0000000"</formula>
    </cfRule>
    <cfRule type="expression" dxfId="1955" priority="1939">
      <formula>MID($H127,3,6)="000000"</formula>
    </cfRule>
    <cfRule type="expression" dxfId="1954" priority="1940">
      <formula>MID($H127,4,5)="00000"</formula>
    </cfRule>
    <cfRule type="expression" dxfId="1953" priority="1941">
      <formula>MID($H127,5,4)="0000"</formula>
    </cfRule>
    <cfRule type="expression" dxfId="1952" priority="1942">
      <formula>MID($H127,7,2)="00"</formula>
    </cfRule>
    <cfRule type="expression" dxfId="1951" priority="1943">
      <formula>MID($H127,8,1)="0"</formula>
    </cfRule>
    <cfRule type="expression" dxfId="1950" priority="1944">
      <formula>$M127="Excluído"</formula>
    </cfRule>
    <cfRule type="expression" dxfId="1949" priority="1945">
      <formula>$M127="Alterar"</formula>
    </cfRule>
    <cfRule type="expression" dxfId="1948" priority="1946">
      <formula>$M127="Excluir"</formula>
    </cfRule>
    <cfRule type="expression" dxfId="1947" priority="1947">
      <formula>$M127="Incluir"</formula>
    </cfRule>
  </conditionalFormatting>
  <conditionalFormatting sqref="H127:I127">
    <cfRule type="expression" dxfId="1946" priority="1937">
      <formula>IF($H127="",FALSE,IF($H127&gt;9999999,IF($H127&lt;100000000,FALSE,TRUE),TRUE))</formula>
    </cfRule>
  </conditionalFormatting>
  <conditionalFormatting sqref="M382">
    <cfRule type="expression" dxfId="1945" priority="1927">
      <formula>MID($H382,2,7)="0000000"</formula>
    </cfRule>
    <cfRule type="expression" dxfId="1944" priority="1928">
      <formula>MID($H382,3,6)="000000"</formula>
    </cfRule>
    <cfRule type="expression" dxfId="1943" priority="1929">
      <formula>MID($H382,4,5)="00000"</formula>
    </cfRule>
    <cfRule type="expression" dxfId="1942" priority="1930">
      <formula>MID($H382,5,4)="0000"</formula>
    </cfRule>
    <cfRule type="expression" dxfId="1941" priority="1931">
      <formula>MID($H382,7,2)="00"</formula>
    </cfRule>
    <cfRule type="expression" dxfId="1940" priority="1932">
      <formula>MID($H382,8,1)="0"</formula>
    </cfRule>
    <cfRule type="expression" dxfId="1939" priority="1933">
      <formula>$N382="Excluído"</formula>
    </cfRule>
    <cfRule type="expression" dxfId="1938" priority="1934">
      <formula>$N382="Alterar"</formula>
    </cfRule>
    <cfRule type="expression" dxfId="1937" priority="1935">
      <formula>$N382="Excluir"</formula>
    </cfRule>
    <cfRule type="expression" dxfId="1936" priority="1936">
      <formula>$N382="Incluir"</formula>
    </cfRule>
  </conditionalFormatting>
  <conditionalFormatting sqref="M409">
    <cfRule type="expression" dxfId="1935" priority="1917">
      <formula>MID($H409,2,7)="0000000"</formula>
    </cfRule>
    <cfRule type="expression" dxfId="1934" priority="1918">
      <formula>MID($H409,3,6)="000000"</formula>
    </cfRule>
    <cfRule type="expression" dxfId="1933" priority="1919">
      <formula>MID($H409,4,5)="00000"</formula>
    </cfRule>
    <cfRule type="expression" dxfId="1932" priority="1920">
      <formula>MID($H409,5,4)="0000"</formula>
    </cfRule>
    <cfRule type="expression" dxfId="1931" priority="1921">
      <formula>MID($H409,7,2)="00"</formula>
    </cfRule>
    <cfRule type="expression" dxfId="1930" priority="1922">
      <formula>MID($H409,8,1)="0"</formula>
    </cfRule>
    <cfRule type="expression" dxfId="1929" priority="1923">
      <formula>$N409="Excluído"</formula>
    </cfRule>
    <cfRule type="expression" dxfId="1928" priority="1924">
      <formula>$N409="Alterar"</formula>
    </cfRule>
    <cfRule type="expression" dxfId="1927" priority="1925">
      <formula>$N409="Excluir"</formula>
    </cfRule>
    <cfRule type="expression" dxfId="1926" priority="1926">
      <formula>$N409="Incluir"</formula>
    </cfRule>
  </conditionalFormatting>
  <conditionalFormatting sqref="H654:I654">
    <cfRule type="expression" dxfId="1925" priority="1916">
      <formula>IF($H654="",FALSE,IF($H654&gt;9999999,IF($H654&lt;100000000,FALSE,TRUE),TRUE))</formula>
    </cfRule>
  </conditionalFormatting>
  <conditionalFormatting sqref="L22">
    <cfRule type="expression" dxfId="1924" priority="1906">
      <formula>MID($H22,2,7)="0000000"</formula>
    </cfRule>
    <cfRule type="expression" dxfId="1923" priority="1907">
      <formula>MID($H22,3,6)="000000"</formula>
    </cfRule>
    <cfRule type="expression" dxfId="1922" priority="1908">
      <formula>MID($H22,4,5)="00000"</formula>
    </cfRule>
    <cfRule type="expression" dxfId="1921" priority="1909">
      <formula>MID($H22,5,4)="0000"</formula>
    </cfRule>
    <cfRule type="expression" dxfId="1920" priority="1910">
      <formula>MID($H22,7,2)="00"</formula>
    </cfRule>
    <cfRule type="expression" dxfId="1919" priority="1911">
      <formula>MID($H22,8,1)="0"</formula>
    </cfRule>
    <cfRule type="expression" dxfId="1918" priority="1912">
      <formula>$N22="Excluído"</formula>
    </cfRule>
    <cfRule type="expression" dxfId="1917" priority="1913">
      <formula>$N22="Alterar"</formula>
    </cfRule>
    <cfRule type="expression" dxfId="1916" priority="1914">
      <formula>$N22="Excluir"</formula>
    </cfRule>
    <cfRule type="expression" dxfId="1915" priority="1915">
      <formula>$N22="Incluir"</formula>
    </cfRule>
  </conditionalFormatting>
  <conditionalFormatting sqref="H135:I137">
    <cfRule type="expression" dxfId="1914" priority="1895">
      <formula>IF($H135="",FALSE,IF($H135&gt;9999999,IF($H135&lt;100000000,FALSE,TRUE),TRUE))</formula>
    </cfRule>
  </conditionalFormatting>
  <conditionalFormatting sqref="H135:J137">
    <cfRule type="expression" dxfId="1913" priority="1896">
      <formula>MID($H135,2,7)="0000000"</formula>
    </cfRule>
    <cfRule type="expression" dxfId="1912" priority="1897">
      <formula>MID($H135,3,6)="000000"</formula>
    </cfRule>
    <cfRule type="expression" dxfId="1911" priority="1898">
      <formula>MID($H135,4,5)="00000"</formula>
    </cfRule>
    <cfRule type="expression" dxfId="1910" priority="1899">
      <formula>MID($H135,5,4)="0000"</formula>
    </cfRule>
    <cfRule type="expression" dxfId="1909" priority="1900">
      <formula>MID($H135,7,2)="00"</formula>
    </cfRule>
    <cfRule type="expression" dxfId="1908" priority="1901">
      <formula>MID($H135,8,1)="0"</formula>
    </cfRule>
    <cfRule type="expression" dxfId="1907" priority="1902">
      <formula>$N135="Excluído"</formula>
    </cfRule>
    <cfRule type="expression" dxfId="1906" priority="1903">
      <formula>$N135="Alterar"</formula>
    </cfRule>
    <cfRule type="expression" dxfId="1905" priority="1904">
      <formula>$N135="Excluir"</formula>
    </cfRule>
    <cfRule type="expression" dxfId="1904" priority="1905">
      <formula>$N135="Incluir"</formula>
    </cfRule>
  </conditionalFormatting>
  <conditionalFormatting sqref="L135:M137">
    <cfRule type="expression" dxfId="1903" priority="1885">
      <formula>MID($H135,2,7)="0000000"</formula>
    </cfRule>
    <cfRule type="expression" dxfId="1902" priority="1886">
      <formula>MID($H135,3,6)="000000"</formula>
    </cfRule>
    <cfRule type="expression" dxfId="1901" priority="1887">
      <formula>MID($H135,4,5)="00000"</formula>
    </cfRule>
    <cfRule type="expression" dxfId="1900" priority="1888">
      <formula>MID($H135,5,4)="0000"</formula>
    </cfRule>
    <cfRule type="expression" dxfId="1899" priority="1889">
      <formula>MID($H135,7,2)="00"</formula>
    </cfRule>
    <cfRule type="expression" dxfId="1898" priority="1890">
      <formula>MID($H135,8,1)="0"</formula>
    </cfRule>
    <cfRule type="expression" dxfId="1897" priority="1891">
      <formula>$N135="Excluído"</formula>
    </cfRule>
    <cfRule type="expression" dxfId="1896" priority="1892">
      <formula>$N135="Alterar"</formula>
    </cfRule>
    <cfRule type="expression" dxfId="1895" priority="1893">
      <formula>$N135="Excluir"</formula>
    </cfRule>
    <cfRule type="expression" dxfId="1894" priority="1894">
      <formula>$N135="Incluir"</formula>
    </cfRule>
  </conditionalFormatting>
  <conditionalFormatting sqref="K137">
    <cfRule type="expression" dxfId="1893" priority="1855">
      <formula>MID($H137,2,7)="0000000"</formula>
    </cfRule>
    <cfRule type="expression" dxfId="1892" priority="1856">
      <formula>MID($H137,3,6)="000000"</formula>
    </cfRule>
    <cfRule type="expression" dxfId="1891" priority="1857">
      <formula>MID($H137,4,5)="00000"</formula>
    </cfRule>
    <cfRule type="expression" dxfId="1890" priority="1858">
      <formula>MID($H137,5,4)="0000"</formula>
    </cfRule>
    <cfRule type="expression" dxfId="1889" priority="1859">
      <formula>MID($H137,7,2)="00"</formula>
    </cfRule>
    <cfRule type="expression" dxfId="1888" priority="1860">
      <formula>MID($H137,8,1)="0"</formula>
    </cfRule>
    <cfRule type="expression" dxfId="1887" priority="1861">
      <formula>$N137="Excluído"</formula>
    </cfRule>
    <cfRule type="expression" dxfId="1886" priority="1862">
      <formula>$N137="Alterar"</formula>
    </cfRule>
    <cfRule type="expression" dxfId="1885" priority="1863">
      <formula>$N137="Excluir"</formula>
    </cfRule>
    <cfRule type="expression" dxfId="1884" priority="1864">
      <formula>$N137="Incluir"</formula>
    </cfRule>
  </conditionalFormatting>
  <conditionalFormatting sqref="K135">
    <cfRule type="expression" dxfId="1883" priority="1875">
      <formula>MID($H135,2,7)="0000000"</formula>
    </cfRule>
    <cfRule type="expression" dxfId="1882" priority="1876">
      <formula>MID($H135,3,6)="000000"</formula>
    </cfRule>
    <cfRule type="expression" dxfId="1881" priority="1877">
      <formula>MID($H135,4,5)="00000"</formula>
    </cfRule>
    <cfRule type="expression" dxfId="1880" priority="1878">
      <formula>MID($H135,5,4)="0000"</formula>
    </cfRule>
    <cfRule type="expression" dxfId="1879" priority="1879">
      <formula>MID($H135,7,2)="00"</formula>
    </cfRule>
    <cfRule type="expression" dxfId="1878" priority="1880">
      <formula>MID($H135,8,1)="0"</formula>
    </cfRule>
    <cfRule type="expression" dxfId="1877" priority="1881">
      <formula>$N135="Excluído"</formula>
    </cfRule>
    <cfRule type="expression" dxfId="1876" priority="1882">
      <formula>$N135="Alterar"</formula>
    </cfRule>
    <cfRule type="expression" dxfId="1875" priority="1883">
      <formula>$N135="Excluir"</formula>
    </cfRule>
    <cfRule type="expression" dxfId="1874" priority="1884">
      <formula>$N135="Incluir"</formula>
    </cfRule>
  </conditionalFormatting>
  <conditionalFormatting sqref="K136">
    <cfRule type="expression" dxfId="1873" priority="1865">
      <formula>MID($H136,2,7)="0000000"</formula>
    </cfRule>
    <cfRule type="expression" dxfId="1872" priority="1866">
      <formula>MID($H136,3,6)="000000"</formula>
    </cfRule>
    <cfRule type="expression" dxfId="1871" priority="1867">
      <formula>MID($H136,4,5)="00000"</formula>
    </cfRule>
    <cfRule type="expression" dxfId="1870" priority="1868">
      <formula>MID($H136,5,4)="0000"</formula>
    </cfRule>
    <cfRule type="expression" dxfId="1869" priority="1869">
      <formula>MID($H136,7,2)="00"</formula>
    </cfRule>
    <cfRule type="expression" dxfId="1868" priority="1870">
      <formula>MID($H136,8,1)="0"</formula>
    </cfRule>
    <cfRule type="expression" dxfId="1867" priority="1871">
      <formula>$N136="Excluído"</formula>
    </cfRule>
    <cfRule type="expression" dxfId="1866" priority="1872">
      <formula>$N136="Alterar"</formula>
    </cfRule>
    <cfRule type="expression" dxfId="1865" priority="1873">
      <formula>$N136="Excluir"</formula>
    </cfRule>
    <cfRule type="expression" dxfId="1864" priority="1874">
      <formula>$N136="Incluir"</formula>
    </cfRule>
  </conditionalFormatting>
  <conditionalFormatting sqref="H165:I167">
    <cfRule type="expression" dxfId="1863" priority="1844">
      <formula>IF($H165="",FALSE,IF($H165&gt;9999999,IF($H165&lt;100000000,FALSE,TRUE),TRUE))</formula>
    </cfRule>
  </conditionalFormatting>
  <conditionalFormatting sqref="H165:J167">
    <cfRule type="expression" dxfId="1862" priority="1845">
      <formula>MID($H165,2,7)="0000000"</formula>
    </cfRule>
    <cfRule type="expression" dxfId="1861" priority="1846">
      <formula>MID($H165,3,6)="000000"</formula>
    </cfRule>
    <cfRule type="expression" dxfId="1860" priority="1847">
      <formula>MID($H165,4,5)="00000"</formula>
    </cfRule>
    <cfRule type="expression" dxfId="1859" priority="1848">
      <formula>MID($H165,5,4)="0000"</formula>
    </cfRule>
    <cfRule type="expression" dxfId="1858" priority="1849">
      <formula>MID($H165,7,2)="00"</formula>
    </cfRule>
    <cfRule type="expression" dxfId="1857" priority="1850">
      <formula>MID($H165,8,1)="0"</formula>
    </cfRule>
    <cfRule type="expression" dxfId="1856" priority="1851">
      <formula>$N165="Excluído"</formula>
    </cfRule>
    <cfRule type="expression" dxfId="1855" priority="1852">
      <formula>$N165="Alterar"</formula>
    </cfRule>
    <cfRule type="expression" dxfId="1854" priority="1853">
      <formula>$N165="Excluir"</formula>
    </cfRule>
    <cfRule type="expression" dxfId="1853" priority="1854">
      <formula>$N165="Incluir"</formula>
    </cfRule>
  </conditionalFormatting>
  <conditionalFormatting sqref="L165:M167">
    <cfRule type="expression" dxfId="1852" priority="1834">
      <formula>MID($H165,2,7)="0000000"</formula>
    </cfRule>
    <cfRule type="expression" dxfId="1851" priority="1835">
      <formula>MID($H165,3,6)="000000"</formula>
    </cfRule>
    <cfRule type="expression" dxfId="1850" priority="1836">
      <formula>MID($H165,4,5)="00000"</formula>
    </cfRule>
    <cfRule type="expression" dxfId="1849" priority="1837">
      <formula>MID($H165,5,4)="0000"</formula>
    </cfRule>
    <cfRule type="expression" dxfId="1848" priority="1838">
      <formula>MID($H165,7,2)="00"</formula>
    </cfRule>
    <cfRule type="expression" dxfId="1847" priority="1839">
      <formula>MID($H165,8,1)="0"</formula>
    </cfRule>
    <cfRule type="expression" dxfId="1846" priority="1840">
      <formula>$N165="Excluído"</formula>
    </cfRule>
    <cfRule type="expression" dxfId="1845" priority="1841">
      <formula>$N165="Alterar"</formula>
    </cfRule>
    <cfRule type="expression" dxfId="1844" priority="1842">
      <formula>$N165="Excluir"</formula>
    </cfRule>
    <cfRule type="expression" dxfId="1843" priority="1843">
      <formula>$N165="Incluir"</formula>
    </cfRule>
  </conditionalFormatting>
  <conditionalFormatting sqref="M533:M535">
    <cfRule type="expression" dxfId="1842" priority="1824">
      <formula>MID($H533,2,7)="0000000"</formula>
    </cfRule>
    <cfRule type="expression" dxfId="1841" priority="1825">
      <formula>MID($H533,3,6)="000000"</formula>
    </cfRule>
    <cfRule type="expression" dxfId="1840" priority="1826">
      <formula>MID($H533,4,5)="00000"</formula>
    </cfRule>
    <cfRule type="expression" dxfId="1839" priority="1827">
      <formula>MID($H533,5,4)="0000"</formula>
    </cfRule>
    <cfRule type="expression" dxfId="1838" priority="1828">
      <formula>MID($H533,7,2)="00"</formula>
    </cfRule>
    <cfRule type="expression" dxfId="1837" priority="1829">
      <formula>MID($H533,8,1)="0"</formula>
    </cfRule>
    <cfRule type="expression" dxfId="1836" priority="1830">
      <formula>$M533="Excluído"</formula>
    </cfRule>
    <cfRule type="expression" dxfId="1835" priority="1831">
      <formula>$M533="Alterar"</formula>
    </cfRule>
    <cfRule type="expression" dxfId="1834" priority="1832">
      <formula>$M533="Excluir"</formula>
    </cfRule>
    <cfRule type="expression" dxfId="1833" priority="1833">
      <formula>$M533="Incluir"</formula>
    </cfRule>
  </conditionalFormatting>
  <conditionalFormatting sqref="H533:I535">
    <cfRule type="expression" dxfId="1832" priority="1813">
      <formula>IF($H533="",FALSE,IF($H533&gt;9999999,IF($H533&lt;100000000,FALSE,TRUE),TRUE))</formula>
    </cfRule>
  </conditionalFormatting>
  <conditionalFormatting sqref="H533:J535">
    <cfRule type="expression" dxfId="1831" priority="1814">
      <formula>MID($H533,2,7)="0000000"</formula>
    </cfRule>
    <cfRule type="expression" dxfId="1830" priority="1815">
      <formula>MID($H533,3,6)="000000"</formula>
    </cfRule>
    <cfRule type="expression" dxfId="1829" priority="1816">
      <formula>MID($H533,4,5)="00000"</formula>
    </cfRule>
    <cfRule type="expression" dxfId="1828" priority="1817">
      <formula>MID($H533,5,4)="0000"</formula>
    </cfRule>
    <cfRule type="expression" dxfId="1827" priority="1818">
      <formula>MID($H533,7,2)="00"</formula>
    </cfRule>
    <cfRule type="expression" dxfId="1826" priority="1819">
      <formula>MID($H533,8,1)="0"</formula>
    </cfRule>
    <cfRule type="expression" dxfId="1825" priority="1820">
      <formula>$N533="Excluído"</formula>
    </cfRule>
    <cfRule type="expression" dxfId="1824" priority="1821">
      <formula>$N533="Alterar"</formula>
    </cfRule>
    <cfRule type="expression" dxfId="1823" priority="1822">
      <formula>$N533="Excluir"</formula>
    </cfRule>
    <cfRule type="expression" dxfId="1822" priority="1823">
      <formula>$N533="Incluir"</formula>
    </cfRule>
  </conditionalFormatting>
  <conditionalFormatting sqref="K533">
    <cfRule type="expression" dxfId="1821" priority="1803">
      <formula>MID($H533,2,7)="0000000"</formula>
    </cfRule>
    <cfRule type="expression" dxfId="1820" priority="1804">
      <formula>MID($H533,3,6)="000000"</formula>
    </cfRule>
    <cfRule type="expression" dxfId="1819" priority="1805">
      <formula>MID($H533,4,5)="00000"</formula>
    </cfRule>
    <cfRule type="expression" dxfId="1818" priority="1806">
      <formula>MID($H533,5,4)="0000"</formula>
    </cfRule>
    <cfRule type="expression" dxfId="1817" priority="1807">
      <formula>MID($H533,7,2)="00"</formula>
    </cfRule>
    <cfRule type="expression" dxfId="1816" priority="1808">
      <formula>MID($H533,8,1)="0"</formula>
    </cfRule>
    <cfRule type="expression" dxfId="1815" priority="1809">
      <formula>$N533="Excluído"</formula>
    </cfRule>
    <cfRule type="expression" dxfId="1814" priority="1810">
      <formula>$N533="Alterar"</formula>
    </cfRule>
    <cfRule type="expression" dxfId="1813" priority="1811">
      <formula>$N533="Excluir"</formula>
    </cfRule>
    <cfRule type="expression" dxfId="1812" priority="1812">
      <formula>$N533="Incluir"</formula>
    </cfRule>
  </conditionalFormatting>
  <conditionalFormatting sqref="K534">
    <cfRule type="expression" dxfId="1811" priority="1793">
      <formula>MID($H534,2,7)="0000000"</formula>
    </cfRule>
    <cfRule type="expression" dxfId="1810" priority="1794">
      <formula>MID($H534,3,6)="000000"</formula>
    </cfRule>
    <cfRule type="expression" dxfId="1809" priority="1795">
      <formula>MID($H534,4,5)="00000"</formula>
    </cfRule>
    <cfRule type="expression" dxfId="1808" priority="1796">
      <formula>MID($H534,5,4)="0000"</formula>
    </cfRule>
    <cfRule type="expression" dxfId="1807" priority="1797">
      <formula>MID($H534,7,2)="00"</formula>
    </cfRule>
    <cfRule type="expression" dxfId="1806" priority="1798">
      <formula>MID($H534,8,1)="0"</formula>
    </cfRule>
    <cfRule type="expression" dxfId="1805" priority="1799">
      <formula>$N534="Excluído"</formula>
    </cfRule>
    <cfRule type="expression" dxfId="1804" priority="1800">
      <formula>$N534="Alterar"</formula>
    </cfRule>
    <cfRule type="expression" dxfId="1803" priority="1801">
      <formula>$N534="Excluir"</formula>
    </cfRule>
    <cfRule type="expression" dxfId="1802" priority="1802">
      <formula>$N534="Incluir"</formula>
    </cfRule>
  </conditionalFormatting>
  <conditionalFormatting sqref="K535">
    <cfRule type="expression" dxfId="1801" priority="1783">
      <formula>MID($H535,2,7)="0000000"</formula>
    </cfRule>
    <cfRule type="expression" dxfId="1800" priority="1784">
      <formula>MID($H535,3,6)="000000"</formula>
    </cfRule>
    <cfRule type="expression" dxfId="1799" priority="1785">
      <formula>MID($H535,4,5)="00000"</formula>
    </cfRule>
    <cfRule type="expression" dxfId="1798" priority="1786">
      <formula>MID($H535,5,4)="0000"</formula>
    </cfRule>
    <cfRule type="expression" dxfId="1797" priority="1787">
      <formula>MID($H535,7,2)="00"</formula>
    </cfRule>
    <cfRule type="expression" dxfId="1796" priority="1788">
      <formula>MID($H535,8,1)="0"</formula>
    </cfRule>
    <cfRule type="expression" dxfId="1795" priority="1789">
      <formula>$N535="Excluído"</formula>
    </cfRule>
    <cfRule type="expression" dxfId="1794" priority="1790">
      <formula>$N535="Alterar"</formula>
    </cfRule>
    <cfRule type="expression" dxfId="1793" priority="1791">
      <formula>$N535="Excluir"</formula>
    </cfRule>
    <cfRule type="expression" dxfId="1792" priority="1792">
      <formula>$N535="Incluir"</formula>
    </cfRule>
  </conditionalFormatting>
  <conditionalFormatting sqref="H609:I611">
    <cfRule type="expression" dxfId="1791" priority="1772">
      <formula>IF($H609="",FALSE,IF($H609&gt;9999999,IF($H609&lt;100000000,FALSE,TRUE),TRUE))</formula>
    </cfRule>
  </conditionalFormatting>
  <conditionalFormatting sqref="H609:K611">
    <cfRule type="expression" dxfId="1790" priority="1773">
      <formula>MID($H609,2,7)="0000000"</formula>
    </cfRule>
    <cfRule type="expression" dxfId="1789" priority="1774">
      <formula>MID($H609,3,6)="000000"</formula>
    </cfRule>
    <cfRule type="expression" dxfId="1788" priority="1775">
      <formula>MID($H609,4,5)="00000"</formula>
    </cfRule>
    <cfRule type="expression" dxfId="1787" priority="1776">
      <formula>MID($H609,5,4)="0000"</formula>
    </cfRule>
    <cfRule type="expression" dxfId="1786" priority="1777">
      <formula>MID($H609,7,2)="00"</formula>
    </cfRule>
    <cfRule type="expression" dxfId="1785" priority="1778">
      <formula>MID($H609,8,1)="0"</formula>
    </cfRule>
    <cfRule type="expression" dxfId="1784" priority="1779">
      <formula>$N609="Excluído"</formula>
    </cfRule>
    <cfRule type="expression" dxfId="1783" priority="1780">
      <formula>$N609="Alterar"</formula>
    </cfRule>
    <cfRule type="expression" dxfId="1782" priority="1781">
      <formula>$N609="Excluir"</formula>
    </cfRule>
    <cfRule type="expression" dxfId="1781" priority="1782">
      <formula>$N609="Incluir"</formula>
    </cfRule>
  </conditionalFormatting>
  <conditionalFormatting sqref="L609:L611">
    <cfRule type="expression" dxfId="1780" priority="1762">
      <formula>MID($H609,2,7)="0000000"</formula>
    </cfRule>
    <cfRule type="expression" dxfId="1779" priority="1763">
      <formula>MID($H609,3,6)="000000"</formula>
    </cfRule>
    <cfRule type="expression" dxfId="1778" priority="1764">
      <formula>MID($H609,4,5)="00000"</formula>
    </cfRule>
    <cfRule type="expression" dxfId="1777" priority="1765">
      <formula>MID($H609,5,4)="0000"</formula>
    </cfRule>
    <cfRule type="expression" dxfId="1776" priority="1766">
      <formula>MID($H609,7,2)="00"</formula>
    </cfRule>
    <cfRule type="expression" dxfId="1775" priority="1767">
      <formula>MID($H609,8,1)="0"</formula>
    </cfRule>
    <cfRule type="expression" dxfId="1774" priority="1768">
      <formula>$N609="Excluído"</formula>
    </cfRule>
    <cfRule type="expression" dxfId="1773" priority="1769">
      <formula>$N609="Alterar"</formula>
    </cfRule>
    <cfRule type="expression" dxfId="1772" priority="1770">
      <formula>$N609="Excluir"</formula>
    </cfRule>
    <cfRule type="expression" dxfId="1771" priority="1771">
      <formula>$N609="Incluir"</formula>
    </cfRule>
  </conditionalFormatting>
  <conditionalFormatting sqref="J861">
    <cfRule type="expression" dxfId="1770" priority="1752">
      <formula>MID($H861,2,7)="0000000"</formula>
    </cfRule>
    <cfRule type="expression" dxfId="1769" priority="1753">
      <formula>MID($H861,3,6)="000000"</formula>
    </cfRule>
    <cfRule type="expression" dxfId="1768" priority="1754">
      <formula>MID($H861,4,5)="00000"</formula>
    </cfRule>
    <cfRule type="expression" dxfId="1767" priority="1755">
      <formula>MID($H861,5,4)="0000"</formula>
    </cfRule>
    <cfRule type="expression" dxfId="1766" priority="1756">
      <formula>MID($H861,7,2)="00"</formula>
    </cfRule>
    <cfRule type="expression" dxfId="1765" priority="1757">
      <formula>MID($H861,8,1)="0"</formula>
    </cfRule>
    <cfRule type="expression" dxfId="1764" priority="1758">
      <formula>$N861="Excluído"</formula>
    </cfRule>
    <cfRule type="expression" dxfId="1763" priority="1759">
      <formula>$N861="Alterar"</formula>
    </cfRule>
    <cfRule type="expression" dxfId="1762" priority="1760">
      <formula>$N861="Excluir"</formula>
    </cfRule>
    <cfRule type="expression" dxfId="1761" priority="1761">
      <formula>$N861="Incluir"</formula>
    </cfRule>
  </conditionalFormatting>
  <conditionalFormatting sqref="J1240">
    <cfRule type="expression" dxfId="1760" priority="1742">
      <formula>MID($H1240,2,7)="0000000"</formula>
    </cfRule>
    <cfRule type="expression" dxfId="1759" priority="1743">
      <formula>MID($H1240,3,6)="000000"</formula>
    </cfRule>
    <cfRule type="expression" dxfId="1758" priority="1744">
      <formula>MID($H1240,4,5)="00000"</formula>
    </cfRule>
    <cfRule type="expression" dxfId="1757" priority="1745">
      <formula>MID($H1240,5,4)="0000"</formula>
    </cfRule>
    <cfRule type="expression" dxfId="1756" priority="1746">
      <formula>MID($H1240,7,2)="00"</formula>
    </cfRule>
    <cfRule type="expression" dxfId="1755" priority="1747">
      <formula>MID($H1240,8,1)="0"</formula>
    </cfRule>
    <cfRule type="expression" dxfId="1754" priority="1748">
      <formula>$N1240="Excluído"</formula>
    </cfRule>
    <cfRule type="expression" dxfId="1753" priority="1749">
      <formula>$N1240="Alterar"</formula>
    </cfRule>
    <cfRule type="expression" dxfId="1752" priority="1750">
      <formula>$N1240="Excluir"</formula>
    </cfRule>
    <cfRule type="expression" dxfId="1751" priority="1751">
      <formula>$N1240="Incluir"</formula>
    </cfRule>
  </conditionalFormatting>
  <conditionalFormatting sqref="J1489">
    <cfRule type="expression" dxfId="1750" priority="1732">
      <formula>MID($H1489,2,7)="0000000"</formula>
    </cfRule>
    <cfRule type="expression" dxfId="1749" priority="1733">
      <formula>MID($H1489,3,6)="000000"</formula>
    </cfRule>
    <cfRule type="expression" dxfId="1748" priority="1734">
      <formula>MID($H1489,4,5)="00000"</formula>
    </cfRule>
    <cfRule type="expression" dxfId="1747" priority="1735">
      <formula>MID($H1489,5,4)="0000"</formula>
    </cfRule>
    <cfRule type="expression" dxfId="1746" priority="1736">
      <formula>MID($H1489,7,2)="00"</formula>
    </cfRule>
    <cfRule type="expression" dxfId="1745" priority="1737">
      <formula>MID($H1489,8,1)="0"</formula>
    </cfRule>
    <cfRule type="expression" dxfId="1744" priority="1738">
      <formula>$N1489="Excluído"</formula>
    </cfRule>
    <cfRule type="expression" dxfId="1743" priority="1739">
      <formula>$N1489="Alterar"</formula>
    </cfRule>
    <cfRule type="expression" dxfId="1742" priority="1740">
      <formula>$N1489="Excluir"</formula>
    </cfRule>
    <cfRule type="expression" dxfId="1741" priority="1741">
      <formula>$N1489="Incluir"</formula>
    </cfRule>
  </conditionalFormatting>
  <conditionalFormatting sqref="L132">
    <cfRule type="expression" dxfId="1740" priority="1722">
      <formula>MID($H132,2,7)="0000000"</formula>
    </cfRule>
    <cfRule type="expression" dxfId="1739" priority="1723">
      <formula>MID($H132,3,6)="000000"</formula>
    </cfRule>
    <cfRule type="expression" dxfId="1738" priority="1724">
      <formula>MID($H132,4,5)="00000"</formula>
    </cfRule>
    <cfRule type="expression" dxfId="1737" priority="1725">
      <formula>MID($H132,5,4)="0000"</formula>
    </cfRule>
    <cfRule type="expression" dxfId="1736" priority="1726">
      <formula>MID($H132,7,2)="00"</formula>
    </cfRule>
    <cfRule type="expression" dxfId="1735" priority="1727">
      <formula>MID($H132,8,1)="0"</formula>
    </cfRule>
    <cfRule type="expression" dxfId="1734" priority="1728">
      <formula>$M132="Excluído"</formula>
    </cfRule>
    <cfRule type="expression" dxfId="1733" priority="1729">
      <formula>$M132="Alterar"</formula>
    </cfRule>
    <cfRule type="expression" dxfId="1732" priority="1730">
      <formula>$M132="Excluir"</formula>
    </cfRule>
    <cfRule type="expression" dxfId="1731" priority="1731">
      <formula>$M132="Incluir"</formula>
    </cfRule>
  </conditionalFormatting>
  <conditionalFormatting sqref="L571">
    <cfRule type="expression" dxfId="1730" priority="1712">
      <formula>MID($H571,2,7)="0000000"</formula>
    </cfRule>
    <cfRule type="expression" dxfId="1729" priority="1713">
      <formula>MID($H571,3,6)="000000"</formula>
    </cfRule>
    <cfRule type="expression" dxfId="1728" priority="1714">
      <formula>MID($H571,4,5)="00000"</formula>
    </cfRule>
    <cfRule type="expression" dxfId="1727" priority="1715">
      <formula>MID($H571,5,4)="0000"</formula>
    </cfRule>
    <cfRule type="expression" dxfId="1726" priority="1716">
      <formula>MID($H571,7,2)="00"</formula>
    </cfRule>
    <cfRule type="expression" dxfId="1725" priority="1717">
      <formula>MID($H571,8,1)="0"</formula>
    </cfRule>
    <cfRule type="expression" dxfId="1724" priority="1718">
      <formula>$M571="Excluído"</formula>
    </cfRule>
    <cfRule type="expression" dxfId="1723" priority="1719">
      <formula>$M571="Alterar"</formula>
    </cfRule>
    <cfRule type="expression" dxfId="1722" priority="1720">
      <formula>$M571="Excluir"</formula>
    </cfRule>
    <cfRule type="expression" dxfId="1721" priority="1721">
      <formula>$M571="Incluir"</formula>
    </cfRule>
  </conditionalFormatting>
  <conditionalFormatting sqref="J41:J42">
    <cfRule type="expression" dxfId="1720" priority="1702">
      <formula>MID($H41,2,7)="0000000"</formula>
    </cfRule>
    <cfRule type="expression" dxfId="1719" priority="1703">
      <formula>MID($H41,3,6)="000000"</formula>
    </cfRule>
    <cfRule type="expression" dxfId="1718" priority="1704">
      <formula>MID($H41,4,5)="00000"</formula>
    </cfRule>
    <cfRule type="expression" dxfId="1717" priority="1705">
      <formula>MID($H41,5,4)="0000"</formula>
    </cfRule>
    <cfRule type="expression" dxfId="1716" priority="1706">
      <formula>MID($H41,7,2)="00"</formula>
    </cfRule>
    <cfRule type="expression" dxfId="1715" priority="1707">
      <formula>MID($H41,8,1)="0"</formula>
    </cfRule>
    <cfRule type="expression" dxfId="1714" priority="1708">
      <formula>$N41="Excluído"</formula>
    </cfRule>
    <cfRule type="expression" dxfId="1713" priority="1709">
      <formula>$N41="Alterar"</formula>
    </cfRule>
    <cfRule type="expression" dxfId="1712" priority="1710">
      <formula>$N41="Excluir"</formula>
    </cfRule>
    <cfRule type="expression" dxfId="1711" priority="1711">
      <formula>$N41="Incluir"</formula>
    </cfRule>
  </conditionalFormatting>
  <conditionalFormatting sqref="L1012">
    <cfRule type="expression" dxfId="1710" priority="1632">
      <formula>MID($H1012,2,7)="0000000"</formula>
    </cfRule>
    <cfRule type="expression" dxfId="1709" priority="1633">
      <formula>MID($H1012,3,6)="000000"</formula>
    </cfRule>
    <cfRule type="expression" dxfId="1708" priority="1634">
      <formula>MID($H1012,4,5)="00000"</formula>
    </cfRule>
    <cfRule type="expression" dxfId="1707" priority="1635">
      <formula>MID($H1012,5,4)="0000"</formula>
    </cfRule>
    <cfRule type="expression" dxfId="1706" priority="1636">
      <formula>MID($H1012,7,2)="00"</formula>
    </cfRule>
    <cfRule type="expression" dxfId="1705" priority="1637">
      <formula>MID($H1012,8,1)="0"</formula>
    </cfRule>
    <cfRule type="expression" dxfId="1704" priority="1638">
      <formula>$N1012="Excluído"</formula>
    </cfRule>
    <cfRule type="expression" dxfId="1703" priority="1639">
      <formula>$N1012="Alterar"</formula>
    </cfRule>
    <cfRule type="expression" dxfId="1702" priority="1640">
      <formula>$N1012="Excluir"</formula>
    </cfRule>
    <cfRule type="expression" dxfId="1701" priority="1641">
      <formula>$N1012="Incluir"</formula>
    </cfRule>
  </conditionalFormatting>
  <conditionalFormatting sqref="L226">
    <cfRule type="expression" dxfId="1700" priority="1692">
      <formula>MID($H226,2,7)="0000000"</formula>
    </cfRule>
    <cfRule type="expression" dxfId="1699" priority="1693">
      <formula>MID($H226,3,6)="000000"</formula>
    </cfRule>
    <cfRule type="expression" dxfId="1698" priority="1694">
      <formula>MID($H226,4,5)="00000"</formula>
    </cfRule>
    <cfRule type="expression" dxfId="1697" priority="1695">
      <formula>MID($H226,5,4)="0000"</formula>
    </cfRule>
    <cfRule type="expression" dxfId="1696" priority="1696">
      <formula>MID($H226,7,2)="00"</formula>
    </cfRule>
    <cfRule type="expression" dxfId="1695" priority="1697">
      <formula>MID($H226,8,1)="0"</formula>
    </cfRule>
    <cfRule type="expression" dxfId="1694" priority="1698">
      <formula>$N226="Excluído"</formula>
    </cfRule>
    <cfRule type="expression" dxfId="1693" priority="1699">
      <formula>$N226="Alterar"</formula>
    </cfRule>
    <cfRule type="expression" dxfId="1692" priority="1700">
      <formula>$N226="Excluir"</formula>
    </cfRule>
    <cfRule type="expression" dxfId="1691" priority="1701">
      <formula>$N226="Incluir"</formula>
    </cfRule>
  </conditionalFormatting>
  <conditionalFormatting sqref="L807">
    <cfRule type="expression" dxfId="1690" priority="1532">
      <formula>MID($H807,2,7)="0000000"</formula>
    </cfRule>
    <cfRule type="expression" dxfId="1689" priority="1533">
      <formula>MID($H807,3,6)="000000"</formula>
    </cfRule>
    <cfRule type="expression" dxfId="1688" priority="1534">
      <formula>MID($H807,4,5)="00000"</formula>
    </cfRule>
    <cfRule type="expression" dxfId="1687" priority="1535">
      <formula>MID($H807,5,4)="0000"</formula>
    </cfRule>
    <cfRule type="expression" dxfId="1686" priority="1536">
      <formula>MID($H807,7,2)="00"</formula>
    </cfRule>
    <cfRule type="expression" dxfId="1685" priority="1537">
      <formula>MID($H807,8,1)="0"</formula>
    </cfRule>
    <cfRule type="expression" dxfId="1684" priority="1538">
      <formula>$N807="Excluído"</formula>
    </cfRule>
    <cfRule type="expression" dxfId="1683" priority="1539">
      <formula>$N807="Alterar"</formula>
    </cfRule>
    <cfRule type="expression" dxfId="1682" priority="1540">
      <formula>$N807="Excluir"</formula>
    </cfRule>
    <cfRule type="expression" dxfId="1681" priority="1541">
      <formula>$N807="Incluir"</formula>
    </cfRule>
  </conditionalFormatting>
  <conditionalFormatting sqref="L932">
    <cfRule type="expression" dxfId="1680" priority="1522">
      <formula>MID($H932,2,7)="0000000"</formula>
    </cfRule>
    <cfRule type="expression" dxfId="1679" priority="1523">
      <formula>MID($H932,3,6)="000000"</formula>
    </cfRule>
    <cfRule type="expression" dxfId="1678" priority="1524">
      <formula>MID($H932,4,5)="00000"</formula>
    </cfRule>
    <cfRule type="expression" dxfId="1677" priority="1525">
      <formula>MID($H932,5,4)="0000"</formula>
    </cfRule>
    <cfRule type="expression" dxfId="1676" priority="1526">
      <formula>MID($H932,7,2)="00"</formula>
    </cfRule>
    <cfRule type="expression" dxfId="1675" priority="1527">
      <formula>MID($H932,8,1)="0"</formula>
    </cfRule>
    <cfRule type="expression" dxfId="1674" priority="1528">
      <formula>$N932="Excluído"</formula>
    </cfRule>
    <cfRule type="expression" dxfId="1673" priority="1529">
      <formula>$N932="Alterar"</formula>
    </cfRule>
    <cfRule type="expression" dxfId="1672" priority="1530">
      <formula>$N932="Excluir"</formula>
    </cfRule>
    <cfRule type="expression" dxfId="1671" priority="1531">
      <formula>$N932="Incluir"</formula>
    </cfRule>
  </conditionalFormatting>
  <conditionalFormatting sqref="L385">
    <cfRule type="expression" dxfId="1670" priority="1682">
      <formula>MID($H385,2,7)="0000000"</formula>
    </cfRule>
    <cfRule type="expression" dxfId="1669" priority="1683">
      <formula>MID($H385,3,6)="000000"</formula>
    </cfRule>
    <cfRule type="expression" dxfId="1668" priority="1684">
      <formula>MID($H385,4,5)="00000"</formula>
    </cfRule>
    <cfRule type="expression" dxfId="1667" priority="1685">
      <formula>MID($H385,5,4)="0000"</formula>
    </cfRule>
    <cfRule type="expression" dxfId="1666" priority="1686">
      <formula>MID($H385,7,2)="00"</formula>
    </cfRule>
    <cfRule type="expression" dxfId="1665" priority="1687">
      <formula>MID($H385,8,1)="0"</formula>
    </cfRule>
    <cfRule type="expression" dxfId="1664" priority="1688">
      <formula>$N385="Excluído"</formula>
    </cfRule>
    <cfRule type="expression" dxfId="1663" priority="1689">
      <formula>$N385="Alterar"</formula>
    </cfRule>
    <cfRule type="expression" dxfId="1662" priority="1690">
      <formula>$N385="Excluir"</formula>
    </cfRule>
    <cfRule type="expression" dxfId="1661" priority="1691">
      <formula>$N385="Incluir"</formula>
    </cfRule>
  </conditionalFormatting>
  <conditionalFormatting sqref="L985:L986">
    <cfRule type="expression" dxfId="1660" priority="1672">
      <formula>MID($H985,2,7)="0000000"</formula>
    </cfRule>
    <cfRule type="expression" dxfId="1659" priority="1673">
      <formula>MID($H985,3,6)="000000"</formula>
    </cfRule>
    <cfRule type="expression" dxfId="1658" priority="1674">
      <formula>MID($H985,4,5)="00000"</formula>
    </cfRule>
    <cfRule type="expression" dxfId="1657" priority="1675">
      <formula>MID($H985,5,4)="0000"</formula>
    </cfRule>
    <cfRule type="expression" dxfId="1656" priority="1676">
      <formula>MID($H985,7,2)="00"</formula>
    </cfRule>
    <cfRule type="expression" dxfId="1655" priority="1677">
      <formula>MID($H985,8,1)="0"</formula>
    </cfRule>
    <cfRule type="expression" dxfId="1654" priority="1678">
      <formula>$N985="Excluído"</formula>
    </cfRule>
    <cfRule type="expression" dxfId="1653" priority="1679">
      <formula>$N985="Alterar"</formula>
    </cfRule>
    <cfRule type="expression" dxfId="1652" priority="1680">
      <formula>$N985="Excluir"</formula>
    </cfRule>
    <cfRule type="expression" dxfId="1651" priority="1681">
      <formula>$N985="Incluir"</formula>
    </cfRule>
  </conditionalFormatting>
  <conditionalFormatting sqref="L984">
    <cfRule type="expression" dxfId="1650" priority="1662">
      <formula>MID($H984,2,7)="0000000"</formula>
    </cfRule>
    <cfRule type="expression" dxfId="1649" priority="1663">
      <formula>MID($H984,3,6)="000000"</formula>
    </cfRule>
    <cfRule type="expression" dxfId="1648" priority="1664">
      <formula>MID($H984,4,5)="00000"</formula>
    </cfRule>
    <cfRule type="expression" dxfId="1647" priority="1665">
      <formula>MID($H984,5,4)="0000"</formula>
    </cfRule>
    <cfRule type="expression" dxfId="1646" priority="1666">
      <formula>MID($H984,7,2)="00"</formula>
    </cfRule>
    <cfRule type="expression" dxfId="1645" priority="1667">
      <formula>MID($H984,8,1)="0"</formula>
    </cfRule>
    <cfRule type="expression" dxfId="1644" priority="1668">
      <formula>$N984="Excluído"</formula>
    </cfRule>
    <cfRule type="expression" dxfId="1643" priority="1669">
      <formula>$N984="Alterar"</formula>
    </cfRule>
    <cfRule type="expression" dxfId="1642" priority="1670">
      <formula>$N984="Excluir"</formula>
    </cfRule>
    <cfRule type="expression" dxfId="1641" priority="1671">
      <formula>$N984="Incluir"</formula>
    </cfRule>
  </conditionalFormatting>
  <conditionalFormatting sqref="L1001">
    <cfRule type="expression" dxfId="1640" priority="1652">
      <formula>MID($H1001,2,7)="0000000"</formula>
    </cfRule>
    <cfRule type="expression" dxfId="1639" priority="1653">
      <formula>MID($H1001,3,6)="000000"</formula>
    </cfRule>
    <cfRule type="expression" dxfId="1638" priority="1654">
      <formula>MID($H1001,4,5)="00000"</formula>
    </cfRule>
    <cfRule type="expression" dxfId="1637" priority="1655">
      <formula>MID($H1001,5,4)="0000"</formula>
    </cfRule>
    <cfRule type="expression" dxfId="1636" priority="1656">
      <formula>MID($H1001,7,2)="00"</formula>
    </cfRule>
    <cfRule type="expression" dxfId="1635" priority="1657">
      <formula>MID($H1001,8,1)="0"</formula>
    </cfRule>
    <cfRule type="expression" dxfId="1634" priority="1658">
      <formula>$N1001="Excluído"</formula>
    </cfRule>
    <cfRule type="expression" dxfId="1633" priority="1659">
      <formula>$N1001="Alterar"</formula>
    </cfRule>
    <cfRule type="expression" dxfId="1632" priority="1660">
      <formula>$N1001="Excluir"</formula>
    </cfRule>
    <cfRule type="expression" dxfId="1631" priority="1661">
      <formula>$N1001="Incluir"</formula>
    </cfRule>
  </conditionalFormatting>
  <conditionalFormatting sqref="L1007">
    <cfRule type="expression" dxfId="1630" priority="1642">
      <formula>MID($H1007,2,7)="0000000"</formula>
    </cfRule>
    <cfRule type="expression" dxfId="1629" priority="1643">
      <formula>MID($H1007,3,6)="000000"</formula>
    </cfRule>
    <cfRule type="expression" dxfId="1628" priority="1644">
      <formula>MID($H1007,4,5)="00000"</formula>
    </cfRule>
    <cfRule type="expression" dxfId="1627" priority="1645">
      <formula>MID($H1007,5,4)="0000"</formula>
    </cfRule>
    <cfRule type="expression" dxfId="1626" priority="1646">
      <formula>MID($H1007,7,2)="00"</formula>
    </cfRule>
    <cfRule type="expression" dxfId="1625" priority="1647">
      <formula>MID($H1007,8,1)="0"</formula>
    </cfRule>
    <cfRule type="expression" dxfId="1624" priority="1648">
      <formula>$N1007="Excluído"</formula>
    </cfRule>
    <cfRule type="expression" dxfId="1623" priority="1649">
      <formula>$N1007="Alterar"</formula>
    </cfRule>
    <cfRule type="expression" dxfId="1622" priority="1650">
      <formula>$N1007="Excluir"</formula>
    </cfRule>
    <cfRule type="expression" dxfId="1621" priority="1651">
      <formula>$N1007="Incluir"</formula>
    </cfRule>
  </conditionalFormatting>
  <conditionalFormatting sqref="L1028">
    <cfRule type="expression" dxfId="1620" priority="1622">
      <formula>MID($H1028,2,7)="0000000"</formula>
    </cfRule>
    <cfRule type="expression" dxfId="1619" priority="1623">
      <formula>MID($H1028,3,6)="000000"</formula>
    </cfRule>
    <cfRule type="expression" dxfId="1618" priority="1624">
      <formula>MID($H1028,4,5)="00000"</formula>
    </cfRule>
    <cfRule type="expression" dxfId="1617" priority="1625">
      <formula>MID($H1028,5,4)="0000"</formula>
    </cfRule>
    <cfRule type="expression" dxfId="1616" priority="1626">
      <formula>MID($H1028,7,2)="00"</formula>
    </cfRule>
    <cfRule type="expression" dxfId="1615" priority="1627">
      <formula>MID($H1028,8,1)="0"</formula>
    </cfRule>
    <cfRule type="expression" dxfId="1614" priority="1628">
      <formula>$N1028="Excluído"</formula>
    </cfRule>
    <cfRule type="expression" dxfId="1613" priority="1629">
      <formula>$N1028="Alterar"</formula>
    </cfRule>
    <cfRule type="expression" dxfId="1612" priority="1630">
      <formula>$N1028="Excluir"</formula>
    </cfRule>
    <cfRule type="expression" dxfId="1611" priority="1631">
      <formula>$N1028="Incluir"</formula>
    </cfRule>
  </conditionalFormatting>
  <conditionalFormatting sqref="L1044:L1045">
    <cfRule type="expression" dxfId="1610" priority="1612">
      <formula>MID($H1044,2,7)="0000000"</formula>
    </cfRule>
    <cfRule type="expression" dxfId="1609" priority="1613">
      <formula>MID($H1044,3,6)="000000"</formula>
    </cfRule>
    <cfRule type="expression" dxfId="1608" priority="1614">
      <formula>MID($H1044,4,5)="00000"</formula>
    </cfRule>
    <cfRule type="expression" dxfId="1607" priority="1615">
      <formula>MID($H1044,5,4)="0000"</formula>
    </cfRule>
    <cfRule type="expression" dxfId="1606" priority="1616">
      <formula>MID($H1044,7,2)="00"</formula>
    </cfRule>
    <cfRule type="expression" dxfId="1605" priority="1617">
      <formula>MID($H1044,8,1)="0"</formula>
    </cfRule>
    <cfRule type="expression" dxfId="1604" priority="1618">
      <formula>$N1044="Excluído"</formula>
    </cfRule>
    <cfRule type="expression" dxfId="1603" priority="1619">
      <formula>$N1044="Alterar"</formula>
    </cfRule>
    <cfRule type="expression" dxfId="1602" priority="1620">
      <formula>$N1044="Excluir"</formula>
    </cfRule>
    <cfRule type="expression" dxfId="1601" priority="1621">
      <formula>$N1044="Incluir"</formula>
    </cfRule>
  </conditionalFormatting>
  <conditionalFormatting sqref="L1146">
    <cfRule type="expression" dxfId="1600" priority="1602">
      <formula>MID($H1146,2,7)="0000000"</formula>
    </cfRule>
    <cfRule type="expression" dxfId="1599" priority="1603">
      <formula>MID($H1146,3,6)="000000"</formula>
    </cfRule>
    <cfRule type="expression" dxfId="1598" priority="1604">
      <formula>MID($H1146,4,5)="00000"</formula>
    </cfRule>
    <cfRule type="expression" dxfId="1597" priority="1605">
      <formula>MID($H1146,5,4)="0000"</formula>
    </cfRule>
    <cfRule type="expression" dxfId="1596" priority="1606">
      <formula>MID($H1146,7,2)="00"</formula>
    </cfRule>
    <cfRule type="expression" dxfId="1595" priority="1607">
      <formula>MID($H1146,8,1)="0"</formula>
    </cfRule>
    <cfRule type="expression" dxfId="1594" priority="1608">
      <formula>$N1146="Excluído"</formula>
    </cfRule>
    <cfRule type="expression" dxfId="1593" priority="1609">
      <formula>$N1146="Alterar"</formula>
    </cfRule>
    <cfRule type="expression" dxfId="1592" priority="1610">
      <formula>$N1146="Excluir"</formula>
    </cfRule>
    <cfRule type="expression" dxfId="1591" priority="1611">
      <formula>$N1146="Incluir"</formula>
    </cfRule>
  </conditionalFormatting>
  <conditionalFormatting sqref="L1363">
    <cfRule type="expression" dxfId="1590" priority="1592">
      <formula>MID($H1363,2,7)="0000000"</formula>
    </cfRule>
    <cfRule type="expression" dxfId="1589" priority="1593">
      <formula>MID($H1363,3,6)="000000"</formula>
    </cfRule>
    <cfRule type="expression" dxfId="1588" priority="1594">
      <formula>MID($H1363,4,5)="00000"</formula>
    </cfRule>
    <cfRule type="expression" dxfId="1587" priority="1595">
      <formula>MID($H1363,5,4)="0000"</formula>
    </cfRule>
    <cfRule type="expression" dxfId="1586" priority="1596">
      <formula>MID($H1363,7,2)="00"</formula>
    </cfRule>
    <cfRule type="expression" dxfId="1585" priority="1597">
      <formula>MID($H1363,8,1)="0"</formula>
    </cfRule>
    <cfRule type="expression" dxfId="1584" priority="1598">
      <formula>$N1363="Excluído"</formula>
    </cfRule>
    <cfRule type="expression" dxfId="1583" priority="1599">
      <formula>$N1363="Alterar"</formula>
    </cfRule>
    <cfRule type="expression" dxfId="1582" priority="1600">
      <formula>$N1363="Excluir"</formula>
    </cfRule>
    <cfRule type="expression" dxfId="1581" priority="1601">
      <formula>$N1363="Incluir"</formula>
    </cfRule>
  </conditionalFormatting>
  <conditionalFormatting sqref="L1370">
    <cfRule type="expression" dxfId="1580" priority="1582">
      <formula>MID($H1370,2,7)="0000000"</formula>
    </cfRule>
    <cfRule type="expression" dxfId="1579" priority="1583">
      <formula>MID($H1370,3,6)="000000"</formula>
    </cfRule>
    <cfRule type="expression" dxfId="1578" priority="1584">
      <formula>MID($H1370,4,5)="00000"</formula>
    </cfRule>
    <cfRule type="expression" dxfId="1577" priority="1585">
      <formula>MID($H1370,5,4)="0000"</formula>
    </cfRule>
    <cfRule type="expression" dxfId="1576" priority="1586">
      <formula>MID($H1370,7,2)="00"</formula>
    </cfRule>
    <cfRule type="expression" dxfId="1575" priority="1587">
      <formula>MID($H1370,8,1)="0"</formula>
    </cfRule>
    <cfRule type="expression" dxfId="1574" priority="1588">
      <formula>$N1370="Excluído"</formula>
    </cfRule>
    <cfRule type="expression" dxfId="1573" priority="1589">
      <formula>$N1370="Alterar"</formula>
    </cfRule>
    <cfRule type="expression" dxfId="1572" priority="1590">
      <formula>$N1370="Excluir"</formula>
    </cfRule>
    <cfRule type="expression" dxfId="1571" priority="1591">
      <formula>$N1370="Incluir"</formula>
    </cfRule>
  </conditionalFormatting>
  <conditionalFormatting sqref="L232:L235">
    <cfRule type="expression" dxfId="1570" priority="1332">
      <formula>MID($H232,2,7)="0000000"</formula>
    </cfRule>
    <cfRule type="expression" dxfId="1569" priority="1333">
      <formula>MID($H232,3,6)="000000"</formula>
    </cfRule>
    <cfRule type="expression" dxfId="1568" priority="1334">
      <formula>MID($H232,4,5)="00000"</formula>
    </cfRule>
    <cfRule type="expression" dxfId="1567" priority="1335">
      <formula>MID($H232,5,4)="0000"</formula>
    </cfRule>
    <cfRule type="expression" dxfId="1566" priority="1336">
      <formula>MID($H232,7,2)="00"</formula>
    </cfRule>
    <cfRule type="expression" dxfId="1565" priority="1337">
      <formula>MID($H232,8,1)="0"</formula>
    </cfRule>
    <cfRule type="expression" dxfId="1564" priority="1338">
      <formula>$N232="Excluído"</formula>
    </cfRule>
    <cfRule type="expression" dxfId="1563" priority="1339">
      <formula>$N232="Alterar"</formula>
    </cfRule>
    <cfRule type="expression" dxfId="1562" priority="1340">
      <formula>$N232="Excluir"</formula>
    </cfRule>
    <cfRule type="expression" dxfId="1561" priority="1341">
      <formula>$N232="Incluir"</formula>
    </cfRule>
  </conditionalFormatting>
  <conditionalFormatting sqref="L240">
    <cfRule type="expression" dxfId="1560" priority="1572">
      <formula>MID($H240,2,7)="0000000"</formula>
    </cfRule>
    <cfRule type="expression" dxfId="1559" priority="1573">
      <formula>MID($H240,3,6)="000000"</formula>
    </cfRule>
    <cfRule type="expression" dxfId="1558" priority="1574">
      <formula>MID($H240,4,5)="00000"</formula>
    </cfRule>
    <cfRule type="expression" dxfId="1557" priority="1575">
      <formula>MID($H240,5,4)="0000"</formula>
    </cfRule>
    <cfRule type="expression" dxfId="1556" priority="1576">
      <formula>MID($H240,7,2)="00"</formula>
    </cfRule>
    <cfRule type="expression" dxfId="1555" priority="1577">
      <formula>MID($H240,8,1)="0"</formula>
    </cfRule>
    <cfRule type="expression" dxfId="1554" priority="1578">
      <formula>$N240="Excluído"</formula>
    </cfRule>
    <cfRule type="expression" dxfId="1553" priority="1579">
      <formula>$N240="Alterar"</formula>
    </cfRule>
    <cfRule type="expression" dxfId="1552" priority="1580">
      <formula>$N240="Excluir"</formula>
    </cfRule>
    <cfRule type="expression" dxfId="1551" priority="1581">
      <formula>$N240="Incluir"</formula>
    </cfRule>
  </conditionalFormatting>
  <conditionalFormatting sqref="L241:L243">
    <cfRule type="expression" dxfId="1550" priority="1562">
      <formula>MID($H241,2,7)="0000000"</formula>
    </cfRule>
    <cfRule type="expression" dxfId="1549" priority="1563">
      <formula>MID($H241,3,6)="000000"</formula>
    </cfRule>
    <cfRule type="expression" dxfId="1548" priority="1564">
      <formula>MID($H241,4,5)="00000"</formula>
    </cfRule>
    <cfRule type="expression" dxfId="1547" priority="1565">
      <formula>MID($H241,5,4)="0000"</formula>
    </cfRule>
    <cfRule type="expression" dxfId="1546" priority="1566">
      <formula>MID($H241,7,2)="00"</formula>
    </cfRule>
    <cfRule type="expression" dxfId="1545" priority="1567">
      <formula>MID($H241,8,1)="0"</formula>
    </cfRule>
    <cfRule type="expression" dxfId="1544" priority="1568">
      <formula>$N241="Excluído"</formula>
    </cfRule>
    <cfRule type="expression" dxfId="1543" priority="1569">
      <formula>$N241="Alterar"</formula>
    </cfRule>
    <cfRule type="expression" dxfId="1542" priority="1570">
      <formula>$N241="Excluir"</formula>
    </cfRule>
    <cfRule type="expression" dxfId="1541" priority="1571">
      <formula>$N241="Incluir"</formula>
    </cfRule>
  </conditionalFormatting>
  <conditionalFormatting sqref="J254">
    <cfRule type="expression" dxfId="1540" priority="1352">
      <formula>MID($H254,2,7)="0000000"</formula>
    </cfRule>
    <cfRule type="expression" dxfId="1539" priority="1353">
      <formula>MID($H254,3,6)="000000"</formula>
    </cfRule>
    <cfRule type="expression" dxfId="1538" priority="1354">
      <formula>MID($H254,4,5)="00000"</formula>
    </cfRule>
    <cfRule type="expression" dxfId="1537" priority="1355">
      <formula>MID($H254,5,4)="0000"</formula>
    </cfRule>
    <cfRule type="expression" dxfId="1536" priority="1356">
      <formula>MID($H254,7,2)="00"</formula>
    </cfRule>
    <cfRule type="expression" dxfId="1535" priority="1357">
      <formula>MID($H254,8,1)="0"</formula>
    </cfRule>
    <cfRule type="expression" dxfId="1534" priority="1358">
      <formula>$N254="Excluído"</formula>
    </cfRule>
    <cfRule type="expression" dxfId="1533" priority="1359">
      <formula>$N254="Alterar"</formula>
    </cfRule>
    <cfRule type="expression" dxfId="1532" priority="1360">
      <formula>$N254="Excluir"</formula>
    </cfRule>
    <cfRule type="expression" dxfId="1531" priority="1361">
      <formula>$N254="Incluir"</formula>
    </cfRule>
  </conditionalFormatting>
  <conditionalFormatting sqref="L249">
    <cfRule type="expression" dxfId="1530" priority="1362">
      <formula>MID($H249,2,7)="0000000"</formula>
    </cfRule>
    <cfRule type="expression" dxfId="1529" priority="1363">
      <formula>MID($H249,3,6)="000000"</formula>
    </cfRule>
    <cfRule type="expression" dxfId="1528" priority="1364">
      <formula>MID($H249,4,5)="00000"</formula>
    </cfRule>
    <cfRule type="expression" dxfId="1527" priority="1365">
      <formula>MID($H249,5,4)="0000"</formula>
    </cfRule>
    <cfRule type="expression" dxfId="1526" priority="1366">
      <formula>MID($H249,7,2)="00"</formula>
    </cfRule>
    <cfRule type="expression" dxfId="1525" priority="1367">
      <formula>MID($H249,8,1)="0"</formula>
    </cfRule>
    <cfRule type="expression" dxfId="1524" priority="1368">
      <formula>$N249="Excluído"</formula>
    </cfRule>
    <cfRule type="expression" dxfId="1523" priority="1369">
      <formula>$N249="Alterar"</formula>
    </cfRule>
    <cfRule type="expression" dxfId="1522" priority="1370">
      <formula>$N249="Excluir"</formula>
    </cfRule>
    <cfRule type="expression" dxfId="1521" priority="1371">
      <formula>$N249="Incluir"</formula>
    </cfRule>
  </conditionalFormatting>
  <conditionalFormatting sqref="L245:L248">
    <cfRule type="expression" dxfId="1520" priority="1552">
      <formula>MID($H245,2,7)="0000000"</formula>
    </cfRule>
    <cfRule type="expression" dxfId="1519" priority="1553">
      <formula>MID($H245,3,6)="000000"</formula>
    </cfRule>
    <cfRule type="expression" dxfId="1518" priority="1554">
      <formula>MID($H245,4,5)="00000"</formula>
    </cfRule>
    <cfRule type="expression" dxfId="1517" priority="1555">
      <formula>MID($H245,5,4)="0000"</formula>
    </cfRule>
    <cfRule type="expression" dxfId="1516" priority="1556">
      <formula>MID($H245,7,2)="00"</formula>
    </cfRule>
    <cfRule type="expression" dxfId="1515" priority="1557">
      <formula>MID($H245,8,1)="0"</formula>
    </cfRule>
    <cfRule type="expression" dxfId="1514" priority="1558">
      <formula>$N245="Excluído"</formula>
    </cfRule>
    <cfRule type="expression" dxfId="1513" priority="1559">
      <formula>$N245="Alterar"</formula>
    </cfRule>
    <cfRule type="expression" dxfId="1512" priority="1560">
      <formula>$N245="Excluir"</formula>
    </cfRule>
    <cfRule type="expression" dxfId="1511" priority="1561">
      <formula>$N245="Incluir"</formula>
    </cfRule>
  </conditionalFormatting>
  <conditionalFormatting sqref="L805">
    <cfRule type="expression" dxfId="1510" priority="1542">
      <formula>MID($H805,2,7)="0000000"</formula>
    </cfRule>
    <cfRule type="expression" dxfId="1509" priority="1543">
      <formula>MID($H805,3,6)="000000"</formula>
    </cfRule>
    <cfRule type="expression" dxfId="1508" priority="1544">
      <formula>MID($H805,4,5)="00000"</formula>
    </cfRule>
    <cfRule type="expression" dxfId="1507" priority="1545">
      <formula>MID($H805,5,4)="0000"</formula>
    </cfRule>
    <cfRule type="expression" dxfId="1506" priority="1546">
      <formula>MID($H805,7,2)="00"</formula>
    </cfRule>
    <cfRule type="expression" dxfId="1505" priority="1547">
      <formula>MID($H805,8,1)="0"</formula>
    </cfRule>
    <cfRule type="expression" dxfId="1504" priority="1548">
      <formula>$N805="Excluído"</formula>
    </cfRule>
    <cfRule type="expression" dxfId="1503" priority="1549">
      <formula>$N805="Alterar"</formula>
    </cfRule>
    <cfRule type="expression" dxfId="1502" priority="1550">
      <formula>$N805="Excluir"</formula>
    </cfRule>
    <cfRule type="expression" dxfId="1501" priority="1551">
      <formula>$N805="Incluir"</formula>
    </cfRule>
  </conditionalFormatting>
  <conditionalFormatting sqref="L933">
    <cfRule type="expression" dxfId="1500" priority="1512">
      <formula>MID($H933,2,7)="0000000"</formula>
    </cfRule>
    <cfRule type="expression" dxfId="1499" priority="1513">
      <formula>MID($H933,3,6)="000000"</formula>
    </cfRule>
    <cfRule type="expression" dxfId="1498" priority="1514">
      <formula>MID($H933,4,5)="00000"</formula>
    </cfRule>
    <cfRule type="expression" dxfId="1497" priority="1515">
      <formula>MID($H933,5,4)="0000"</formula>
    </cfRule>
    <cfRule type="expression" dxfId="1496" priority="1516">
      <formula>MID($H933,7,2)="00"</formula>
    </cfRule>
    <cfRule type="expression" dxfId="1495" priority="1517">
      <formula>MID($H933,8,1)="0"</formula>
    </cfRule>
    <cfRule type="expression" dxfId="1494" priority="1518">
      <formula>$N933="Excluído"</formula>
    </cfRule>
    <cfRule type="expression" dxfId="1493" priority="1519">
      <formula>$N933="Alterar"</formula>
    </cfRule>
    <cfRule type="expression" dxfId="1492" priority="1520">
      <formula>$N933="Excluir"</formula>
    </cfRule>
    <cfRule type="expression" dxfId="1491" priority="1521">
      <formula>$N933="Incluir"</formula>
    </cfRule>
  </conditionalFormatting>
  <conditionalFormatting sqref="L959">
    <cfRule type="expression" dxfId="1490" priority="1502">
      <formula>MID($H959,2,7)="0000000"</formula>
    </cfRule>
    <cfRule type="expression" dxfId="1489" priority="1503">
      <formula>MID($H959,3,6)="000000"</formula>
    </cfRule>
    <cfRule type="expression" dxfId="1488" priority="1504">
      <formula>MID($H959,4,5)="00000"</formula>
    </cfRule>
    <cfRule type="expression" dxfId="1487" priority="1505">
      <formula>MID($H959,5,4)="0000"</formula>
    </cfRule>
    <cfRule type="expression" dxfId="1486" priority="1506">
      <formula>MID($H959,7,2)="00"</formula>
    </cfRule>
    <cfRule type="expression" dxfId="1485" priority="1507">
      <formula>MID($H959,8,1)="0"</formula>
    </cfRule>
    <cfRule type="expression" dxfId="1484" priority="1508">
      <formula>$N959="Excluído"</formula>
    </cfRule>
    <cfRule type="expression" dxfId="1483" priority="1509">
      <formula>$N959="Alterar"</formula>
    </cfRule>
    <cfRule type="expression" dxfId="1482" priority="1510">
      <formula>$N959="Excluir"</formula>
    </cfRule>
    <cfRule type="expression" dxfId="1481" priority="1511">
      <formula>$N959="Incluir"</formula>
    </cfRule>
  </conditionalFormatting>
  <conditionalFormatting sqref="L1406">
    <cfRule type="expression" dxfId="1480" priority="1492">
      <formula>MID($H1406,2,7)="0000000"</formula>
    </cfRule>
    <cfRule type="expression" dxfId="1479" priority="1493">
      <formula>MID($H1406,3,6)="000000"</formula>
    </cfRule>
    <cfRule type="expression" dxfId="1478" priority="1494">
      <formula>MID($H1406,4,5)="00000"</formula>
    </cfRule>
    <cfRule type="expression" dxfId="1477" priority="1495">
      <formula>MID($H1406,5,4)="0000"</formula>
    </cfRule>
    <cfRule type="expression" dxfId="1476" priority="1496">
      <formula>MID($H1406,7,2)="00"</formula>
    </cfRule>
    <cfRule type="expression" dxfId="1475" priority="1497">
      <formula>MID($H1406,8,1)="0"</formula>
    </cfRule>
    <cfRule type="expression" dxfId="1474" priority="1498">
      <formula>$N1406="Excluído"</formula>
    </cfRule>
    <cfRule type="expression" dxfId="1473" priority="1499">
      <formula>$N1406="Alterar"</formula>
    </cfRule>
    <cfRule type="expression" dxfId="1472" priority="1500">
      <formula>$N1406="Excluir"</formula>
    </cfRule>
    <cfRule type="expression" dxfId="1471" priority="1501">
      <formula>$N1406="Incluir"</formula>
    </cfRule>
  </conditionalFormatting>
  <conditionalFormatting sqref="L1428">
    <cfRule type="expression" dxfId="1470" priority="1482">
      <formula>MID($H1428,2,7)="0000000"</formula>
    </cfRule>
    <cfRule type="expression" dxfId="1469" priority="1483">
      <formula>MID($H1428,3,6)="000000"</formula>
    </cfRule>
    <cfRule type="expression" dxfId="1468" priority="1484">
      <formula>MID($H1428,4,5)="00000"</formula>
    </cfRule>
    <cfRule type="expression" dxfId="1467" priority="1485">
      <formula>MID($H1428,5,4)="0000"</formula>
    </cfRule>
    <cfRule type="expression" dxfId="1466" priority="1486">
      <formula>MID($H1428,7,2)="00"</formula>
    </cfRule>
    <cfRule type="expression" dxfId="1465" priority="1487">
      <formula>MID($H1428,8,1)="0"</formula>
    </cfRule>
    <cfRule type="expression" dxfId="1464" priority="1488">
      <formula>$N1428="Excluído"</formula>
    </cfRule>
    <cfRule type="expression" dxfId="1463" priority="1489">
      <formula>$N1428="Alterar"</formula>
    </cfRule>
    <cfRule type="expression" dxfId="1462" priority="1490">
      <formula>$N1428="Excluir"</formula>
    </cfRule>
    <cfRule type="expression" dxfId="1461" priority="1491">
      <formula>$N1428="Incluir"</formula>
    </cfRule>
  </conditionalFormatting>
  <conditionalFormatting sqref="L1431">
    <cfRule type="expression" dxfId="1460" priority="1472">
      <formula>MID($H1431,2,7)="0000000"</formula>
    </cfRule>
    <cfRule type="expression" dxfId="1459" priority="1473">
      <formula>MID($H1431,3,6)="000000"</formula>
    </cfRule>
    <cfRule type="expression" dxfId="1458" priority="1474">
      <formula>MID($H1431,4,5)="00000"</formula>
    </cfRule>
    <cfRule type="expression" dxfId="1457" priority="1475">
      <formula>MID($H1431,5,4)="0000"</formula>
    </cfRule>
    <cfRule type="expression" dxfId="1456" priority="1476">
      <formula>MID($H1431,7,2)="00"</formula>
    </cfRule>
    <cfRule type="expression" dxfId="1455" priority="1477">
      <formula>MID($H1431,8,1)="0"</formula>
    </cfRule>
    <cfRule type="expression" dxfId="1454" priority="1478">
      <formula>$N1431="Excluído"</formula>
    </cfRule>
    <cfRule type="expression" dxfId="1453" priority="1479">
      <formula>$N1431="Alterar"</formula>
    </cfRule>
    <cfRule type="expression" dxfId="1452" priority="1480">
      <formula>$N1431="Excluir"</formula>
    </cfRule>
    <cfRule type="expression" dxfId="1451" priority="1481">
      <formula>$N1431="Incluir"</formula>
    </cfRule>
  </conditionalFormatting>
  <conditionalFormatting sqref="L1442">
    <cfRule type="expression" dxfId="1450" priority="1462">
      <formula>MID($H1442,2,7)="0000000"</formula>
    </cfRule>
    <cfRule type="expression" dxfId="1449" priority="1463">
      <formula>MID($H1442,3,6)="000000"</formula>
    </cfRule>
    <cfRule type="expression" dxfId="1448" priority="1464">
      <formula>MID($H1442,4,5)="00000"</formula>
    </cfRule>
    <cfRule type="expression" dxfId="1447" priority="1465">
      <formula>MID($H1442,5,4)="0000"</formula>
    </cfRule>
    <cfRule type="expression" dxfId="1446" priority="1466">
      <formula>MID($H1442,7,2)="00"</formula>
    </cfRule>
    <cfRule type="expression" dxfId="1445" priority="1467">
      <formula>MID($H1442,8,1)="0"</formula>
    </cfRule>
    <cfRule type="expression" dxfId="1444" priority="1468">
      <formula>$N1442="Excluído"</formula>
    </cfRule>
    <cfRule type="expression" dxfId="1443" priority="1469">
      <formula>$N1442="Alterar"</formula>
    </cfRule>
    <cfRule type="expression" dxfId="1442" priority="1470">
      <formula>$N1442="Excluir"</formula>
    </cfRule>
    <cfRule type="expression" dxfId="1441" priority="1471">
      <formula>$N1442="Incluir"</formula>
    </cfRule>
  </conditionalFormatting>
  <conditionalFormatting sqref="L1511">
    <cfRule type="expression" dxfId="1440" priority="1452">
      <formula>MID($H1511,2,7)="0000000"</formula>
    </cfRule>
    <cfRule type="expression" dxfId="1439" priority="1453">
      <formula>MID($H1511,3,6)="000000"</formula>
    </cfRule>
    <cfRule type="expression" dxfId="1438" priority="1454">
      <formula>MID($H1511,4,5)="00000"</formula>
    </cfRule>
    <cfRule type="expression" dxfId="1437" priority="1455">
      <formula>MID($H1511,5,4)="0000"</formula>
    </cfRule>
    <cfRule type="expression" dxfId="1436" priority="1456">
      <formula>MID($H1511,7,2)="00"</formula>
    </cfRule>
    <cfRule type="expression" dxfId="1435" priority="1457">
      <formula>MID($H1511,8,1)="0"</formula>
    </cfRule>
    <cfRule type="expression" dxfId="1434" priority="1458">
      <formula>$N1511="Excluído"</formula>
    </cfRule>
    <cfRule type="expression" dxfId="1433" priority="1459">
      <formula>$N1511="Alterar"</formula>
    </cfRule>
    <cfRule type="expression" dxfId="1432" priority="1460">
      <formula>$N1511="Excluir"</formula>
    </cfRule>
    <cfRule type="expression" dxfId="1431" priority="1461">
      <formula>$N1511="Incluir"</formula>
    </cfRule>
  </conditionalFormatting>
  <conditionalFormatting sqref="L1512">
    <cfRule type="expression" dxfId="1430" priority="1442">
      <formula>MID($H1512,2,7)="0000000"</formula>
    </cfRule>
    <cfRule type="expression" dxfId="1429" priority="1443">
      <formula>MID($H1512,3,6)="000000"</formula>
    </cfRule>
    <cfRule type="expression" dxfId="1428" priority="1444">
      <formula>MID($H1512,4,5)="00000"</formula>
    </cfRule>
    <cfRule type="expression" dxfId="1427" priority="1445">
      <formula>MID($H1512,5,4)="0000"</formula>
    </cfRule>
    <cfRule type="expression" dxfId="1426" priority="1446">
      <formula>MID($H1512,7,2)="00"</formula>
    </cfRule>
    <cfRule type="expression" dxfId="1425" priority="1447">
      <formula>MID($H1512,8,1)="0"</formula>
    </cfRule>
    <cfRule type="expression" dxfId="1424" priority="1448">
      <formula>$N1512="Excluído"</formula>
    </cfRule>
    <cfRule type="expression" dxfId="1423" priority="1449">
      <formula>$N1512="Alterar"</formula>
    </cfRule>
    <cfRule type="expression" dxfId="1422" priority="1450">
      <formula>$N1512="Excluir"</formula>
    </cfRule>
    <cfRule type="expression" dxfId="1421" priority="1451">
      <formula>$N1512="Incluir"</formula>
    </cfRule>
  </conditionalFormatting>
  <conditionalFormatting sqref="J231">
    <cfRule type="expression" dxfId="1420" priority="1432">
      <formula>MID($H231,2,7)="0000000"</formula>
    </cfRule>
    <cfRule type="expression" dxfId="1419" priority="1433">
      <formula>MID($H231,3,6)="000000"</formula>
    </cfRule>
    <cfRule type="expression" dxfId="1418" priority="1434">
      <formula>MID($H231,4,5)="00000"</formula>
    </cfRule>
    <cfRule type="expression" dxfId="1417" priority="1435">
      <formula>MID($H231,5,4)="0000"</formula>
    </cfRule>
    <cfRule type="expression" dxfId="1416" priority="1436">
      <formula>MID($H231,7,2)="00"</formula>
    </cfRule>
    <cfRule type="expression" dxfId="1415" priority="1437">
      <formula>MID($H231,8,1)="0"</formula>
    </cfRule>
    <cfRule type="expression" dxfId="1414" priority="1438">
      <formula>$N231="Excluído"</formula>
    </cfRule>
    <cfRule type="expression" dxfId="1413" priority="1439">
      <formula>$N231="Alterar"</formula>
    </cfRule>
    <cfRule type="expression" dxfId="1412" priority="1440">
      <formula>$N231="Excluir"</formula>
    </cfRule>
    <cfRule type="expression" dxfId="1411" priority="1441">
      <formula>$N231="Incluir"</formula>
    </cfRule>
  </conditionalFormatting>
  <conditionalFormatting sqref="L231">
    <cfRule type="expression" dxfId="1410" priority="1422">
      <formula>MID($H231,2,7)="0000000"</formula>
    </cfRule>
    <cfRule type="expression" dxfId="1409" priority="1423">
      <formula>MID($H231,3,6)="000000"</formula>
    </cfRule>
    <cfRule type="expression" dxfId="1408" priority="1424">
      <formula>MID($H231,4,5)="00000"</formula>
    </cfRule>
    <cfRule type="expression" dxfId="1407" priority="1425">
      <formula>MID($H231,5,4)="0000"</formula>
    </cfRule>
    <cfRule type="expression" dxfId="1406" priority="1426">
      <formula>MID($H231,7,2)="00"</formula>
    </cfRule>
    <cfRule type="expression" dxfId="1405" priority="1427">
      <formula>MID($H231,8,1)="0"</formula>
    </cfRule>
    <cfRule type="expression" dxfId="1404" priority="1428">
      <formula>$N231="Excluído"</formula>
    </cfRule>
    <cfRule type="expression" dxfId="1403" priority="1429">
      <formula>$N231="Alterar"</formula>
    </cfRule>
    <cfRule type="expression" dxfId="1402" priority="1430">
      <formula>$N231="Excluir"</formula>
    </cfRule>
    <cfRule type="expression" dxfId="1401" priority="1431">
      <formula>$N231="Incluir"</formula>
    </cfRule>
  </conditionalFormatting>
  <conditionalFormatting sqref="J236">
    <cfRule type="expression" dxfId="1400" priority="1412">
      <formula>MID($H236,2,7)="0000000"</formula>
    </cfRule>
    <cfRule type="expression" dxfId="1399" priority="1413">
      <formula>MID($H236,3,6)="000000"</formula>
    </cfRule>
    <cfRule type="expression" dxfId="1398" priority="1414">
      <formula>MID($H236,4,5)="00000"</formula>
    </cfRule>
    <cfRule type="expression" dxfId="1397" priority="1415">
      <formula>MID($H236,5,4)="0000"</formula>
    </cfRule>
    <cfRule type="expression" dxfId="1396" priority="1416">
      <formula>MID($H236,7,2)="00"</formula>
    </cfRule>
    <cfRule type="expression" dxfId="1395" priority="1417">
      <formula>MID($H236,8,1)="0"</formula>
    </cfRule>
    <cfRule type="expression" dxfId="1394" priority="1418">
      <formula>$N236="Excluído"</formula>
    </cfRule>
    <cfRule type="expression" dxfId="1393" priority="1419">
      <formula>$N236="Alterar"</formula>
    </cfRule>
    <cfRule type="expression" dxfId="1392" priority="1420">
      <formula>$N236="Excluir"</formula>
    </cfRule>
    <cfRule type="expression" dxfId="1391" priority="1421">
      <formula>$N236="Incluir"</formula>
    </cfRule>
  </conditionalFormatting>
  <conditionalFormatting sqref="L236">
    <cfRule type="expression" dxfId="1390" priority="1402">
      <formula>MID($H236,2,7)="0000000"</formula>
    </cfRule>
    <cfRule type="expression" dxfId="1389" priority="1403">
      <formula>MID($H236,3,6)="000000"</formula>
    </cfRule>
    <cfRule type="expression" dxfId="1388" priority="1404">
      <formula>MID($H236,4,5)="00000"</formula>
    </cfRule>
    <cfRule type="expression" dxfId="1387" priority="1405">
      <formula>MID($H236,5,4)="0000"</formula>
    </cfRule>
    <cfRule type="expression" dxfId="1386" priority="1406">
      <formula>MID($H236,7,2)="00"</formula>
    </cfRule>
    <cfRule type="expression" dxfId="1385" priority="1407">
      <formula>MID($H236,8,1)="0"</formula>
    </cfRule>
    <cfRule type="expression" dxfId="1384" priority="1408">
      <formula>$N236="Excluído"</formula>
    </cfRule>
    <cfRule type="expression" dxfId="1383" priority="1409">
      <formula>$N236="Alterar"</formula>
    </cfRule>
    <cfRule type="expression" dxfId="1382" priority="1410">
      <formula>$N236="Excluir"</formula>
    </cfRule>
    <cfRule type="expression" dxfId="1381" priority="1411">
      <formula>$N236="Incluir"</formula>
    </cfRule>
  </conditionalFormatting>
  <conditionalFormatting sqref="J244">
    <cfRule type="expression" dxfId="1380" priority="1392">
      <formula>MID($H244,2,7)="0000000"</formula>
    </cfRule>
    <cfRule type="expression" dxfId="1379" priority="1393">
      <formula>MID($H244,3,6)="000000"</formula>
    </cfRule>
    <cfRule type="expression" dxfId="1378" priority="1394">
      <formula>MID($H244,4,5)="00000"</formula>
    </cfRule>
    <cfRule type="expression" dxfId="1377" priority="1395">
      <formula>MID($H244,5,4)="0000"</formula>
    </cfRule>
    <cfRule type="expression" dxfId="1376" priority="1396">
      <formula>MID($H244,7,2)="00"</formula>
    </cfRule>
    <cfRule type="expression" dxfId="1375" priority="1397">
      <formula>MID($H244,8,1)="0"</formula>
    </cfRule>
    <cfRule type="expression" dxfId="1374" priority="1398">
      <formula>$N244="Excluído"</formula>
    </cfRule>
    <cfRule type="expression" dxfId="1373" priority="1399">
      <formula>$N244="Alterar"</formula>
    </cfRule>
    <cfRule type="expression" dxfId="1372" priority="1400">
      <formula>$N244="Excluir"</formula>
    </cfRule>
    <cfRule type="expression" dxfId="1371" priority="1401">
      <formula>$N244="Incluir"</formula>
    </cfRule>
  </conditionalFormatting>
  <conditionalFormatting sqref="L244">
    <cfRule type="expression" dxfId="1370" priority="1382">
      <formula>MID($H244,2,7)="0000000"</formula>
    </cfRule>
    <cfRule type="expression" dxfId="1369" priority="1383">
      <formula>MID($H244,3,6)="000000"</formula>
    </cfRule>
    <cfRule type="expression" dxfId="1368" priority="1384">
      <formula>MID($H244,4,5)="00000"</formula>
    </cfRule>
    <cfRule type="expression" dxfId="1367" priority="1385">
      <formula>MID($H244,5,4)="0000"</formula>
    </cfRule>
    <cfRule type="expression" dxfId="1366" priority="1386">
      <formula>MID($H244,7,2)="00"</formula>
    </cfRule>
    <cfRule type="expression" dxfId="1365" priority="1387">
      <formula>MID($H244,8,1)="0"</formula>
    </cfRule>
    <cfRule type="expression" dxfId="1364" priority="1388">
      <formula>$N244="Excluído"</formula>
    </cfRule>
    <cfRule type="expression" dxfId="1363" priority="1389">
      <formula>$N244="Alterar"</formula>
    </cfRule>
    <cfRule type="expression" dxfId="1362" priority="1390">
      <formula>$N244="Excluir"</formula>
    </cfRule>
    <cfRule type="expression" dxfId="1361" priority="1391">
      <formula>$N244="Incluir"</formula>
    </cfRule>
  </conditionalFormatting>
  <conditionalFormatting sqref="J249">
    <cfRule type="expression" dxfId="1360" priority="1372">
      <formula>MID($H249,2,7)="0000000"</formula>
    </cfRule>
    <cfRule type="expression" dxfId="1359" priority="1373">
      <formula>MID($H249,3,6)="000000"</formula>
    </cfRule>
    <cfRule type="expression" dxfId="1358" priority="1374">
      <formula>MID($H249,4,5)="00000"</formula>
    </cfRule>
    <cfRule type="expression" dxfId="1357" priority="1375">
      <formula>MID($H249,5,4)="0000"</formula>
    </cfRule>
    <cfRule type="expression" dxfId="1356" priority="1376">
      <formula>MID($H249,7,2)="00"</formula>
    </cfRule>
    <cfRule type="expression" dxfId="1355" priority="1377">
      <formula>MID($H249,8,1)="0"</formula>
    </cfRule>
    <cfRule type="expression" dxfId="1354" priority="1378">
      <formula>$N249="Excluído"</formula>
    </cfRule>
    <cfRule type="expression" dxfId="1353" priority="1379">
      <formula>$N249="Alterar"</formula>
    </cfRule>
    <cfRule type="expression" dxfId="1352" priority="1380">
      <formula>$N249="Excluir"</formula>
    </cfRule>
    <cfRule type="expression" dxfId="1351" priority="1381">
      <formula>$N249="Incluir"</formula>
    </cfRule>
  </conditionalFormatting>
  <conditionalFormatting sqref="L254">
    <cfRule type="expression" dxfId="1350" priority="1342">
      <formula>MID($H254,2,7)="0000000"</formula>
    </cfRule>
    <cfRule type="expression" dxfId="1349" priority="1343">
      <formula>MID($H254,3,6)="000000"</formula>
    </cfRule>
    <cfRule type="expression" dxfId="1348" priority="1344">
      <formula>MID($H254,4,5)="00000"</formula>
    </cfRule>
    <cfRule type="expression" dxfId="1347" priority="1345">
      <formula>MID($H254,5,4)="0000"</formula>
    </cfRule>
    <cfRule type="expression" dxfId="1346" priority="1346">
      <formula>MID($H254,7,2)="00"</formula>
    </cfRule>
    <cfRule type="expression" dxfId="1345" priority="1347">
      <formula>MID($H254,8,1)="0"</formula>
    </cfRule>
    <cfRule type="expression" dxfId="1344" priority="1348">
      <formula>$N254="Excluído"</formula>
    </cfRule>
    <cfRule type="expression" dxfId="1343" priority="1349">
      <formula>$N254="Alterar"</formula>
    </cfRule>
    <cfRule type="expression" dxfId="1342" priority="1350">
      <formula>$N254="Excluir"</formula>
    </cfRule>
    <cfRule type="expression" dxfId="1341" priority="1351">
      <formula>$N254="Incluir"</formula>
    </cfRule>
  </conditionalFormatting>
  <conditionalFormatting sqref="K756">
    <cfRule type="expression" dxfId="1340" priority="1322">
      <formula>MID($H756,2,7)="0000000"</formula>
    </cfRule>
    <cfRule type="expression" dxfId="1339" priority="1323">
      <formula>MID($H756,3,6)="000000"</formula>
    </cfRule>
    <cfRule type="expression" dxfId="1338" priority="1324">
      <formula>MID($H756,4,5)="00000"</formula>
    </cfRule>
    <cfRule type="expression" dxfId="1337" priority="1325">
      <formula>MID($H756,5,4)="0000"</formula>
    </cfRule>
    <cfRule type="expression" dxfId="1336" priority="1326">
      <formula>MID($H756,7,2)="00"</formula>
    </cfRule>
    <cfRule type="expression" dxfId="1335" priority="1327">
      <formula>MID($H756,8,1)="0"</formula>
    </cfRule>
    <cfRule type="expression" dxfId="1334" priority="1328">
      <formula>$N756="Excluído"</formula>
    </cfRule>
    <cfRule type="expression" dxfId="1333" priority="1329">
      <formula>$N756="Alterar"</formula>
    </cfRule>
    <cfRule type="expression" dxfId="1332" priority="1330">
      <formula>$N756="Excluir"</formula>
    </cfRule>
    <cfRule type="expression" dxfId="1331" priority="1331">
      <formula>$N756="Incluir"</formula>
    </cfRule>
  </conditionalFormatting>
  <conditionalFormatting sqref="J873:L873">
    <cfRule type="expression" dxfId="1330" priority="1312">
      <formula>MID($H873,2,7)="0000000"</formula>
    </cfRule>
    <cfRule type="expression" dxfId="1329" priority="1313">
      <formula>MID($H873,3,6)="000000"</formula>
    </cfRule>
    <cfRule type="expression" dxfId="1328" priority="1314">
      <formula>MID($H873,4,5)="00000"</formula>
    </cfRule>
    <cfRule type="expression" dxfId="1327" priority="1315">
      <formula>MID($H873,5,4)="0000"</formula>
    </cfRule>
    <cfRule type="expression" dxfId="1326" priority="1316">
      <formula>MID($H873,7,2)="00"</formula>
    </cfRule>
    <cfRule type="expression" dxfId="1325" priority="1317">
      <formula>MID($H873,8,1)="0"</formula>
    </cfRule>
    <cfRule type="expression" dxfId="1324" priority="1318">
      <formula>$N873="Excluído"</formula>
    </cfRule>
    <cfRule type="expression" dxfId="1323" priority="1319">
      <formula>$N873="Alterar"</formula>
    </cfRule>
    <cfRule type="expression" dxfId="1322" priority="1320">
      <formula>$N873="Excluir"</formula>
    </cfRule>
    <cfRule type="expression" dxfId="1321" priority="1321">
      <formula>$N873="Incluir"</formula>
    </cfRule>
  </conditionalFormatting>
  <conditionalFormatting sqref="J871">
    <cfRule type="expression" dxfId="1320" priority="1272">
      <formula>MID($H871,2,7)="0000000"</formula>
    </cfRule>
    <cfRule type="expression" dxfId="1319" priority="1273">
      <formula>MID($H871,3,6)="000000"</formula>
    </cfRule>
    <cfRule type="expression" dxfId="1318" priority="1274">
      <formula>MID($H871,4,5)="00000"</formula>
    </cfRule>
    <cfRule type="expression" dxfId="1317" priority="1275">
      <formula>MID($H871,5,4)="0000"</formula>
    </cfRule>
    <cfRule type="expression" dxfId="1316" priority="1276">
      <formula>MID($H871,7,2)="00"</formula>
    </cfRule>
    <cfRule type="expression" dxfId="1315" priority="1277">
      <formula>MID($H871,8,1)="0"</formula>
    </cfRule>
    <cfRule type="expression" dxfId="1314" priority="1278">
      <formula>$N871="Excluído"</formula>
    </cfRule>
    <cfRule type="expression" dxfId="1313" priority="1279">
      <formula>$N871="Alterar"</formula>
    </cfRule>
    <cfRule type="expression" dxfId="1312" priority="1280">
      <formula>$N871="Excluir"</formula>
    </cfRule>
    <cfRule type="expression" dxfId="1311" priority="1281">
      <formula>$N871="Incluir"</formula>
    </cfRule>
  </conditionalFormatting>
  <conditionalFormatting sqref="K872">
    <cfRule type="expression" dxfId="1310" priority="1302">
      <formula>MID($H872,2,7)="0000000"</formula>
    </cfRule>
    <cfRule type="expression" dxfId="1309" priority="1303">
      <formula>MID($H872,3,6)="000000"</formula>
    </cfRule>
    <cfRule type="expression" dxfId="1308" priority="1304">
      <formula>MID($H872,4,5)="00000"</formula>
    </cfRule>
    <cfRule type="expression" dxfId="1307" priority="1305">
      <formula>MID($H872,5,4)="0000"</formula>
    </cfRule>
    <cfRule type="expression" dxfId="1306" priority="1306">
      <formula>MID($H872,7,2)="00"</formula>
    </cfRule>
    <cfRule type="expression" dxfId="1305" priority="1307">
      <formula>MID($H872,8,1)="0"</formula>
    </cfRule>
    <cfRule type="expression" dxfId="1304" priority="1308">
      <formula>$N872="Excluído"</formula>
    </cfRule>
    <cfRule type="expression" dxfId="1303" priority="1309">
      <formula>$N872="Alterar"</formula>
    </cfRule>
    <cfRule type="expression" dxfId="1302" priority="1310">
      <formula>$N872="Excluir"</formula>
    </cfRule>
    <cfRule type="expression" dxfId="1301" priority="1311">
      <formula>$N872="Incluir"</formula>
    </cfRule>
  </conditionalFormatting>
  <conditionalFormatting sqref="K871:L871">
    <cfRule type="expression" dxfId="1300" priority="1292">
      <formula>MID($H871,2,7)="0000000"</formula>
    </cfRule>
    <cfRule type="expression" dxfId="1299" priority="1293">
      <formula>MID($H871,3,6)="000000"</formula>
    </cfRule>
    <cfRule type="expression" dxfId="1298" priority="1294">
      <formula>MID($H871,4,5)="00000"</formula>
    </cfRule>
    <cfRule type="expression" dxfId="1297" priority="1295">
      <formula>MID($H871,5,4)="0000"</formula>
    </cfRule>
    <cfRule type="expression" dxfId="1296" priority="1296">
      <formula>MID($H871,7,2)="00"</formula>
    </cfRule>
    <cfRule type="expression" dxfId="1295" priority="1297">
      <formula>MID($H871,8,1)="0"</formula>
    </cfRule>
    <cfRule type="expression" dxfId="1294" priority="1298">
      <formula>$N871="Excluído"</formula>
    </cfRule>
    <cfRule type="expression" dxfId="1293" priority="1299">
      <formula>$N871="Alterar"</formula>
    </cfRule>
    <cfRule type="expression" dxfId="1292" priority="1300">
      <formula>$N871="Excluir"</formula>
    </cfRule>
    <cfRule type="expression" dxfId="1291" priority="1301">
      <formula>$N871="Incluir"</formula>
    </cfRule>
  </conditionalFormatting>
  <conditionalFormatting sqref="J869:J870">
    <cfRule type="expression" dxfId="1290" priority="1282">
      <formula>MID($H869,2,7)="0000000"</formula>
    </cfRule>
    <cfRule type="expression" dxfId="1289" priority="1283">
      <formula>MID($H869,3,6)="000000"</formula>
    </cfRule>
    <cfRule type="expression" dxfId="1288" priority="1284">
      <formula>MID($H869,4,5)="00000"</formula>
    </cfRule>
    <cfRule type="expression" dxfId="1287" priority="1285">
      <formula>MID($H869,5,4)="0000"</formula>
    </cfRule>
    <cfRule type="expression" dxfId="1286" priority="1286">
      <formula>MID($H869,7,2)="00"</formula>
    </cfRule>
    <cfRule type="expression" dxfId="1285" priority="1287">
      <formula>MID($H869,8,1)="0"</formula>
    </cfRule>
    <cfRule type="expression" dxfId="1284" priority="1288">
      <formula>$N869="Excluído"</formula>
    </cfRule>
    <cfRule type="expression" dxfId="1283" priority="1289">
      <formula>$N869="Alterar"</formula>
    </cfRule>
    <cfRule type="expression" dxfId="1282" priority="1290">
      <formula>$N869="Excluir"</formula>
    </cfRule>
    <cfRule type="expression" dxfId="1281" priority="1291">
      <formula>$N869="Incluir"</formula>
    </cfRule>
  </conditionalFormatting>
  <conditionalFormatting sqref="J946">
    <cfRule type="expression" dxfId="1280" priority="1262">
      <formula>MID($H946,2,7)="0000000"</formula>
    </cfRule>
    <cfRule type="expression" dxfId="1279" priority="1263">
      <formula>MID($H946,3,6)="000000"</formula>
    </cfRule>
    <cfRule type="expression" dxfId="1278" priority="1264">
      <formula>MID($H946,4,5)="00000"</formula>
    </cfRule>
    <cfRule type="expression" dxfId="1277" priority="1265">
      <formula>MID($H946,5,4)="0000"</formula>
    </cfRule>
    <cfRule type="expression" dxfId="1276" priority="1266">
      <formula>MID($H946,7,2)="00"</formula>
    </cfRule>
    <cfRule type="expression" dxfId="1275" priority="1267">
      <formula>MID($H946,8,1)="0"</formula>
    </cfRule>
    <cfRule type="expression" dxfId="1274" priority="1268">
      <formula>$N946="Excluído"</formula>
    </cfRule>
    <cfRule type="expression" dxfId="1273" priority="1269">
      <formula>$N946="Alterar"</formula>
    </cfRule>
    <cfRule type="expression" dxfId="1272" priority="1270">
      <formula>$N946="Excluir"</formula>
    </cfRule>
    <cfRule type="expression" dxfId="1271" priority="1271">
      <formula>$N946="Incluir"</formula>
    </cfRule>
  </conditionalFormatting>
  <conditionalFormatting sqref="L946">
    <cfRule type="expression" dxfId="1270" priority="1252">
      <formula>MID($H946,2,7)="0000000"</formula>
    </cfRule>
    <cfRule type="expression" dxfId="1269" priority="1253">
      <formula>MID($H946,3,6)="000000"</formula>
    </cfRule>
    <cfRule type="expression" dxfId="1268" priority="1254">
      <formula>MID($H946,4,5)="00000"</formula>
    </cfRule>
    <cfRule type="expression" dxfId="1267" priority="1255">
      <formula>MID($H946,5,4)="0000"</formula>
    </cfRule>
    <cfRule type="expression" dxfId="1266" priority="1256">
      <formula>MID($H946,7,2)="00"</formula>
    </cfRule>
    <cfRule type="expression" dxfId="1265" priority="1257">
      <formula>MID($H946,8,1)="0"</formula>
    </cfRule>
    <cfRule type="expression" dxfId="1264" priority="1258">
      <formula>$N946="Excluído"</formula>
    </cfRule>
    <cfRule type="expression" dxfId="1263" priority="1259">
      <formula>$N946="Alterar"</formula>
    </cfRule>
    <cfRule type="expression" dxfId="1262" priority="1260">
      <formula>$N946="Excluir"</formula>
    </cfRule>
    <cfRule type="expression" dxfId="1261" priority="1261">
      <formula>$N946="Incluir"</formula>
    </cfRule>
  </conditionalFormatting>
  <conditionalFormatting sqref="J848">
    <cfRule type="expression" dxfId="1260" priority="1251">
      <formula>IF($H848="",FALSE,IF($H848&gt;9999999,IF($H848&lt;100000000,FALSE,TRUE),TRUE))</formula>
    </cfRule>
  </conditionalFormatting>
  <conditionalFormatting sqref="J849">
    <cfRule type="expression" dxfId="1259" priority="1250">
      <formula>IF($H849="",FALSE,IF($H849&gt;9999999,IF($H849&lt;100000000,FALSE,TRUE),TRUE))</formula>
    </cfRule>
  </conditionalFormatting>
  <conditionalFormatting sqref="J850">
    <cfRule type="expression" dxfId="1258" priority="1239">
      <formula>IF($H850="",FALSE,IF($H850&gt;9999999,IF($H850&lt;100000000,FALSE,TRUE),TRUE))</formula>
    </cfRule>
  </conditionalFormatting>
  <conditionalFormatting sqref="J850">
    <cfRule type="expression" dxfId="1257" priority="1240">
      <formula>MID($H850,2,7)="0000000"</formula>
    </cfRule>
    <cfRule type="expression" dxfId="1256" priority="1241">
      <formula>MID($H850,3,6)="000000"</formula>
    </cfRule>
    <cfRule type="expression" dxfId="1255" priority="1242">
      <formula>MID($H850,4,5)="00000"</formula>
    </cfRule>
    <cfRule type="expression" dxfId="1254" priority="1243">
      <formula>MID($H850,5,4)="0000"</formula>
    </cfRule>
    <cfRule type="expression" dxfId="1253" priority="1244">
      <formula>MID($H850,7,2)="00"</formula>
    </cfRule>
    <cfRule type="expression" dxfId="1252" priority="1245">
      <formula>MID($H850,8,1)="0"</formula>
    </cfRule>
    <cfRule type="expression" dxfId="1251" priority="1246">
      <formula>$N850="Excluído"</formula>
    </cfRule>
    <cfRule type="expression" dxfId="1250" priority="1247">
      <formula>$N850="Alterar"</formula>
    </cfRule>
    <cfRule type="expression" dxfId="1249" priority="1248">
      <formula>$N850="Excluir"</formula>
    </cfRule>
    <cfRule type="expression" dxfId="1248" priority="1249">
      <formula>$N850="Incluir"</formula>
    </cfRule>
  </conditionalFormatting>
  <conditionalFormatting sqref="J938">
    <cfRule type="expression" dxfId="1247" priority="1229">
      <formula>MID($H938,2,7)="0000000"</formula>
    </cfRule>
    <cfRule type="expression" dxfId="1246" priority="1230">
      <formula>MID($H938,3,6)="000000"</formula>
    </cfRule>
    <cfRule type="expression" dxfId="1245" priority="1231">
      <formula>MID($H938,4,5)="00000"</formula>
    </cfRule>
    <cfRule type="expression" dxfId="1244" priority="1232">
      <formula>MID($H938,5,4)="0000"</formula>
    </cfRule>
    <cfRule type="expression" dxfId="1243" priority="1233">
      <formula>MID($H938,7,2)="00"</formula>
    </cfRule>
    <cfRule type="expression" dxfId="1242" priority="1234">
      <formula>MID($H938,8,1)="0"</formula>
    </cfRule>
    <cfRule type="expression" dxfId="1241" priority="1235">
      <formula>$N938="Excluído"</formula>
    </cfRule>
    <cfRule type="expression" dxfId="1240" priority="1236">
      <formula>$N938="Alterar"</formula>
    </cfRule>
    <cfRule type="expression" dxfId="1239" priority="1237">
      <formula>$N938="Excluir"</formula>
    </cfRule>
    <cfRule type="expression" dxfId="1238" priority="1238">
      <formula>$N938="Incluir"</formula>
    </cfRule>
  </conditionalFormatting>
  <conditionalFormatting sqref="J713">
    <cfRule type="expression" dxfId="1237" priority="1219">
      <formula>MID($H713,2,7)="0000000"</formula>
    </cfRule>
    <cfRule type="expression" dxfId="1236" priority="1220">
      <formula>MID($H713,3,6)="000000"</formula>
    </cfRule>
    <cfRule type="expression" dxfId="1235" priority="1221">
      <formula>MID($H713,4,5)="00000"</formula>
    </cfRule>
    <cfRule type="expression" dxfId="1234" priority="1222">
      <formula>MID($H713,5,4)="0000"</formula>
    </cfRule>
    <cfRule type="expression" dxfId="1233" priority="1223">
      <formula>MID($H713,7,2)="00"</formula>
    </cfRule>
    <cfRule type="expression" dxfId="1232" priority="1224">
      <formula>MID($H713,8,1)="0"</formula>
    </cfRule>
    <cfRule type="expression" dxfId="1231" priority="1225">
      <formula>$N713="Excluído"</formula>
    </cfRule>
    <cfRule type="expression" dxfId="1230" priority="1226">
      <formula>$N713="Alterar"</formula>
    </cfRule>
    <cfRule type="expression" dxfId="1229" priority="1227">
      <formula>$N713="Excluir"</formula>
    </cfRule>
    <cfRule type="expression" dxfId="1228" priority="1228">
      <formula>$N713="Incluir"</formula>
    </cfRule>
  </conditionalFormatting>
  <conditionalFormatting sqref="J777">
    <cfRule type="expression" dxfId="1227" priority="1209">
      <formula>MID($H777,2,7)="0000000"</formula>
    </cfRule>
    <cfRule type="expression" dxfId="1226" priority="1210">
      <formula>MID($H777,3,6)="000000"</formula>
    </cfRule>
    <cfRule type="expression" dxfId="1225" priority="1211">
      <formula>MID($H777,4,5)="00000"</formula>
    </cfRule>
    <cfRule type="expression" dxfId="1224" priority="1212">
      <formula>MID($H777,5,4)="0000"</formula>
    </cfRule>
    <cfRule type="expression" dxfId="1223" priority="1213">
      <formula>MID($H777,7,2)="00"</formula>
    </cfRule>
    <cfRule type="expression" dxfId="1222" priority="1214">
      <formula>MID($H777,8,1)="0"</formula>
    </cfRule>
    <cfRule type="expression" dxfId="1221" priority="1215">
      <formula>$N777="Excluído"</formula>
    </cfRule>
    <cfRule type="expression" dxfId="1220" priority="1216">
      <formula>$N777="Alterar"</formula>
    </cfRule>
    <cfRule type="expression" dxfId="1219" priority="1217">
      <formula>$N777="Excluir"</formula>
    </cfRule>
    <cfRule type="expression" dxfId="1218" priority="1218">
      <formula>$N777="Incluir"</formula>
    </cfRule>
  </conditionalFormatting>
  <conditionalFormatting sqref="J809">
    <cfRule type="expression" dxfId="1217" priority="1199">
      <formula>MID($H809,2,7)="0000000"</formula>
    </cfRule>
    <cfRule type="expression" dxfId="1216" priority="1200">
      <formula>MID($H809,3,6)="000000"</formula>
    </cfRule>
    <cfRule type="expression" dxfId="1215" priority="1201">
      <formula>MID($H809,4,5)="00000"</formula>
    </cfRule>
    <cfRule type="expression" dxfId="1214" priority="1202">
      <formula>MID($H809,5,4)="0000"</formula>
    </cfRule>
    <cfRule type="expression" dxfId="1213" priority="1203">
      <formula>MID($H809,7,2)="00"</formula>
    </cfRule>
    <cfRule type="expression" dxfId="1212" priority="1204">
      <formula>MID($H809,8,1)="0"</formula>
    </cfRule>
    <cfRule type="expression" dxfId="1211" priority="1205">
      <formula>$N809="Excluído"</formula>
    </cfRule>
    <cfRule type="expression" dxfId="1210" priority="1206">
      <formula>$N809="Alterar"</formula>
    </cfRule>
    <cfRule type="expression" dxfId="1209" priority="1207">
      <formula>$N809="Excluir"</formula>
    </cfRule>
    <cfRule type="expression" dxfId="1208" priority="1208">
      <formula>$N809="Incluir"</formula>
    </cfRule>
  </conditionalFormatting>
  <conditionalFormatting sqref="J832">
    <cfRule type="expression" dxfId="1207" priority="1189">
      <formula>MID($H832,2,7)="0000000"</formula>
    </cfRule>
    <cfRule type="expression" dxfId="1206" priority="1190">
      <formula>MID($H832,3,6)="000000"</formula>
    </cfRule>
    <cfRule type="expression" dxfId="1205" priority="1191">
      <formula>MID($H832,4,5)="00000"</formula>
    </cfRule>
    <cfRule type="expression" dxfId="1204" priority="1192">
      <formula>MID($H832,5,4)="0000"</formula>
    </cfRule>
    <cfRule type="expression" dxfId="1203" priority="1193">
      <formula>MID($H832,7,2)="00"</formula>
    </cfRule>
    <cfRule type="expression" dxfId="1202" priority="1194">
      <formula>MID($H832,8,1)="0"</formula>
    </cfRule>
    <cfRule type="expression" dxfId="1201" priority="1195">
      <formula>$N832="Excluído"</formula>
    </cfRule>
    <cfRule type="expression" dxfId="1200" priority="1196">
      <formula>$N832="Alterar"</formula>
    </cfRule>
    <cfRule type="expression" dxfId="1199" priority="1197">
      <formula>$N832="Excluir"</formula>
    </cfRule>
    <cfRule type="expression" dxfId="1198" priority="1198">
      <formula>$N832="Incluir"</formula>
    </cfRule>
  </conditionalFormatting>
  <conditionalFormatting sqref="J860">
    <cfRule type="expression" dxfId="1197" priority="1179">
      <formula>MID($H860,2,7)="0000000"</formula>
    </cfRule>
    <cfRule type="expression" dxfId="1196" priority="1180">
      <formula>MID($H860,3,6)="000000"</formula>
    </cfRule>
    <cfRule type="expression" dxfId="1195" priority="1181">
      <formula>MID($H860,4,5)="00000"</formula>
    </cfRule>
    <cfRule type="expression" dxfId="1194" priority="1182">
      <formula>MID($H860,5,4)="0000"</formula>
    </cfRule>
    <cfRule type="expression" dxfId="1193" priority="1183">
      <formula>MID($H860,7,2)="00"</formula>
    </cfRule>
    <cfRule type="expression" dxfId="1192" priority="1184">
      <formula>MID($H860,8,1)="0"</formula>
    </cfRule>
    <cfRule type="expression" dxfId="1191" priority="1185">
      <formula>$N860="Excluído"</formula>
    </cfRule>
    <cfRule type="expression" dxfId="1190" priority="1186">
      <formula>$N860="Alterar"</formula>
    </cfRule>
    <cfRule type="expression" dxfId="1189" priority="1187">
      <formula>$N860="Excluir"</formula>
    </cfRule>
    <cfRule type="expression" dxfId="1188" priority="1188">
      <formula>$N860="Incluir"</formula>
    </cfRule>
  </conditionalFormatting>
  <conditionalFormatting sqref="J942">
    <cfRule type="expression" dxfId="1187" priority="1169">
      <formula>MID($H942,2,7)="0000000"</formula>
    </cfRule>
    <cfRule type="expression" dxfId="1186" priority="1170">
      <formula>MID($H942,3,6)="000000"</formula>
    </cfRule>
    <cfRule type="expression" dxfId="1185" priority="1171">
      <formula>MID($H942,4,5)="00000"</formula>
    </cfRule>
    <cfRule type="expression" dxfId="1184" priority="1172">
      <formula>MID($H942,5,4)="0000"</formula>
    </cfRule>
    <cfRule type="expression" dxfId="1183" priority="1173">
      <formula>MID($H942,7,2)="00"</formula>
    </cfRule>
    <cfRule type="expression" dxfId="1182" priority="1174">
      <formula>MID($H942,8,1)="0"</formula>
    </cfRule>
    <cfRule type="expression" dxfId="1181" priority="1175">
      <formula>$N942="Excluído"</formula>
    </cfRule>
    <cfRule type="expression" dxfId="1180" priority="1176">
      <formula>$N942="Alterar"</formula>
    </cfRule>
    <cfRule type="expression" dxfId="1179" priority="1177">
      <formula>$N942="Excluir"</formula>
    </cfRule>
    <cfRule type="expression" dxfId="1178" priority="1178">
      <formula>$N942="Incluir"</formula>
    </cfRule>
  </conditionalFormatting>
  <conditionalFormatting sqref="J973">
    <cfRule type="expression" dxfId="1177" priority="1159">
      <formula>MID($H973,2,7)="0000000"</formula>
    </cfRule>
    <cfRule type="expression" dxfId="1176" priority="1160">
      <formula>MID($H973,3,6)="000000"</formula>
    </cfRule>
    <cfRule type="expression" dxfId="1175" priority="1161">
      <formula>MID($H973,4,5)="00000"</formula>
    </cfRule>
    <cfRule type="expression" dxfId="1174" priority="1162">
      <formula>MID($H973,5,4)="0000"</formula>
    </cfRule>
    <cfRule type="expression" dxfId="1173" priority="1163">
      <formula>MID($H973,7,2)="00"</formula>
    </cfRule>
    <cfRule type="expression" dxfId="1172" priority="1164">
      <formula>MID($H973,8,1)="0"</formula>
    </cfRule>
    <cfRule type="expression" dxfId="1171" priority="1165">
      <formula>$N973="Excluído"</formula>
    </cfRule>
    <cfRule type="expression" dxfId="1170" priority="1166">
      <formula>$N973="Alterar"</formula>
    </cfRule>
    <cfRule type="expression" dxfId="1169" priority="1167">
      <formula>$N973="Excluir"</formula>
    </cfRule>
    <cfRule type="expression" dxfId="1168" priority="1168">
      <formula>$N973="Incluir"</formula>
    </cfRule>
  </conditionalFormatting>
  <conditionalFormatting sqref="J1433">
    <cfRule type="expression" dxfId="1167" priority="1149">
      <formula>MID($H1433,2,7)="0000000"</formula>
    </cfRule>
    <cfRule type="expression" dxfId="1166" priority="1150">
      <formula>MID($H1433,3,6)="000000"</formula>
    </cfRule>
    <cfRule type="expression" dxfId="1165" priority="1151">
      <formula>MID($H1433,4,5)="00000"</formula>
    </cfRule>
    <cfRule type="expression" dxfId="1164" priority="1152">
      <formula>MID($H1433,5,4)="0000"</formula>
    </cfRule>
    <cfRule type="expression" dxfId="1163" priority="1153">
      <formula>MID($H1433,7,2)="00"</formula>
    </cfRule>
    <cfRule type="expression" dxfId="1162" priority="1154">
      <formula>MID($H1433,8,1)="0"</formula>
    </cfRule>
    <cfRule type="expression" dxfId="1161" priority="1155">
      <formula>$N1433="Excluído"</formula>
    </cfRule>
    <cfRule type="expression" dxfId="1160" priority="1156">
      <formula>$N1433="Alterar"</formula>
    </cfRule>
    <cfRule type="expression" dxfId="1159" priority="1157">
      <formula>$N1433="Excluir"</formula>
    </cfRule>
    <cfRule type="expression" dxfId="1158" priority="1158">
      <formula>$N1433="Incluir"</formula>
    </cfRule>
  </conditionalFormatting>
  <conditionalFormatting sqref="J1496">
    <cfRule type="expression" dxfId="1157" priority="1139">
      <formula>MID($H1496,2,7)="0000000"</formula>
    </cfRule>
    <cfRule type="expression" dxfId="1156" priority="1140">
      <formula>MID($H1496,3,6)="000000"</formula>
    </cfRule>
    <cfRule type="expression" dxfId="1155" priority="1141">
      <formula>MID($H1496,4,5)="00000"</formula>
    </cfRule>
    <cfRule type="expression" dxfId="1154" priority="1142">
      <formula>MID($H1496,5,4)="0000"</formula>
    </cfRule>
    <cfRule type="expression" dxfId="1153" priority="1143">
      <formula>MID($H1496,7,2)="00"</formula>
    </cfRule>
    <cfRule type="expression" dxfId="1152" priority="1144">
      <formula>MID($H1496,8,1)="0"</formula>
    </cfRule>
    <cfRule type="expression" dxfId="1151" priority="1145">
      <formula>$N1496="Excluído"</formula>
    </cfRule>
    <cfRule type="expression" dxfId="1150" priority="1146">
      <formula>$N1496="Alterar"</formula>
    </cfRule>
    <cfRule type="expression" dxfId="1149" priority="1147">
      <formula>$N1496="Excluir"</formula>
    </cfRule>
    <cfRule type="expression" dxfId="1148" priority="1148">
      <formula>$N1496="Incluir"</formula>
    </cfRule>
  </conditionalFormatting>
  <conditionalFormatting sqref="J1520">
    <cfRule type="expression" dxfId="1147" priority="1129">
      <formula>MID($H1520,2,7)="0000000"</formula>
    </cfRule>
    <cfRule type="expression" dxfId="1146" priority="1130">
      <formula>MID($H1520,3,6)="000000"</formula>
    </cfRule>
    <cfRule type="expression" dxfId="1145" priority="1131">
      <formula>MID($H1520,4,5)="00000"</formula>
    </cfRule>
    <cfRule type="expression" dxfId="1144" priority="1132">
      <formula>MID($H1520,5,4)="0000"</formula>
    </cfRule>
    <cfRule type="expression" dxfId="1143" priority="1133">
      <formula>MID($H1520,7,2)="00"</formula>
    </cfRule>
    <cfRule type="expression" dxfId="1142" priority="1134">
      <formula>MID($H1520,8,1)="0"</formula>
    </cfRule>
    <cfRule type="expression" dxfId="1141" priority="1135">
      <formula>$N1520="Excluído"</formula>
    </cfRule>
    <cfRule type="expression" dxfId="1140" priority="1136">
      <formula>$N1520="Alterar"</formula>
    </cfRule>
    <cfRule type="expression" dxfId="1139" priority="1137">
      <formula>$N1520="Excluir"</formula>
    </cfRule>
    <cfRule type="expression" dxfId="1138" priority="1138">
      <formula>$N1520="Incluir"</formula>
    </cfRule>
  </conditionalFormatting>
  <conditionalFormatting sqref="J1540">
    <cfRule type="expression" dxfId="1137" priority="1119">
      <formula>MID($H1540,2,7)="0000000"</formula>
    </cfRule>
    <cfRule type="expression" dxfId="1136" priority="1120">
      <formula>MID($H1540,3,6)="000000"</formula>
    </cfRule>
    <cfRule type="expression" dxfId="1135" priority="1121">
      <formula>MID($H1540,4,5)="00000"</formula>
    </cfRule>
    <cfRule type="expression" dxfId="1134" priority="1122">
      <formula>MID($H1540,5,4)="0000"</formula>
    </cfRule>
    <cfRule type="expression" dxfId="1133" priority="1123">
      <formula>MID($H1540,7,2)="00"</formula>
    </cfRule>
    <cfRule type="expression" dxfId="1132" priority="1124">
      <formula>MID($H1540,8,1)="0"</formula>
    </cfRule>
    <cfRule type="expression" dxfId="1131" priority="1125">
      <formula>$N1540="Excluído"</formula>
    </cfRule>
    <cfRule type="expression" dxfId="1130" priority="1126">
      <formula>$N1540="Alterar"</formula>
    </cfRule>
    <cfRule type="expression" dxfId="1129" priority="1127">
      <formula>$N1540="Excluir"</formula>
    </cfRule>
    <cfRule type="expression" dxfId="1128" priority="1128">
      <formula>$N1540="Incluir"</formula>
    </cfRule>
  </conditionalFormatting>
  <conditionalFormatting sqref="J1562">
    <cfRule type="expression" dxfId="1127" priority="1109">
      <formula>MID($H1562,2,7)="0000000"</formula>
    </cfRule>
    <cfRule type="expression" dxfId="1126" priority="1110">
      <formula>MID($H1562,3,6)="000000"</formula>
    </cfRule>
    <cfRule type="expression" dxfId="1125" priority="1111">
      <formula>MID($H1562,4,5)="00000"</formula>
    </cfRule>
    <cfRule type="expression" dxfId="1124" priority="1112">
      <formula>MID($H1562,5,4)="0000"</formula>
    </cfRule>
    <cfRule type="expression" dxfId="1123" priority="1113">
      <formula>MID($H1562,7,2)="00"</formula>
    </cfRule>
    <cfRule type="expression" dxfId="1122" priority="1114">
      <formula>MID($H1562,8,1)="0"</formula>
    </cfRule>
    <cfRule type="expression" dxfId="1121" priority="1115">
      <formula>$N1562="Excluído"</formula>
    </cfRule>
    <cfRule type="expression" dxfId="1120" priority="1116">
      <formula>$N1562="Alterar"</formula>
    </cfRule>
    <cfRule type="expression" dxfId="1119" priority="1117">
      <formula>$N1562="Excluir"</formula>
    </cfRule>
    <cfRule type="expression" dxfId="1118" priority="1118">
      <formula>$N1562="Incluir"</formula>
    </cfRule>
  </conditionalFormatting>
  <conditionalFormatting sqref="J1576">
    <cfRule type="expression" dxfId="1117" priority="1099">
      <formula>MID($H1576,2,7)="0000000"</formula>
    </cfRule>
    <cfRule type="expression" dxfId="1116" priority="1100">
      <formula>MID($H1576,3,6)="000000"</formula>
    </cfRule>
    <cfRule type="expression" dxfId="1115" priority="1101">
      <formula>MID($H1576,4,5)="00000"</formula>
    </cfRule>
    <cfRule type="expression" dxfId="1114" priority="1102">
      <formula>MID($H1576,5,4)="0000"</formula>
    </cfRule>
    <cfRule type="expression" dxfId="1113" priority="1103">
      <formula>MID($H1576,7,2)="00"</formula>
    </cfRule>
    <cfRule type="expression" dxfId="1112" priority="1104">
      <formula>MID($H1576,8,1)="0"</formula>
    </cfRule>
    <cfRule type="expression" dxfId="1111" priority="1105">
      <formula>$N1576="Excluído"</formula>
    </cfRule>
    <cfRule type="expression" dxfId="1110" priority="1106">
      <formula>$N1576="Alterar"</formula>
    </cfRule>
    <cfRule type="expression" dxfId="1109" priority="1107">
      <formula>$N1576="Excluir"</formula>
    </cfRule>
    <cfRule type="expression" dxfId="1108" priority="1108">
      <formula>$N1576="Incluir"</formula>
    </cfRule>
  </conditionalFormatting>
  <conditionalFormatting sqref="J969">
    <cfRule type="expression" dxfId="1107" priority="1089">
      <formula>MID($H969,2,7)="0000000"</formula>
    </cfRule>
    <cfRule type="expression" dxfId="1106" priority="1090">
      <formula>MID($H969,3,6)="000000"</formula>
    </cfRule>
    <cfRule type="expression" dxfId="1105" priority="1091">
      <formula>MID($H969,4,5)="00000"</formula>
    </cfRule>
    <cfRule type="expression" dxfId="1104" priority="1092">
      <formula>MID($H969,5,4)="0000"</formula>
    </cfRule>
    <cfRule type="expression" dxfId="1103" priority="1093">
      <formula>MID($H969,7,2)="00"</formula>
    </cfRule>
    <cfRule type="expression" dxfId="1102" priority="1094">
      <formula>MID($H969,8,1)="0"</formula>
    </cfRule>
    <cfRule type="expression" dxfId="1101" priority="1095">
      <formula>$N969="Excluído"</formula>
    </cfRule>
    <cfRule type="expression" dxfId="1100" priority="1096">
      <formula>$N969="Alterar"</formula>
    </cfRule>
    <cfRule type="expression" dxfId="1099" priority="1097">
      <formula>$N969="Excluir"</formula>
    </cfRule>
    <cfRule type="expression" dxfId="1098" priority="1098">
      <formula>$N969="Incluir"</formula>
    </cfRule>
  </conditionalFormatting>
  <conditionalFormatting sqref="J986">
    <cfRule type="expression" dxfId="1097" priority="1079">
      <formula>MID($H986,2,7)="0000000"</formula>
    </cfRule>
    <cfRule type="expression" dxfId="1096" priority="1080">
      <formula>MID($H986,3,6)="000000"</formula>
    </cfRule>
    <cfRule type="expression" dxfId="1095" priority="1081">
      <formula>MID($H986,4,5)="00000"</formula>
    </cfRule>
    <cfRule type="expression" dxfId="1094" priority="1082">
      <formula>MID($H986,5,4)="0000"</formula>
    </cfRule>
    <cfRule type="expression" dxfId="1093" priority="1083">
      <formula>MID($H986,7,2)="00"</formula>
    </cfRule>
    <cfRule type="expression" dxfId="1092" priority="1084">
      <formula>MID($H986,8,1)="0"</formula>
    </cfRule>
    <cfRule type="expression" dxfId="1091" priority="1085">
      <formula>$N986="Excluído"</formula>
    </cfRule>
    <cfRule type="expression" dxfId="1090" priority="1086">
      <formula>$N986="Alterar"</formula>
    </cfRule>
    <cfRule type="expression" dxfId="1089" priority="1087">
      <formula>$N986="Excluir"</formula>
    </cfRule>
    <cfRule type="expression" dxfId="1088" priority="1088">
      <formula>$N986="Incluir"</formula>
    </cfRule>
  </conditionalFormatting>
  <conditionalFormatting sqref="J991">
    <cfRule type="expression" dxfId="1087" priority="1069">
      <formula>MID($H991,2,7)="0000000"</formula>
    </cfRule>
    <cfRule type="expression" dxfId="1086" priority="1070">
      <formula>MID($H991,3,6)="000000"</formula>
    </cfRule>
    <cfRule type="expression" dxfId="1085" priority="1071">
      <formula>MID($H991,4,5)="00000"</formula>
    </cfRule>
    <cfRule type="expression" dxfId="1084" priority="1072">
      <formula>MID($H991,5,4)="0000"</formula>
    </cfRule>
    <cfRule type="expression" dxfId="1083" priority="1073">
      <formula>MID($H991,7,2)="00"</formula>
    </cfRule>
    <cfRule type="expression" dxfId="1082" priority="1074">
      <formula>MID($H991,8,1)="0"</formula>
    </cfRule>
    <cfRule type="expression" dxfId="1081" priority="1075">
      <formula>$N991="Excluído"</formula>
    </cfRule>
    <cfRule type="expression" dxfId="1080" priority="1076">
      <formula>$N991="Alterar"</formula>
    </cfRule>
    <cfRule type="expression" dxfId="1079" priority="1077">
      <formula>$N991="Excluir"</formula>
    </cfRule>
    <cfRule type="expression" dxfId="1078" priority="1078">
      <formula>$N991="Incluir"</formula>
    </cfRule>
  </conditionalFormatting>
  <conditionalFormatting sqref="J1019">
    <cfRule type="expression" dxfId="1077" priority="1059">
      <formula>MID($H1019,2,7)="0000000"</formula>
    </cfRule>
    <cfRule type="expression" dxfId="1076" priority="1060">
      <formula>MID($H1019,3,6)="000000"</formula>
    </cfRule>
    <cfRule type="expression" dxfId="1075" priority="1061">
      <formula>MID($H1019,4,5)="00000"</formula>
    </cfRule>
    <cfRule type="expression" dxfId="1074" priority="1062">
      <formula>MID($H1019,5,4)="0000"</formula>
    </cfRule>
    <cfRule type="expression" dxfId="1073" priority="1063">
      <formula>MID($H1019,7,2)="00"</formula>
    </cfRule>
    <cfRule type="expression" dxfId="1072" priority="1064">
      <formula>MID($H1019,8,1)="0"</formula>
    </cfRule>
    <cfRule type="expression" dxfId="1071" priority="1065">
      <formula>$N1019="Excluído"</formula>
    </cfRule>
    <cfRule type="expression" dxfId="1070" priority="1066">
      <formula>$N1019="Alterar"</formula>
    </cfRule>
    <cfRule type="expression" dxfId="1069" priority="1067">
      <formula>$N1019="Excluir"</formula>
    </cfRule>
    <cfRule type="expression" dxfId="1068" priority="1068">
      <formula>$N1019="Incluir"</formula>
    </cfRule>
  </conditionalFormatting>
  <conditionalFormatting sqref="J1014">
    <cfRule type="expression" dxfId="1067" priority="1049">
      <formula>MID($H1014,2,7)="0000000"</formula>
    </cfRule>
    <cfRule type="expression" dxfId="1066" priority="1050">
      <formula>MID($H1014,3,6)="000000"</formula>
    </cfRule>
    <cfRule type="expression" dxfId="1065" priority="1051">
      <formula>MID($H1014,4,5)="00000"</formula>
    </cfRule>
    <cfRule type="expression" dxfId="1064" priority="1052">
      <formula>MID($H1014,5,4)="0000"</formula>
    </cfRule>
    <cfRule type="expression" dxfId="1063" priority="1053">
      <formula>MID($H1014,7,2)="00"</formula>
    </cfRule>
    <cfRule type="expression" dxfId="1062" priority="1054">
      <formula>MID($H1014,8,1)="0"</formula>
    </cfRule>
    <cfRule type="expression" dxfId="1061" priority="1055">
      <formula>$N1014="Excluído"</formula>
    </cfRule>
    <cfRule type="expression" dxfId="1060" priority="1056">
      <formula>$N1014="Alterar"</formula>
    </cfRule>
    <cfRule type="expression" dxfId="1059" priority="1057">
      <formula>$N1014="Excluir"</formula>
    </cfRule>
    <cfRule type="expression" dxfId="1058" priority="1058">
      <formula>$N1014="Incluir"</formula>
    </cfRule>
  </conditionalFormatting>
  <conditionalFormatting sqref="J1030">
    <cfRule type="expression" dxfId="1057" priority="1039">
      <formula>MID($H1030,2,7)="0000000"</formula>
    </cfRule>
    <cfRule type="expression" dxfId="1056" priority="1040">
      <formula>MID($H1030,3,6)="000000"</formula>
    </cfRule>
    <cfRule type="expression" dxfId="1055" priority="1041">
      <formula>MID($H1030,4,5)="00000"</formula>
    </cfRule>
    <cfRule type="expression" dxfId="1054" priority="1042">
      <formula>MID($H1030,5,4)="0000"</formula>
    </cfRule>
    <cfRule type="expression" dxfId="1053" priority="1043">
      <formula>MID($H1030,7,2)="00"</formula>
    </cfRule>
    <cfRule type="expression" dxfId="1052" priority="1044">
      <formula>MID($H1030,8,1)="0"</formula>
    </cfRule>
    <cfRule type="expression" dxfId="1051" priority="1045">
      <formula>$N1030="Excluído"</formula>
    </cfRule>
    <cfRule type="expression" dxfId="1050" priority="1046">
      <formula>$N1030="Alterar"</formula>
    </cfRule>
    <cfRule type="expression" dxfId="1049" priority="1047">
      <formula>$N1030="Excluir"</formula>
    </cfRule>
    <cfRule type="expression" dxfId="1048" priority="1048">
      <formula>$N1030="Incluir"</formula>
    </cfRule>
  </conditionalFormatting>
  <conditionalFormatting sqref="J1035">
    <cfRule type="expression" dxfId="1047" priority="1029">
      <formula>MID($H1035,2,7)="0000000"</formula>
    </cfRule>
    <cfRule type="expression" dxfId="1046" priority="1030">
      <formula>MID($H1035,3,6)="000000"</formula>
    </cfRule>
    <cfRule type="expression" dxfId="1045" priority="1031">
      <formula>MID($H1035,4,5)="00000"</formula>
    </cfRule>
    <cfRule type="expression" dxfId="1044" priority="1032">
      <formula>MID($H1035,5,4)="0000"</formula>
    </cfRule>
    <cfRule type="expression" dxfId="1043" priority="1033">
      <formula>MID($H1035,7,2)="00"</formula>
    </cfRule>
    <cfRule type="expression" dxfId="1042" priority="1034">
      <formula>MID($H1035,8,1)="0"</formula>
    </cfRule>
    <cfRule type="expression" dxfId="1041" priority="1035">
      <formula>$N1035="Excluído"</formula>
    </cfRule>
    <cfRule type="expression" dxfId="1040" priority="1036">
      <formula>$N1035="Alterar"</formula>
    </cfRule>
    <cfRule type="expression" dxfId="1039" priority="1037">
      <formula>$N1035="Excluir"</formula>
    </cfRule>
    <cfRule type="expression" dxfId="1038" priority="1038">
      <formula>$N1035="Incluir"</formula>
    </cfRule>
  </conditionalFormatting>
  <conditionalFormatting sqref="H923:I923">
    <cfRule type="expression" dxfId="1037" priority="1018">
      <formula>IF($H923="",FALSE,IF($H923&gt;9999999,IF($H923&lt;100000000,FALSE,TRUE),TRUE))</formula>
    </cfRule>
  </conditionalFormatting>
  <conditionalFormatting sqref="H923:I923">
    <cfRule type="expression" dxfId="1036" priority="1017">
      <formula>IF($H923="",FALSE,IF($H923&gt;9999999,IF($H923&lt;100000000,FALSE,TRUE),TRUE))</formula>
    </cfRule>
  </conditionalFormatting>
  <conditionalFormatting sqref="H923:I923">
    <cfRule type="expression" dxfId="1035" priority="1019">
      <formula>MID($H923,2,7)="0000000"</formula>
    </cfRule>
    <cfRule type="expression" dxfId="1034" priority="1020">
      <formula>MID($H923,3,6)="000000"</formula>
    </cfRule>
    <cfRule type="expression" dxfId="1033" priority="1021">
      <formula>MID($H923,4,5)="00000"</formula>
    </cfRule>
    <cfRule type="expression" dxfId="1032" priority="1022">
      <formula>MID($H923,5,4)="0000"</formula>
    </cfRule>
    <cfRule type="expression" dxfId="1031" priority="1023">
      <formula>MID($H923,7,2)="00"</formula>
    </cfRule>
    <cfRule type="expression" dxfId="1030" priority="1024">
      <formula>MID($H923,8,1)="0"</formula>
    </cfRule>
    <cfRule type="expression" dxfId="1029" priority="1025">
      <formula>$N923="Excluído"</formula>
    </cfRule>
    <cfRule type="expression" dxfId="1028" priority="1026">
      <formula>$N923="Alterar"</formula>
    </cfRule>
    <cfRule type="expression" dxfId="1027" priority="1027">
      <formula>$N923="Excluir"</formula>
    </cfRule>
    <cfRule type="expression" dxfId="1026" priority="1028">
      <formula>$N923="Incluir"</formula>
    </cfRule>
  </conditionalFormatting>
  <conditionalFormatting sqref="J923:L923">
    <cfRule type="expression" dxfId="1025" priority="1007">
      <formula>MID($H923,2,7)="0000000"</formula>
    </cfRule>
    <cfRule type="expression" dxfId="1024" priority="1008">
      <formula>MID($H923,3,6)="000000"</formula>
    </cfRule>
    <cfRule type="expression" dxfId="1023" priority="1009">
      <formula>MID($H923,4,5)="00000"</formula>
    </cfRule>
    <cfRule type="expression" dxfId="1022" priority="1010">
      <formula>MID($H923,5,4)="0000"</formula>
    </cfRule>
    <cfRule type="expression" dxfId="1021" priority="1011">
      <formula>MID($H923,7,2)="00"</formula>
    </cfRule>
    <cfRule type="expression" dxfId="1020" priority="1012">
      <formula>MID($H923,8,1)="0"</formula>
    </cfRule>
    <cfRule type="expression" dxfId="1019" priority="1013">
      <formula>$N923="Excluído"</formula>
    </cfRule>
    <cfRule type="expression" dxfId="1018" priority="1014">
      <formula>$N923="Alterar"</formula>
    </cfRule>
    <cfRule type="expression" dxfId="1017" priority="1015">
      <formula>$N923="Excluir"</formula>
    </cfRule>
    <cfRule type="expression" dxfId="1016" priority="1016">
      <formula>$N923="Incluir"</formula>
    </cfRule>
  </conditionalFormatting>
  <conditionalFormatting sqref="J924:L924">
    <cfRule type="expression" dxfId="1015" priority="997">
      <formula>MID($H924,2,7)="0000000"</formula>
    </cfRule>
    <cfRule type="expression" dxfId="1014" priority="998">
      <formula>MID($H924,3,6)="000000"</formula>
    </cfRule>
    <cfRule type="expression" dxfId="1013" priority="999">
      <formula>MID($H924,4,5)="00000"</formula>
    </cfRule>
    <cfRule type="expression" dxfId="1012" priority="1000">
      <formula>MID($H924,5,4)="0000"</formula>
    </cfRule>
    <cfRule type="expression" dxfId="1011" priority="1001">
      <formula>MID($H924,7,2)="00"</formula>
    </cfRule>
    <cfRule type="expression" dxfId="1010" priority="1002">
      <formula>MID($H924,8,1)="0"</formula>
    </cfRule>
    <cfRule type="expression" dxfId="1009" priority="1003">
      <formula>$N924="Excluído"</formula>
    </cfRule>
    <cfRule type="expression" dxfId="1008" priority="1004">
      <formula>$N924="Alterar"</formula>
    </cfRule>
    <cfRule type="expression" dxfId="1007" priority="1005">
      <formula>$N924="Excluir"</formula>
    </cfRule>
    <cfRule type="expression" dxfId="1006" priority="1006">
      <formula>$N924="Incluir"</formula>
    </cfRule>
  </conditionalFormatting>
  <conditionalFormatting sqref="J925:L926">
    <cfRule type="expression" dxfId="1005" priority="987">
      <formula>MID($H925,2,7)="0000000"</formula>
    </cfRule>
    <cfRule type="expression" dxfId="1004" priority="988">
      <formula>MID($H925,3,6)="000000"</formula>
    </cfRule>
    <cfRule type="expression" dxfId="1003" priority="989">
      <formula>MID($H925,4,5)="00000"</formula>
    </cfRule>
    <cfRule type="expression" dxfId="1002" priority="990">
      <formula>MID($H925,5,4)="0000"</formula>
    </cfRule>
    <cfRule type="expression" dxfId="1001" priority="991">
      <formula>MID($H925,7,2)="00"</formula>
    </cfRule>
    <cfRule type="expression" dxfId="1000" priority="992">
      <formula>MID($H925,8,1)="0"</formula>
    </cfRule>
    <cfRule type="expression" dxfId="999" priority="993">
      <formula>$N925="Excluído"</formula>
    </cfRule>
    <cfRule type="expression" dxfId="998" priority="994">
      <formula>$N925="Alterar"</formula>
    </cfRule>
    <cfRule type="expression" dxfId="997" priority="995">
      <formula>$N925="Excluir"</formula>
    </cfRule>
    <cfRule type="expression" dxfId="996" priority="996">
      <formula>$N925="Incluir"</formula>
    </cfRule>
  </conditionalFormatting>
  <conditionalFormatting sqref="J1462">
    <cfRule type="expression" dxfId="995" priority="977">
      <formula>MID($H1462,2,7)="0000000"</formula>
    </cfRule>
    <cfRule type="expression" dxfId="994" priority="978">
      <formula>MID($H1462,3,6)="000000"</formula>
    </cfRule>
    <cfRule type="expression" dxfId="993" priority="979">
      <formula>MID($H1462,4,5)="00000"</formula>
    </cfRule>
    <cfRule type="expression" dxfId="992" priority="980">
      <formula>MID($H1462,5,4)="0000"</formula>
    </cfRule>
    <cfRule type="expression" dxfId="991" priority="981">
      <formula>MID($H1462,7,2)="00"</formula>
    </cfRule>
    <cfRule type="expression" dxfId="990" priority="982">
      <formula>MID($H1462,8,1)="0"</formula>
    </cfRule>
    <cfRule type="expression" dxfId="989" priority="983">
      <formula>$N1462="Excluído"</formula>
    </cfRule>
    <cfRule type="expression" dxfId="988" priority="984">
      <formula>$N1462="Alterar"</formula>
    </cfRule>
    <cfRule type="expression" dxfId="987" priority="985">
      <formula>$N1462="Excluir"</formula>
    </cfRule>
    <cfRule type="expression" dxfId="986" priority="986">
      <formula>$N1462="Incluir"</formula>
    </cfRule>
  </conditionalFormatting>
  <conditionalFormatting sqref="J259">
    <cfRule type="expression" dxfId="985" priority="967">
      <formula>MID($H259,2,7)="0000000"</formula>
    </cfRule>
    <cfRule type="expression" dxfId="984" priority="968">
      <formula>MID($H259,3,6)="000000"</formula>
    </cfRule>
    <cfRule type="expression" dxfId="983" priority="969">
      <formula>MID($H259,4,5)="00000"</formula>
    </cfRule>
    <cfRule type="expression" dxfId="982" priority="970">
      <formula>MID($H259,5,4)="0000"</formula>
    </cfRule>
    <cfRule type="expression" dxfId="981" priority="971">
      <formula>MID($H259,7,2)="00"</formula>
    </cfRule>
    <cfRule type="expression" dxfId="980" priority="972">
      <formula>MID($H259,8,1)="0"</formula>
    </cfRule>
    <cfRule type="expression" dxfId="979" priority="973">
      <formula>$N259="Excluído"</formula>
    </cfRule>
    <cfRule type="expression" dxfId="978" priority="974">
      <formula>$N259="Alterar"</formula>
    </cfRule>
    <cfRule type="expression" dxfId="977" priority="975">
      <formula>$N259="Excluir"</formula>
    </cfRule>
    <cfRule type="expression" dxfId="976" priority="976">
      <formula>$N259="Incluir"</formula>
    </cfRule>
  </conditionalFormatting>
  <conditionalFormatting sqref="J1342">
    <cfRule type="expression" dxfId="975" priority="957">
      <formula>MID($H1342,2,7)="0000000"</formula>
    </cfRule>
    <cfRule type="expression" dxfId="974" priority="958">
      <formula>MID($H1342,3,6)="000000"</formula>
    </cfRule>
    <cfRule type="expression" dxfId="973" priority="959">
      <formula>MID($H1342,4,5)="00000"</formula>
    </cfRule>
    <cfRule type="expression" dxfId="972" priority="960">
      <formula>MID($H1342,5,4)="0000"</formula>
    </cfRule>
    <cfRule type="expression" dxfId="971" priority="961">
      <formula>MID($H1342,7,2)="00"</formula>
    </cfRule>
    <cfRule type="expression" dxfId="970" priority="962">
      <formula>MID($H1342,8,1)="0"</formula>
    </cfRule>
    <cfRule type="expression" dxfId="969" priority="963">
      <formula>$N1342="Excluído"</formula>
    </cfRule>
    <cfRule type="expression" dxfId="968" priority="964">
      <formula>$N1342="Alterar"</formula>
    </cfRule>
    <cfRule type="expression" dxfId="967" priority="965">
      <formula>$N1342="Excluir"</formula>
    </cfRule>
    <cfRule type="expression" dxfId="966" priority="966">
      <formula>$N1342="Incluir"</formula>
    </cfRule>
  </conditionalFormatting>
  <conditionalFormatting sqref="K906">
    <cfRule type="expression" dxfId="965" priority="947">
      <formula>MID($H906,2,7)="0000000"</formula>
    </cfRule>
    <cfRule type="expression" dxfId="964" priority="948">
      <formula>MID($H906,3,6)="000000"</formula>
    </cfRule>
    <cfRule type="expression" dxfId="963" priority="949">
      <formula>MID($H906,4,5)="00000"</formula>
    </cfRule>
    <cfRule type="expression" dxfId="962" priority="950">
      <formula>MID($H906,5,4)="0000"</formula>
    </cfRule>
    <cfRule type="expression" dxfId="961" priority="951">
      <formula>MID($H906,7,2)="00"</formula>
    </cfRule>
    <cfRule type="expression" dxfId="960" priority="952">
      <formula>MID($H906,8,1)="0"</formula>
    </cfRule>
    <cfRule type="expression" dxfId="959" priority="953">
      <formula>$N906="Excluído"</formula>
    </cfRule>
    <cfRule type="expression" dxfId="958" priority="954">
      <formula>$N906="Alterar"</formula>
    </cfRule>
    <cfRule type="expression" dxfId="957" priority="955">
      <formula>$N906="Excluir"</formula>
    </cfRule>
    <cfRule type="expression" dxfId="956" priority="956">
      <formula>$N906="Incluir"</formula>
    </cfRule>
  </conditionalFormatting>
  <conditionalFormatting sqref="J756">
    <cfRule type="expression" dxfId="955" priority="937">
      <formula>MID($H756,2,7)="0000000"</formula>
    </cfRule>
    <cfRule type="expression" dxfId="954" priority="938">
      <formula>MID($H756,3,6)="000000"</formula>
    </cfRule>
    <cfRule type="expression" dxfId="953" priority="939">
      <formula>MID($H756,4,5)="00000"</formula>
    </cfRule>
    <cfRule type="expression" dxfId="952" priority="940">
      <formula>MID($H756,5,4)="0000"</formula>
    </cfRule>
    <cfRule type="expression" dxfId="951" priority="941">
      <formula>MID($H756,7,2)="00"</formula>
    </cfRule>
    <cfRule type="expression" dxfId="950" priority="942">
      <formula>MID($H756,8,1)="0"</formula>
    </cfRule>
    <cfRule type="expression" dxfId="949" priority="943">
      <formula>$N756="Excluído"</formula>
    </cfRule>
    <cfRule type="expression" dxfId="948" priority="944">
      <formula>$N756="Alterar"</formula>
    </cfRule>
    <cfRule type="expression" dxfId="947" priority="945">
      <formula>$N756="Excluir"</formula>
    </cfRule>
    <cfRule type="expression" dxfId="946" priority="946">
      <formula>$N756="Incluir"</formula>
    </cfRule>
  </conditionalFormatting>
  <conditionalFormatting sqref="J906">
    <cfRule type="expression" dxfId="945" priority="927">
      <formula>MID($H906,2,7)="0000000"</formula>
    </cfRule>
    <cfRule type="expression" dxfId="944" priority="928">
      <formula>MID($H906,3,6)="000000"</formula>
    </cfRule>
    <cfRule type="expression" dxfId="943" priority="929">
      <formula>MID($H906,4,5)="00000"</formula>
    </cfRule>
    <cfRule type="expression" dxfId="942" priority="930">
      <formula>MID($H906,5,4)="0000"</formula>
    </cfRule>
    <cfRule type="expression" dxfId="941" priority="931">
      <formula>MID($H906,7,2)="00"</formula>
    </cfRule>
    <cfRule type="expression" dxfId="940" priority="932">
      <formula>MID($H906,8,1)="0"</formula>
    </cfRule>
    <cfRule type="expression" dxfId="939" priority="933">
      <formula>$N906="Excluído"</formula>
    </cfRule>
    <cfRule type="expression" dxfId="938" priority="934">
      <formula>$N906="Alterar"</formula>
    </cfRule>
    <cfRule type="expression" dxfId="937" priority="935">
      <formula>$N906="Excluir"</formula>
    </cfRule>
    <cfRule type="expression" dxfId="936" priority="936">
      <formula>$N906="Incluir"</formula>
    </cfRule>
  </conditionalFormatting>
  <conditionalFormatting sqref="L906">
    <cfRule type="expression" dxfId="935" priority="917">
      <formula>MID($H906,2,7)="0000000"</formula>
    </cfRule>
    <cfRule type="expression" dxfId="934" priority="918">
      <formula>MID($H906,3,6)="000000"</formula>
    </cfRule>
    <cfRule type="expression" dxfId="933" priority="919">
      <formula>MID($H906,4,5)="00000"</formula>
    </cfRule>
    <cfRule type="expression" dxfId="932" priority="920">
      <formula>MID($H906,5,4)="0000"</formula>
    </cfRule>
    <cfRule type="expression" dxfId="931" priority="921">
      <formula>MID($H906,7,2)="00"</formula>
    </cfRule>
    <cfRule type="expression" dxfId="930" priority="922">
      <formula>MID($H906,8,1)="0"</formula>
    </cfRule>
    <cfRule type="expression" dxfId="929" priority="923">
      <formula>$N906="Excluído"</formula>
    </cfRule>
    <cfRule type="expression" dxfId="928" priority="924">
      <formula>$N906="Alterar"</formula>
    </cfRule>
    <cfRule type="expression" dxfId="927" priority="925">
      <formula>$N906="Excluir"</formula>
    </cfRule>
    <cfRule type="expression" dxfId="926" priority="926">
      <formula>$N906="Incluir"</formula>
    </cfRule>
  </conditionalFormatting>
  <conditionalFormatting sqref="L756">
    <cfRule type="expression" dxfId="925" priority="907">
      <formula>MID($H756,2,7)="0000000"</formula>
    </cfRule>
    <cfRule type="expression" dxfId="924" priority="908">
      <formula>MID($H756,3,6)="000000"</formula>
    </cfRule>
    <cfRule type="expression" dxfId="923" priority="909">
      <formula>MID($H756,4,5)="00000"</formula>
    </cfRule>
    <cfRule type="expression" dxfId="922" priority="910">
      <formula>MID($H756,5,4)="0000"</formula>
    </cfRule>
    <cfRule type="expression" dxfId="921" priority="911">
      <formula>MID($H756,7,2)="00"</formula>
    </cfRule>
    <cfRule type="expression" dxfId="920" priority="912">
      <formula>MID($H756,8,1)="0"</formula>
    </cfRule>
    <cfRule type="expression" dxfId="919" priority="913">
      <formula>$N756="Excluído"</formula>
    </cfRule>
    <cfRule type="expression" dxfId="918" priority="914">
      <formula>$N756="Alterar"</formula>
    </cfRule>
    <cfRule type="expression" dxfId="917" priority="915">
      <formula>$N756="Excluir"</formula>
    </cfRule>
    <cfRule type="expression" dxfId="916" priority="916">
      <formula>$N756="Incluir"</formula>
    </cfRule>
  </conditionalFormatting>
  <conditionalFormatting sqref="L584">
    <cfRule type="expression" dxfId="915" priority="897">
      <formula>MID($H584,2,7)="0000000"</formula>
    </cfRule>
    <cfRule type="expression" dxfId="914" priority="898">
      <formula>MID($H584,3,6)="000000"</formula>
    </cfRule>
    <cfRule type="expression" dxfId="913" priority="899">
      <formula>MID($H584,4,5)="00000"</formula>
    </cfRule>
    <cfRule type="expression" dxfId="912" priority="900">
      <formula>MID($H584,5,4)="0000"</formula>
    </cfRule>
    <cfRule type="expression" dxfId="911" priority="901">
      <formula>MID($H584,7,2)="00"</formula>
    </cfRule>
    <cfRule type="expression" dxfId="910" priority="902">
      <formula>MID($H584,8,1)="0"</formula>
    </cfRule>
    <cfRule type="expression" dxfId="909" priority="903">
      <formula>$N584="Excluído"</formula>
    </cfRule>
    <cfRule type="expression" dxfId="908" priority="904">
      <formula>$N584="Alterar"</formula>
    </cfRule>
    <cfRule type="expression" dxfId="907" priority="905">
      <formula>$N584="Excluir"</formula>
    </cfRule>
    <cfRule type="expression" dxfId="906" priority="906">
      <formula>$N584="Incluir"</formula>
    </cfRule>
  </conditionalFormatting>
  <conditionalFormatting sqref="M786">
    <cfRule type="expression" dxfId="905" priority="887">
      <formula>MID($H786,2,7)="0000000"</formula>
    </cfRule>
    <cfRule type="expression" dxfId="904" priority="888">
      <formula>MID($H786,3,6)="000000"</formula>
    </cfRule>
    <cfRule type="expression" dxfId="903" priority="889">
      <formula>MID($H786,4,5)="00000"</formula>
    </cfRule>
    <cfRule type="expression" dxfId="902" priority="890">
      <formula>MID($H786,5,4)="0000"</formula>
    </cfRule>
    <cfRule type="expression" dxfId="901" priority="891">
      <formula>MID($H786,7,2)="00"</formula>
    </cfRule>
    <cfRule type="expression" dxfId="900" priority="892">
      <formula>MID($H786,8,1)="0"</formula>
    </cfRule>
    <cfRule type="expression" dxfId="899" priority="893">
      <formula>$N786="Excluído"</formula>
    </cfRule>
    <cfRule type="expression" dxfId="898" priority="894">
      <formula>$N786="Alterar"</formula>
    </cfRule>
    <cfRule type="expression" dxfId="897" priority="895">
      <formula>$N786="Excluir"</formula>
    </cfRule>
    <cfRule type="expression" dxfId="896" priority="896">
      <formula>$N786="Incluir"</formula>
    </cfRule>
  </conditionalFormatting>
  <conditionalFormatting sqref="M851">
    <cfRule type="expression" dxfId="895" priority="877">
      <formula>MID($H851,2,7)="0000000"</formula>
    </cfRule>
    <cfRule type="expression" dxfId="894" priority="878">
      <formula>MID($H851,3,6)="000000"</formula>
    </cfRule>
    <cfRule type="expression" dxfId="893" priority="879">
      <formula>MID($H851,4,5)="00000"</formula>
    </cfRule>
    <cfRule type="expression" dxfId="892" priority="880">
      <formula>MID($H851,5,4)="0000"</formula>
    </cfRule>
    <cfRule type="expression" dxfId="891" priority="881">
      <formula>MID($H851,7,2)="00"</formula>
    </cfRule>
    <cfRule type="expression" dxfId="890" priority="882">
      <formula>MID($H851,8,1)="0"</formula>
    </cfRule>
    <cfRule type="expression" dxfId="889" priority="883">
      <formula>$N851="Excluído"</formula>
    </cfRule>
    <cfRule type="expression" dxfId="888" priority="884">
      <formula>$N851="Alterar"</formula>
    </cfRule>
    <cfRule type="expression" dxfId="887" priority="885">
      <formula>$N851="Excluir"</formula>
    </cfRule>
    <cfRule type="expression" dxfId="886" priority="886">
      <formula>$N851="Incluir"</formula>
    </cfRule>
  </conditionalFormatting>
  <conditionalFormatting sqref="M860">
    <cfRule type="expression" dxfId="885" priority="867">
      <formula>MID($H860,2,7)="0000000"</formula>
    </cfRule>
    <cfRule type="expression" dxfId="884" priority="868">
      <formula>MID($H860,3,6)="000000"</formula>
    </cfRule>
    <cfRule type="expression" dxfId="883" priority="869">
      <formula>MID($H860,4,5)="00000"</formula>
    </cfRule>
    <cfRule type="expression" dxfId="882" priority="870">
      <formula>MID($H860,5,4)="0000"</formula>
    </cfRule>
    <cfRule type="expression" dxfId="881" priority="871">
      <formula>MID($H860,7,2)="00"</formula>
    </cfRule>
    <cfRule type="expression" dxfId="880" priority="872">
      <formula>MID($H860,8,1)="0"</formula>
    </cfRule>
    <cfRule type="expression" dxfId="879" priority="873">
      <formula>$N860="Excluído"</formula>
    </cfRule>
    <cfRule type="expression" dxfId="878" priority="874">
      <formula>$N860="Alterar"</formula>
    </cfRule>
    <cfRule type="expression" dxfId="877" priority="875">
      <formula>$N860="Excluir"</formula>
    </cfRule>
    <cfRule type="expression" dxfId="876" priority="876">
      <formula>$N860="Incluir"</formula>
    </cfRule>
  </conditionalFormatting>
  <conditionalFormatting sqref="M861">
    <cfRule type="expression" dxfId="875" priority="857">
      <formula>MID($H861,2,7)="0000000"</formula>
    </cfRule>
    <cfRule type="expression" dxfId="874" priority="858">
      <formula>MID($H861,3,6)="000000"</formula>
    </cfRule>
    <cfRule type="expression" dxfId="873" priority="859">
      <formula>MID($H861,4,5)="00000"</formula>
    </cfRule>
    <cfRule type="expression" dxfId="872" priority="860">
      <formula>MID($H861,5,4)="0000"</formula>
    </cfRule>
    <cfRule type="expression" dxfId="871" priority="861">
      <formula>MID($H861,7,2)="00"</formula>
    </cfRule>
    <cfRule type="expression" dxfId="870" priority="862">
      <formula>MID($H861,8,1)="0"</formula>
    </cfRule>
    <cfRule type="expression" dxfId="869" priority="863">
      <formula>$N861="Excluído"</formula>
    </cfRule>
    <cfRule type="expression" dxfId="868" priority="864">
      <formula>$N861="Alterar"</formula>
    </cfRule>
    <cfRule type="expression" dxfId="867" priority="865">
      <formula>$N861="Excluir"</formula>
    </cfRule>
    <cfRule type="expression" dxfId="866" priority="866">
      <formula>$N861="Incluir"</formula>
    </cfRule>
  </conditionalFormatting>
  <conditionalFormatting sqref="M901">
    <cfRule type="expression" dxfId="865" priority="847">
      <formula>MID($H901,2,7)="0000000"</formula>
    </cfRule>
    <cfRule type="expression" dxfId="864" priority="848">
      <formula>MID($H901,3,6)="000000"</formula>
    </cfRule>
    <cfRule type="expression" dxfId="863" priority="849">
      <formula>MID($H901,4,5)="00000"</formula>
    </cfRule>
    <cfRule type="expression" dxfId="862" priority="850">
      <formula>MID($H901,5,4)="0000"</formula>
    </cfRule>
    <cfRule type="expression" dxfId="861" priority="851">
      <formula>MID($H901,7,2)="00"</formula>
    </cfRule>
    <cfRule type="expression" dxfId="860" priority="852">
      <formula>MID($H901,8,1)="0"</formula>
    </cfRule>
    <cfRule type="expression" dxfId="859" priority="853">
      <formula>$N901="Excluído"</formula>
    </cfRule>
    <cfRule type="expression" dxfId="858" priority="854">
      <formula>$N901="Alterar"</formula>
    </cfRule>
    <cfRule type="expression" dxfId="857" priority="855">
      <formula>$N901="Excluir"</formula>
    </cfRule>
    <cfRule type="expression" dxfId="856" priority="856">
      <formula>$N901="Incluir"</formula>
    </cfRule>
  </conditionalFormatting>
  <conditionalFormatting sqref="M917">
    <cfRule type="expression" dxfId="855" priority="837">
      <formula>MID($H917,2,7)="0000000"</formula>
    </cfRule>
    <cfRule type="expression" dxfId="854" priority="838">
      <formula>MID($H917,3,6)="000000"</formula>
    </cfRule>
    <cfRule type="expression" dxfId="853" priority="839">
      <formula>MID($H917,4,5)="00000"</formula>
    </cfRule>
    <cfRule type="expression" dxfId="852" priority="840">
      <formula>MID($H917,5,4)="0000"</formula>
    </cfRule>
    <cfRule type="expression" dxfId="851" priority="841">
      <formula>MID($H917,7,2)="00"</formula>
    </cfRule>
    <cfRule type="expression" dxfId="850" priority="842">
      <formula>MID($H917,8,1)="0"</formula>
    </cfRule>
    <cfRule type="expression" dxfId="849" priority="843">
      <formula>$N917="Excluído"</formula>
    </cfRule>
    <cfRule type="expression" dxfId="848" priority="844">
      <formula>$N917="Alterar"</formula>
    </cfRule>
    <cfRule type="expression" dxfId="847" priority="845">
      <formula>$N917="Excluir"</formula>
    </cfRule>
    <cfRule type="expression" dxfId="846" priority="846">
      <formula>$N917="Incluir"</formula>
    </cfRule>
  </conditionalFormatting>
  <conditionalFormatting sqref="M942">
    <cfRule type="expression" dxfId="845" priority="827">
      <formula>MID($H942,2,7)="0000000"</formula>
    </cfRule>
    <cfRule type="expression" dxfId="844" priority="828">
      <formula>MID($H942,3,6)="000000"</formula>
    </cfRule>
    <cfRule type="expression" dxfId="843" priority="829">
      <formula>MID($H942,4,5)="00000"</formula>
    </cfRule>
    <cfRule type="expression" dxfId="842" priority="830">
      <formula>MID($H942,5,4)="0000"</formula>
    </cfRule>
    <cfRule type="expression" dxfId="841" priority="831">
      <formula>MID($H942,7,2)="00"</formula>
    </cfRule>
    <cfRule type="expression" dxfId="840" priority="832">
      <formula>MID($H942,8,1)="0"</formula>
    </cfRule>
    <cfRule type="expression" dxfId="839" priority="833">
      <formula>$N942="Excluído"</formula>
    </cfRule>
    <cfRule type="expression" dxfId="838" priority="834">
      <formula>$N942="Alterar"</formula>
    </cfRule>
    <cfRule type="expression" dxfId="837" priority="835">
      <formula>$N942="Excluir"</formula>
    </cfRule>
    <cfRule type="expression" dxfId="836" priority="836">
      <formula>$N942="Incluir"</formula>
    </cfRule>
  </conditionalFormatting>
  <conditionalFormatting sqref="M943">
    <cfRule type="expression" dxfId="835" priority="817">
      <formula>MID($H943,2,7)="0000000"</formula>
    </cfRule>
    <cfRule type="expression" dxfId="834" priority="818">
      <formula>MID($H943,3,6)="000000"</formula>
    </cfRule>
    <cfRule type="expression" dxfId="833" priority="819">
      <formula>MID($H943,4,5)="00000"</formula>
    </cfRule>
    <cfRule type="expression" dxfId="832" priority="820">
      <formula>MID($H943,5,4)="0000"</formula>
    </cfRule>
    <cfRule type="expression" dxfId="831" priority="821">
      <formula>MID($H943,7,2)="00"</formula>
    </cfRule>
    <cfRule type="expression" dxfId="830" priority="822">
      <formula>MID($H943,8,1)="0"</formula>
    </cfRule>
    <cfRule type="expression" dxfId="829" priority="823">
      <formula>$N943="Excluído"</formula>
    </cfRule>
    <cfRule type="expression" dxfId="828" priority="824">
      <formula>$N943="Alterar"</formula>
    </cfRule>
    <cfRule type="expression" dxfId="827" priority="825">
      <formula>$N943="Excluir"</formula>
    </cfRule>
    <cfRule type="expression" dxfId="826" priority="826">
      <formula>$N943="Incluir"</formula>
    </cfRule>
  </conditionalFormatting>
  <conditionalFormatting sqref="L943">
    <cfRule type="expression" dxfId="825" priority="807">
      <formula>MID($H943,2,7)="0000000"</formula>
    </cfRule>
    <cfRule type="expression" dxfId="824" priority="808">
      <formula>MID($H943,3,6)="000000"</formula>
    </cfRule>
    <cfRule type="expression" dxfId="823" priority="809">
      <formula>MID($H943,4,5)="00000"</formula>
    </cfRule>
    <cfRule type="expression" dxfId="822" priority="810">
      <formula>MID($H943,5,4)="0000"</formula>
    </cfRule>
    <cfRule type="expression" dxfId="821" priority="811">
      <formula>MID($H943,7,2)="00"</formula>
    </cfRule>
    <cfRule type="expression" dxfId="820" priority="812">
      <formula>MID($H943,8,1)="0"</formula>
    </cfRule>
    <cfRule type="expression" dxfId="819" priority="813">
      <formula>$N943="Excluído"</formula>
    </cfRule>
    <cfRule type="expression" dxfId="818" priority="814">
      <formula>$N943="Alterar"</formula>
    </cfRule>
    <cfRule type="expression" dxfId="817" priority="815">
      <formula>$N943="Excluir"</formula>
    </cfRule>
    <cfRule type="expression" dxfId="816" priority="816">
      <formula>$N943="Incluir"</formula>
    </cfRule>
  </conditionalFormatting>
  <conditionalFormatting sqref="M967">
    <cfRule type="expression" dxfId="815" priority="797">
      <formula>MID($H967,2,7)="0000000"</formula>
    </cfRule>
    <cfRule type="expression" dxfId="814" priority="798">
      <formula>MID($H967,3,6)="000000"</formula>
    </cfRule>
    <cfRule type="expression" dxfId="813" priority="799">
      <formula>MID($H967,4,5)="00000"</formula>
    </cfRule>
    <cfRule type="expression" dxfId="812" priority="800">
      <formula>MID($H967,5,4)="0000"</formula>
    </cfRule>
    <cfRule type="expression" dxfId="811" priority="801">
      <formula>MID($H967,7,2)="00"</formula>
    </cfRule>
    <cfRule type="expression" dxfId="810" priority="802">
      <formula>MID($H967,8,1)="0"</formula>
    </cfRule>
    <cfRule type="expression" dxfId="809" priority="803">
      <formula>$N967="Excluído"</formula>
    </cfRule>
    <cfRule type="expression" dxfId="808" priority="804">
      <formula>$N967="Alterar"</formula>
    </cfRule>
    <cfRule type="expression" dxfId="807" priority="805">
      <formula>$N967="Excluir"</formula>
    </cfRule>
    <cfRule type="expression" dxfId="806" priority="806">
      <formula>$N967="Incluir"</formula>
    </cfRule>
  </conditionalFormatting>
  <conditionalFormatting sqref="L967">
    <cfRule type="expression" dxfId="805" priority="787">
      <formula>MID($H967,2,7)="0000000"</formula>
    </cfRule>
    <cfRule type="expression" dxfId="804" priority="788">
      <formula>MID($H967,3,6)="000000"</formula>
    </cfRule>
    <cfRule type="expression" dxfId="803" priority="789">
      <formula>MID($H967,4,5)="00000"</formula>
    </cfRule>
    <cfRule type="expression" dxfId="802" priority="790">
      <formula>MID($H967,5,4)="0000"</formula>
    </cfRule>
    <cfRule type="expression" dxfId="801" priority="791">
      <formula>MID($H967,7,2)="00"</formula>
    </cfRule>
    <cfRule type="expression" dxfId="800" priority="792">
      <formula>MID($H967,8,1)="0"</formula>
    </cfRule>
    <cfRule type="expression" dxfId="799" priority="793">
      <formula>$N967="Excluído"</formula>
    </cfRule>
    <cfRule type="expression" dxfId="798" priority="794">
      <formula>$N967="Alterar"</formula>
    </cfRule>
    <cfRule type="expression" dxfId="797" priority="795">
      <formula>$N967="Excluir"</formula>
    </cfRule>
    <cfRule type="expression" dxfId="796" priority="796">
      <formula>$N967="Incluir"</formula>
    </cfRule>
  </conditionalFormatting>
  <conditionalFormatting sqref="L969:L970">
    <cfRule type="expression" dxfId="795" priority="777">
      <formula>MID($H969,2,7)="0000000"</formula>
    </cfRule>
    <cfRule type="expression" dxfId="794" priority="778">
      <formula>MID($H969,3,6)="000000"</formula>
    </cfRule>
    <cfRule type="expression" dxfId="793" priority="779">
      <formula>MID($H969,4,5)="00000"</formula>
    </cfRule>
    <cfRule type="expression" dxfId="792" priority="780">
      <formula>MID($H969,5,4)="0000"</formula>
    </cfRule>
    <cfRule type="expression" dxfId="791" priority="781">
      <formula>MID($H969,7,2)="00"</formula>
    </cfRule>
    <cfRule type="expression" dxfId="790" priority="782">
      <formula>MID($H969,8,1)="0"</formula>
    </cfRule>
    <cfRule type="expression" dxfId="789" priority="783">
      <formula>$N969="Excluído"</formula>
    </cfRule>
    <cfRule type="expression" dxfId="788" priority="784">
      <formula>$N969="Alterar"</formula>
    </cfRule>
    <cfRule type="expression" dxfId="787" priority="785">
      <formula>$N969="Excluir"</formula>
    </cfRule>
    <cfRule type="expression" dxfId="786" priority="786">
      <formula>$N969="Incluir"</formula>
    </cfRule>
  </conditionalFormatting>
  <conditionalFormatting sqref="M969">
    <cfRule type="expression" dxfId="785" priority="767">
      <formula>MID($H969,2,7)="0000000"</formula>
    </cfRule>
    <cfRule type="expression" dxfId="784" priority="768">
      <formula>MID($H969,3,6)="000000"</formula>
    </cfRule>
    <cfRule type="expression" dxfId="783" priority="769">
      <formula>MID($H969,4,5)="00000"</formula>
    </cfRule>
    <cfRule type="expression" dxfId="782" priority="770">
      <formula>MID($H969,5,4)="0000"</formula>
    </cfRule>
    <cfRule type="expression" dxfId="781" priority="771">
      <formula>MID($H969,7,2)="00"</formula>
    </cfRule>
    <cfRule type="expression" dxfId="780" priority="772">
      <formula>MID($H969,8,1)="0"</formula>
    </cfRule>
    <cfRule type="expression" dxfId="779" priority="773">
      <formula>$N969="Excluído"</formula>
    </cfRule>
    <cfRule type="expression" dxfId="778" priority="774">
      <formula>$N969="Alterar"</formula>
    </cfRule>
    <cfRule type="expression" dxfId="777" priority="775">
      <formula>$N969="Excluir"</formula>
    </cfRule>
    <cfRule type="expression" dxfId="776" priority="776">
      <formula>$N969="Incluir"</formula>
    </cfRule>
  </conditionalFormatting>
  <conditionalFormatting sqref="L973">
    <cfRule type="expression" dxfId="775" priority="757">
      <formula>MID($H973,2,7)="0000000"</formula>
    </cfRule>
    <cfRule type="expression" dxfId="774" priority="758">
      <formula>MID($H973,3,6)="000000"</formula>
    </cfRule>
    <cfRule type="expression" dxfId="773" priority="759">
      <formula>MID($H973,4,5)="00000"</formula>
    </cfRule>
    <cfRule type="expression" dxfId="772" priority="760">
      <formula>MID($H973,5,4)="0000"</formula>
    </cfRule>
    <cfRule type="expression" dxfId="771" priority="761">
      <formula>MID($H973,7,2)="00"</formula>
    </cfRule>
    <cfRule type="expression" dxfId="770" priority="762">
      <formula>MID($H973,8,1)="0"</formula>
    </cfRule>
    <cfRule type="expression" dxfId="769" priority="763">
      <formula>$N973="Excluído"</formula>
    </cfRule>
    <cfRule type="expression" dxfId="768" priority="764">
      <formula>$N973="Alterar"</formula>
    </cfRule>
    <cfRule type="expression" dxfId="767" priority="765">
      <formula>$N973="Excluir"</formula>
    </cfRule>
    <cfRule type="expression" dxfId="766" priority="766">
      <formula>$N973="Incluir"</formula>
    </cfRule>
  </conditionalFormatting>
  <conditionalFormatting sqref="M973">
    <cfRule type="expression" dxfId="765" priority="747">
      <formula>MID($H973,2,7)="0000000"</formula>
    </cfRule>
    <cfRule type="expression" dxfId="764" priority="748">
      <formula>MID($H973,3,6)="000000"</formula>
    </cfRule>
    <cfRule type="expression" dxfId="763" priority="749">
      <formula>MID($H973,4,5)="00000"</formula>
    </cfRule>
    <cfRule type="expression" dxfId="762" priority="750">
      <formula>MID($H973,5,4)="0000"</formula>
    </cfRule>
    <cfRule type="expression" dxfId="761" priority="751">
      <formula>MID($H973,7,2)="00"</formula>
    </cfRule>
    <cfRule type="expression" dxfId="760" priority="752">
      <formula>MID($H973,8,1)="0"</formula>
    </cfRule>
    <cfRule type="expression" dxfId="759" priority="753">
      <formula>$N973="Excluído"</formula>
    </cfRule>
    <cfRule type="expression" dxfId="758" priority="754">
      <formula>$N973="Alterar"</formula>
    </cfRule>
    <cfRule type="expression" dxfId="757" priority="755">
      <formula>$N973="Excluir"</formula>
    </cfRule>
    <cfRule type="expression" dxfId="756" priority="756">
      <formula>$N973="Incluir"</formula>
    </cfRule>
  </conditionalFormatting>
  <conditionalFormatting sqref="L980">
    <cfRule type="expression" dxfId="755" priority="737">
      <formula>MID($H980,2,7)="0000000"</formula>
    </cfRule>
    <cfRule type="expression" dxfId="754" priority="738">
      <formula>MID($H980,3,6)="000000"</formula>
    </cfRule>
    <cfRule type="expression" dxfId="753" priority="739">
      <formula>MID($H980,4,5)="00000"</formula>
    </cfRule>
    <cfRule type="expression" dxfId="752" priority="740">
      <formula>MID($H980,5,4)="0000"</formula>
    </cfRule>
    <cfRule type="expression" dxfId="751" priority="741">
      <formula>MID($H980,7,2)="00"</formula>
    </cfRule>
    <cfRule type="expression" dxfId="750" priority="742">
      <formula>MID($H980,8,1)="0"</formula>
    </cfRule>
    <cfRule type="expression" dxfId="749" priority="743">
      <formula>$N980="Excluído"</formula>
    </cfRule>
    <cfRule type="expression" dxfId="748" priority="744">
      <formula>$N980="Alterar"</formula>
    </cfRule>
    <cfRule type="expression" dxfId="747" priority="745">
      <formula>$N980="Excluir"</formula>
    </cfRule>
    <cfRule type="expression" dxfId="746" priority="746">
      <formula>$N980="Incluir"</formula>
    </cfRule>
  </conditionalFormatting>
  <conditionalFormatting sqref="M980">
    <cfRule type="expression" dxfId="745" priority="727">
      <formula>MID($H980,2,7)="0000000"</formula>
    </cfRule>
    <cfRule type="expression" dxfId="744" priority="728">
      <formula>MID($H980,3,6)="000000"</formula>
    </cfRule>
    <cfRule type="expression" dxfId="743" priority="729">
      <formula>MID($H980,4,5)="00000"</formula>
    </cfRule>
    <cfRule type="expression" dxfId="742" priority="730">
      <formula>MID($H980,5,4)="0000"</formula>
    </cfRule>
    <cfRule type="expression" dxfId="741" priority="731">
      <formula>MID($H980,7,2)="00"</formula>
    </cfRule>
    <cfRule type="expression" dxfId="740" priority="732">
      <formula>MID($H980,8,1)="0"</formula>
    </cfRule>
    <cfRule type="expression" dxfId="739" priority="733">
      <formula>$N980="Excluído"</formula>
    </cfRule>
    <cfRule type="expression" dxfId="738" priority="734">
      <formula>$N980="Alterar"</formula>
    </cfRule>
    <cfRule type="expression" dxfId="737" priority="735">
      <formula>$N980="Excluir"</formula>
    </cfRule>
    <cfRule type="expression" dxfId="736" priority="736">
      <formula>$N980="Incluir"</formula>
    </cfRule>
  </conditionalFormatting>
  <conditionalFormatting sqref="L991">
    <cfRule type="expression" dxfId="735" priority="717">
      <formula>MID($H991,2,7)="0000000"</formula>
    </cfRule>
    <cfRule type="expression" dxfId="734" priority="718">
      <formula>MID($H991,3,6)="000000"</formula>
    </cfRule>
    <cfRule type="expression" dxfId="733" priority="719">
      <formula>MID($H991,4,5)="00000"</formula>
    </cfRule>
    <cfRule type="expression" dxfId="732" priority="720">
      <formula>MID($H991,5,4)="0000"</formula>
    </cfRule>
    <cfRule type="expression" dxfId="731" priority="721">
      <formula>MID($H991,7,2)="00"</formula>
    </cfRule>
    <cfRule type="expression" dxfId="730" priority="722">
      <formula>MID($H991,8,1)="0"</formula>
    </cfRule>
    <cfRule type="expression" dxfId="729" priority="723">
      <formula>$N991="Excluído"</formula>
    </cfRule>
    <cfRule type="expression" dxfId="728" priority="724">
      <formula>$N991="Alterar"</formula>
    </cfRule>
    <cfRule type="expression" dxfId="727" priority="725">
      <formula>$N991="Excluir"</formula>
    </cfRule>
    <cfRule type="expression" dxfId="726" priority="726">
      <formula>$N991="Incluir"</formula>
    </cfRule>
  </conditionalFormatting>
  <conditionalFormatting sqref="M991">
    <cfRule type="expression" dxfId="725" priority="707">
      <formula>MID($H991,2,7)="0000000"</formula>
    </cfRule>
    <cfRule type="expression" dxfId="724" priority="708">
      <formula>MID($H991,3,6)="000000"</formula>
    </cfRule>
    <cfRule type="expression" dxfId="723" priority="709">
      <formula>MID($H991,4,5)="00000"</formula>
    </cfRule>
    <cfRule type="expression" dxfId="722" priority="710">
      <formula>MID($H991,5,4)="0000"</formula>
    </cfRule>
    <cfRule type="expression" dxfId="721" priority="711">
      <formula>MID($H991,7,2)="00"</formula>
    </cfRule>
    <cfRule type="expression" dxfId="720" priority="712">
      <formula>MID($H991,8,1)="0"</formula>
    </cfRule>
    <cfRule type="expression" dxfId="719" priority="713">
      <formula>$N991="Excluído"</formula>
    </cfRule>
    <cfRule type="expression" dxfId="718" priority="714">
      <formula>$N991="Alterar"</formula>
    </cfRule>
    <cfRule type="expression" dxfId="717" priority="715">
      <formula>$N991="Excluir"</formula>
    </cfRule>
    <cfRule type="expression" dxfId="716" priority="716">
      <formula>$N991="Incluir"</formula>
    </cfRule>
  </conditionalFormatting>
  <conditionalFormatting sqref="M1019">
    <cfRule type="expression" dxfId="715" priority="697">
      <formula>MID($H1019,2,7)="0000000"</formula>
    </cfRule>
    <cfRule type="expression" dxfId="714" priority="698">
      <formula>MID($H1019,3,6)="000000"</formula>
    </cfRule>
    <cfRule type="expression" dxfId="713" priority="699">
      <formula>MID($H1019,4,5)="00000"</formula>
    </cfRule>
    <cfRule type="expression" dxfId="712" priority="700">
      <formula>MID($H1019,5,4)="0000"</formula>
    </cfRule>
    <cfRule type="expression" dxfId="711" priority="701">
      <formula>MID($H1019,7,2)="00"</formula>
    </cfRule>
    <cfRule type="expression" dxfId="710" priority="702">
      <formula>MID($H1019,8,1)="0"</formula>
    </cfRule>
    <cfRule type="expression" dxfId="709" priority="703">
      <formula>$N1019="Excluído"</formula>
    </cfRule>
    <cfRule type="expression" dxfId="708" priority="704">
      <formula>$N1019="Alterar"</formula>
    </cfRule>
    <cfRule type="expression" dxfId="707" priority="705">
      <formula>$N1019="Excluir"</formula>
    </cfRule>
    <cfRule type="expression" dxfId="706" priority="706">
      <formula>$N1019="Incluir"</formula>
    </cfRule>
  </conditionalFormatting>
  <conditionalFormatting sqref="M1027">
    <cfRule type="expression" dxfId="705" priority="687">
      <formula>MID($H1027,2,7)="0000000"</formula>
    </cfRule>
    <cfRule type="expression" dxfId="704" priority="688">
      <formula>MID($H1027,3,6)="000000"</formula>
    </cfRule>
    <cfRule type="expression" dxfId="703" priority="689">
      <formula>MID($H1027,4,5)="00000"</formula>
    </cfRule>
    <cfRule type="expression" dxfId="702" priority="690">
      <formula>MID($H1027,5,4)="0000"</formula>
    </cfRule>
    <cfRule type="expression" dxfId="701" priority="691">
      <formula>MID($H1027,7,2)="00"</formula>
    </cfRule>
    <cfRule type="expression" dxfId="700" priority="692">
      <formula>MID($H1027,8,1)="0"</formula>
    </cfRule>
    <cfRule type="expression" dxfId="699" priority="693">
      <formula>$N1027="Excluído"</formula>
    </cfRule>
    <cfRule type="expression" dxfId="698" priority="694">
      <formula>$N1027="Alterar"</formula>
    </cfRule>
    <cfRule type="expression" dxfId="697" priority="695">
      <formula>$N1027="Excluir"</formula>
    </cfRule>
    <cfRule type="expression" dxfId="696" priority="696">
      <formula>$N1027="Incluir"</formula>
    </cfRule>
  </conditionalFormatting>
  <conditionalFormatting sqref="M1035">
    <cfRule type="expression" dxfId="695" priority="677">
      <formula>MID($H1035,2,7)="0000000"</formula>
    </cfRule>
    <cfRule type="expression" dxfId="694" priority="678">
      <formula>MID($H1035,3,6)="000000"</formula>
    </cfRule>
    <cfRule type="expression" dxfId="693" priority="679">
      <formula>MID($H1035,4,5)="00000"</formula>
    </cfRule>
    <cfRule type="expression" dxfId="692" priority="680">
      <formula>MID($H1035,5,4)="0000"</formula>
    </cfRule>
    <cfRule type="expression" dxfId="691" priority="681">
      <formula>MID($H1035,7,2)="00"</formula>
    </cfRule>
    <cfRule type="expression" dxfId="690" priority="682">
      <formula>MID($H1035,8,1)="0"</formula>
    </cfRule>
    <cfRule type="expression" dxfId="689" priority="683">
      <formula>$N1035="Excluído"</formula>
    </cfRule>
    <cfRule type="expression" dxfId="688" priority="684">
      <formula>$N1035="Alterar"</formula>
    </cfRule>
    <cfRule type="expression" dxfId="687" priority="685">
      <formula>$N1035="Excluir"</formula>
    </cfRule>
    <cfRule type="expression" dxfId="686" priority="686">
      <formula>$N1035="Incluir"</formula>
    </cfRule>
  </conditionalFormatting>
  <conditionalFormatting sqref="L1048">
    <cfRule type="expression" dxfId="685" priority="667">
      <formula>MID($H1048,2,7)="0000000"</formula>
    </cfRule>
    <cfRule type="expression" dxfId="684" priority="668">
      <formula>MID($H1048,3,6)="000000"</formula>
    </cfRule>
    <cfRule type="expression" dxfId="683" priority="669">
      <formula>MID($H1048,4,5)="00000"</formula>
    </cfRule>
    <cfRule type="expression" dxfId="682" priority="670">
      <formula>MID($H1048,5,4)="0000"</formula>
    </cfRule>
    <cfRule type="expression" dxfId="681" priority="671">
      <formula>MID($H1048,7,2)="00"</formula>
    </cfRule>
    <cfRule type="expression" dxfId="680" priority="672">
      <formula>MID($H1048,8,1)="0"</formula>
    </cfRule>
    <cfRule type="expression" dxfId="679" priority="673">
      <formula>$N1048="Excluído"</formula>
    </cfRule>
    <cfRule type="expression" dxfId="678" priority="674">
      <formula>$N1048="Alterar"</formula>
    </cfRule>
    <cfRule type="expression" dxfId="677" priority="675">
      <formula>$N1048="Excluir"</formula>
    </cfRule>
    <cfRule type="expression" dxfId="676" priority="676">
      <formula>$N1048="Incluir"</formula>
    </cfRule>
  </conditionalFormatting>
  <conditionalFormatting sqref="L1049">
    <cfRule type="expression" dxfId="675" priority="657">
      <formula>MID($H1049,2,7)="0000000"</formula>
    </cfRule>
    <cfRule type="expression" dxfId="674" priority="658">
      <formula>MID($H1049,3,6)="000000"</formula>
    </cfRule>
    <cfRule type="expression" dxfId="673" priority="659">
      <formula>MID($H1049,4,5)="00000"</formula>
    </cfRule>
    <cfRule type="expression" dxfId="672" priority="660">
      <formula>MID($H1049,5,4)="0000"</formula>
    </cfRule>
    <cfRule type="expression" dxfId="671" priority="661">
      <formula>MID($H1049,7,2)="00"</formula>
    </cfRule>
    <cfRule type="expression" dxfId="670" priority="662">
      <formula>MID($H1049,8,1)="0"</formula>
    </cfRule>
    <cfRule type="expression" dxfId="669" priority="663">
      <formula>$N1049="Excluído"</formula>
    </cfRule>
    <cfRule type="expression" dxfId="668" priority="664">
      <formula>$N1049="Alterar"</formula>
    </cfRule>
    <cfRule type="expression" dxfId="667" priority="665">
      <formula>$N1049="Excluir"</formula>
    </cfRule>
    <cfRule type="expression" dxfId="666" priority="666">
      <formula>$N1049="Incluir"</formula>
    </cfRule>
  </conditionalFormatting>
  <conditionalFormatting sqref="M1048">
    <cfRule type="expression" dxfId="665" priority="647">
      <formula>MID($H1048,2,7)="0000000"</formula>
    </cfRule>
    <cfRule type="expression" dxfId="664" priority="648">
      <formula>MID($H1048,3,6)="000000"</formula>
    </cfRule>
    <cfRule type="expression" dxfId="663" priority="649">
      <formula>MID($H1048,4,5)="00000"</formula>
    </cfRule>
    <cfRule type="expression" dxfId="662" priority="650">
      <formula>MID($H1048,5,4)="0000"</formula>
    </cfRule>
    <cfRule type="expression" dxfId="661" priority="651">
      <formula>MID($H1048,7,2)="00"</formula>
    </cfRule>
    <cfRule type="expression" dxfId="660" priority="652">
      <formula>MID($H1048,8,1)="0"</formula>
    </cfRule>
    <cfRule type="expression" dxfId="659" priority="653">
      <formula>$N1048="Excluído"</formula>
    </cfRule>
    <cfRule type="expression" dxfId="658" priority="654">
      <formula>$N1048="Alterar"</formula>
    </cfRule>
    <cfRule type="expression" dxfId="657" priority="655">
      <formula>$N1048="Excluir"</formula>
    </cfRule>
    <cfRule type="expression" dxfId="656" priority="656">
      <formula>$N1048="Incluir"</formula>
    </cfRule>
  </conditionalFormatting>
  <conditionalFormatting sqref="M1052">
    <cfRule type="expression" dxfId="655" priority="637">
      <formula>MID($H1052,2,7)="0000000"</formula>
    </cfRule>
    <cfRule type="expression" dxfId="654" priority="638">
      <formula>MID($H1052,3,6)="000000"</formula>
    </cfRule>
    <cfRule type="expression" dxfId="653" priority="639">
      <formula>MID($H1052,4,5)="00000"</formula>
    </cfRule>
    <cfRule type="expression" dxfId="652" priority="640">
      <formula>MID($H1052,5,4)="0000"</formula>
    </cfRule>
    <cfRule type="expression" dxfId="651" priority="641">
      <formula>MID($H1052,7,2)="00"</formula>
    </cfRule>
    <cfRule type="expression" dxfId="650" priority="642">
      <formula>MID($H1052,8,1)="0"</formula>
    </cfRule>
    <cfRule type="expression" dxfId="649" priority="643">
      <formula>$N1052="Excluído"</formula>
    </cfRule>
    <cfRule type="expression" dxfId="648" priority="644">
      <formula>$N1052="Alterar"</formula>
    </cfRule>
    <cfRule type="expression" dxfId="647" priority="645">
      <formula>$N1052="Excluir"</formula>
    </cfRule>
    <cfRule type="expression" dxfId="646" priority="646">
      <formula>$N1052="Incluir"</formula>
    </cfRule>
  </conditionalFormatting>
  <conditionalFormatting sqref="M1168">
    <cfRule type="expression" dxfId="645" priority="627">
      <formula>MID($H1168,2,7)="0000000"</formula>
    </cfRule>
    <cfRule type="expression" dxfId="644" priority="628">
      <formula>MID($H1168,3,6)="000000"</formula>
    </cfRule>
    <cfRule type="expression" dxfId="643" priority="629">
      <formula>MID($H1168,4,5)="00000"</formula>
    </cfRule>
    <cfRule type="expression" dxfId="642" priority="630">
      <formula>MID($H1168,5,4)="0000"</formula>
    </cfRule>
    <cfRule type="expression" dxfId="641" priority="631">
      <formula>MID($H1168,7,2)="00"</formula>
    </cfRule>
    <cfRule type="expression" dxfId="640" priority="632">
      <formula>MID($H1168,8,1)="0"</formula>
    </cfRule>
    <cfRule type="expression" dxfId="639" priority="633">
      <formula>$N1168="Excluído"</formula>
    </cfRule>
    <cfRule type="expression" dxfId="638" priority="634">
      <formula>$N1168="Alterar"</formula>
    </cfRule>
    <cfRule type="expression" dxfId="637" priority="635">
      <formula>$N1168="Excluir"</formula>
    </cfRule>
    <cfRule type="expression" dxfId="636" priority="636">
      <formula>$N1168="Incluir"</formula>
    </cfRule>
  </conditionalFormatting>
  <conditionalFormatting sqref="M1188">
    <cfRule type="expression" dxfId="635" priority="617">
      <formula>MID($H1188,2,7)="0000000"</formula>
    </cfRule>
    <cfRule type="expression" dxfId="634" priority="618">
      <formula>MID($H1188,3,6)="000000"</formula>
    </cfRule>
    <cfRule type="expression" dxfId="633" priority="619">
      <formula>MID($H1188,4,5)="00000"</formula>
    </cfRule>
    <cfRule type="expression" dxfId="632" priority="620">
      <formula>MID($H1188,5,4)="0000"</formula>
    </cfRule>
    <cfRule type="expression" dxfId="631" priority="621">
      <formula>MID($H1188,7,2)="00"</formula>
    </cfRule>
    <cfRule type="expression" dxfId="630" priority="622">
      <formula>MID($H1188,8,1)="0"</formula>
    </cfRule>
    <cfRule type="expression" dxfId="629" priority="623">
      <formula>$N1188="Excluído"</formula>
    </cfRule>
    <cfRule type="expression" dxfId="628" priority="624">
      <formula>$N1188="Alterar"</formula>
    </cfRule>
    <cfRule type="expression" dxfId="627" priority="625">
      <formula>$N1188="Excluir"</formula>
    </cfRule>
    <cfRule type="expression" dxfId="626" priority="626">
      <formula>$N1188="Incluir"</formula>
    </cfRule>
  </conditionalFormatting>
  <conditionalFormatting sqref="M1189">
    <cfRule type="expression" dxfId="625" priority="607">
      <formula>MID($H1189,2,7)="0000000"</formula>
    </cfRule>
    <cfRule type="expression" dxfId="624" priority="608">
      <formula>MID($H1189,3,6)="000000"</formula>
    </cfRule>
    <cfRule type="expression" dxfId="623" priority="609">
      <formula>MID($H1189,4,5)="00000"</formula>
    </cfRule>
    <cfRule type="expression" dxfId="622" priority="610">
      <formula>MID($H1189,5,4)="0000"</formula>
    </cfRule>
    <cfRule type="expression" dxfId="621" priority="611">
      <formula>MID($H1189,7,2)="00"</formula>
    </cfRule>
    <cfRule type="expression" dxfId="620" priority="612">
      <formula>MID($H1189,8,1)="0"</formula>
    </cfRule>
    <cfRule type="expression" dxfId="619" priority="613">
      <formula>$N1189="Excluído"</formula>
    </cfRule>
    <cfRule type="expression" dxfId="618" priority="614">
      <formula>$N1189="Alterar"</formula>
    </cfRule>
    <cfRule type="expression" dxfId="617" priority="615">
      <formula>$N1189="Excluir"</formula>
    </cfRule>
    <cfRule type="expression" dxfId="616" priority="616">
      <formula>$N1189="Incluir"</formula>
    </cfRule>
  </conditionalFormatting>
  <conditionalFormatting sqref="M1198">
    <cfRule type="expression" dxfId="615" priority="597">
      <formula>MID($H1198,2,7)="0000000"</formula>
    </cfRule>
    <cfRule type="expression" dxfId="614" priority="598">
      <formula>MID($H1198,3,6)="000000"</formula>
    </cfRule>
    <cfRule type="expression" dxfId="613" priority="599">
      <formula>MID($H1198,4,5)="00000"</formula>
    </cfRule>
    <cfRule type="expression" dxfId="612" priority="600">
      <formula>MID($H1198,5,4)="0000"</formula>
    </cfRule>
    <cfRule type="expression" dxfId="611" priority="601">
      <formula>MID($H1198,7,2)="00"</formula>
    </cfRule>
    <cfRule type="expression" dxfId="610" priority="602">
      <formula>MID($H1198,8,1)="0"</formula>
    </cfRule>
    <cfRule type="expression" dxfId="609" priority="603">
      <formula>$N1198="Excluído"</formula>
    </cfRule>
    <cfRule type="expression" dxfId="608" priority="604">
      <formula>$N1198="Alterar"</formula>
    </cfRule>
    <cfRule type="expression" dxfId="607" priority="605">
      <formula>$N1198="Excluir"</formula>
    </cfRule>
    <cfRule type="expression" dxfId="606" priority="606">
      <formula>$N1198="Incluir"</formula>
    </cfRule>
  </conditionalFormatting>
  <conditionalFormatting sqref="M1203">
    <cfRule type="expression" dxfId="605" priority="587">
      <formula>MID($H1203,2,7)="0000000"</formula>
    </cfRule>
    <cfRule type="expression" dxfId="604" priority="588">
      <formula>MID($H1203,3,6)="000000"</formula>
    </cfRule>
    <cfRule type="expression" dxfId="603" priority="589">
      <formula>MID($H1203,4,5)="00000"</formula>
    </cfRule>
    <cfRule type="expression" dxfId="602" priority="590">
      <formula>MID($H1203,5,4)="0000"</formula>
    </cfRule>
    <cfRule type="expression" dxfId="601" priority="591">
      <formula>MID($H1203,7,2)="00"</formula>
    </cfRule>
    <cfRule type="expression" dxfId="600" priority="592">
      <formula>MID($H1203,8,1)="0"</formula>
    </cfRule>
    <cfRule type="expression" dxfId="599" priority="593">
      <formula>$N1203="Excluído"</formula>
    </cfRule>
    <cfRule type="expression" dxfId="598" priority="594">
      <formula>$N1203="Alterar"</formula>
    </cfRule>
    <cfRule type="expression" dxfId="597" priority="595">
      <formula>$N1203="Excluir"</formula>
    </cfRule>
    <cfRule type="expression" dxfId="596" priority="596">
      <formula>$N1203="Incluir"</formula>
    </cfRule>
  </conditionalFormatting>
  <conditionalFormatting sqref="M1205">
    <cfRule type="expression" dxfId="595" priority="577">
      <formula>MID($H1205,2,7)="0000000"</formula>
    </cfRule>
    <cfRule type="expression" dxfId="594" priority="578">
      <formula>MID($H1205,3,6)="000000"</formula>
    </cfRule>
    <cfRule type="expression" dxfId="593" priority="579">
      <formula>MID($H1205,4,5)="00000"</formula>
    </cfRule>
    <cfRule type="expression" dxfId="592" priority="580">
      <formula>MID($H1205,5,4)="0000"</formula>
    </cfRule>
    <cfRule type="expression" dxfId="591" priority="581">
      <formula>MID($H1205,7,2)="00"</formula>
    </cfRule>
    <cfRule type="expression" dxfId="590" priority="582">
      <formula>MID($H1205,8,1)="0"</formula>
    </cfRule>
    <cfRule type="expression" dxfId="589" priority="583">
      <formula>$N1205="Excluído"</formula>
    </cfRule>
    <cfRule type="expression" dxfId="588" priority="584">
      <formula>$N1205="Alterar"</formula>
    </cfRule>
    <cfRule type="expression" dxfId="587" priority="585">
      <formula>$N1205="Excluir"</formula>
    </cfRule>
    <cfRule type="expression" dxfId="586" priority="586">
      <formula>$N1205="Incluir"</formula>
    </cfRule>
  </conditionalFormatting>
  <conditionalFormatting sqref="M1216">
    <cfRule type="expression" dxfId="585" priority="567">
      <formula>MID($H1216,2,7)="0000000"</formula>
    </cfRule>
    <cfRule type="expression" dxfId="584" priority="568">
      <formula>MID($H1216,3,6)="000000"</formula>
    </cfRule>
    <cfRule type="expression" dxfId="583" priority="569">
      <formula>MID($H1216,4,5)="00000"</formula>
    </cfRule>
    <cfRule type="expression" dxfId="582" priority="570">
      <formula>MID($H1216,5,4)="0000"</formula>
    </cfRule>
    <cfRule type="expression" dxfId="581" priority="571">
      <formula>MID($H1216,7,2)="00"</formula>
    </cfRule>
    <cfRule type="expression" dxfId="580" priority="572">
      <formula>MID($H1216,8,1)="0"</formula>
    </cfRule>
    <cfRule type="expression" dxfId="579" priority="573">
      <formula>$N1216="Excluído"</formula>
    </cfRule>
    <cfRule type="expression" dxfId="578" priority="574">
      <formula>$N1216="Alterar"</formula>
    </cfRule>
    <cfRule type="expression" dxfId="577" priority="575">
      <formula>$N1216="Excluir"</formula>
    </cfRule>
    <cfRule type="expression" dxfId="576" priority="576">
      <formula>$N1216="Incluir"</formula>
    </cfRule>
  </conditionalFormatting>
  <conditionalFormatting sqref="M1219">
    <cfRule type="expression" dxfId="575" priority="557">
      <formula>MID($H1219,2,7)="0000000"</formula>
    </cfRule>
    <cfRule type="expression" dxfId="574" priority="558">
      <formula>MID($H1219,3,6)="000000"</formula>
    </cfRule>
    <cfRule type="expression" dxfId="573" priority="559">
      <formula>MID($H1219,4,5)="00000"</formula>
    </cfRule>
    <cfRule type="expression" dxfId="572" priority="560">
      <formula>MID($H1219,5,4)="0000"</formula>
    </cfRule>
    <cfRule type="expression" dxfId="571" priority="561">
      <formula>MID($H1219,7,2)="00"</formula>
    </cfRule>
    <cfRule type="expression" dxfId="570" priority="562">
      <formula>MID($H1219,8,1)="0"</formula>
    </cfRule>
    <cfRule type="expression" dxfId="569" priority="563">
      <formula>$N1219="Excluído"</formula>
    </cfRule>
    <cfRule type="expression" dxfId="568" priority="564">
      <formula>$N1219="Alterar"</formula>
    </cfRule>
    <cfRule type="expression" dxfId="567" priority="565">
      <formula>$N1219="Excluir"</formula>
    </cfRule>
    <cfRule type="expression" dxfId="566" priority="566">
      <formula>$N1219="Incluir"</formula>
    </cfRule>
  </conditionalFormatting>
  <conditionalFormatting sqref="L1219">
    <cfRule type="expression" dxfId="565" priority="547">
      <formula>MID($H1219,2,7)="0000000"</formula>
    </cfRule>
    <cfRule type="expression" dxfId="564" priority="548">
      <formula>MID($H1219,3,6)="000000"</formula>
    </cfRule>
    <cfRule type="expression" dxfId="563" priority="549">
      <formula>MID($H1219,4,5)="00000"</formula>
    </cfRule>
    <cfRule type="expression" dxfId="562" priority="550">
      <formula>MID($H1219,5,4)="0000"</formula>
    </cfRule>
    <cfRule type="expression" dxfId="561" priority="551">
      <formula>MID($H1219,7,2)="00"</formula>
    </cfRule>
    <cfRule type="expression" dxfId="560" priority="552">
      <formula>MID($H1219,8,1)="0"</formula>
    </cfRule>
    <cfRule type="expression" dxfId="559" priority="553">
      <formula>$N1219="Excluído"</formula>
    </cfRule>
    <cfRule type="expression" dxfId="558" priority="554">
      <formula>$N1219="Alterar"</formula>
    </cfRule>
    <cfRule type="expression" dxfId="557" priority="555">
      <formula>$N1219="Excluir"</formula>
    </cfRule>
    <cfRule type="expression" dxfId="556" priority="556">
      <formula>$N1219="Incluir"</formula>
    </cfRule>
  </conditionalFormatting>
  <conditionalFormatting sqref="M1374">
    <cfRule type="expression" dxfId="555" priority="537">
      <formula>MID($H1374,2,7)="0000000"</formula>
    </cfRule>
    <cfRule type="expression" dxfId="554" priority="538">
      <formula>MID($H1374,3,6)="000000"</formula>
    </cfRule>
    <cfRule type="expression" dxfId="553" priority="539">
      <formula>MID($H1374,4,5)="00000"</formula>
    </cfRule>
    <cfRule type="expression" dxfId="552" priority="540">
      <formula>MID($H1374,5,4)="0000"</formula>
    </cfRule>
    <cfRule type="expression" dxfId="551" priority="541">
      <formula>MID($H1374,7,2)="00"</formula>
    </cfRule>
    <cfRule type="expression" dxfId="550" priority="542">
      <formula>MID($H1374,8,1)="0"</formula>
    </cfRule>
    <cfRule type="expression" dxfId="549" priority="543">
      <formula>$N1374="Excluído"</formula>
    </cfRule>
    <cfRule type="expression" dxfId="548" priority="544">
      <formula>$N1374="Alterar"</formula>
    </cfRule>
    <cfRule type="expression" dxfId="547" priority="545">
      <formula>$N1374="Excluir"</formula>
    </cfRule>
    <cfRule type="expression" dxfId="546" priority="546">
      <formula>$N1374="Incluir"</formula>
    </cfRule>
  </conditionalFormatting>
  <conditionalFormatting sqref="M1375">
    <cfRule type="expression" dxfId="545" priority="527">
      <formula>MID($H1375,2,7)="0000000"</formula>
    </cfRule>
    <cfRule type="expression" dxfId="544" priority="528">
      <formula>MID($H1375,3,6)="000000"</formula>
    </cfRule>
    <cfRule type="expression" dxfId="543" priority="529">
      <formula>MID($H1375,4,5)="00000"</formula>
    </cfRule>
    <cfRule type="expression" dxfId="542" priority="530">
      <formula>MID($H1375,5,4)="0000"</formula>
    </cfRule>
    <cfRule type="expression" dxfId="541" priority="531">
      <formula>MID($H1375,7,2)="00"</formula>
    </cfRule>
    <cfRule type="expression" dxfId="540" priority="532">
      <formula>MID($H1375,8,1)="0"</formula>
    </cfRule>
    <cfRule type="expression" dxfId="539" priority="533">
      <formula>$N1375="Excluído"</formula>
    </cfRule>
    <cfRule type="expression" dxfId="538" priority="534">
      <formula>$N1375="Alterar"</formula>
    </cfRule>
    <cfRule type="expression" dxfId="537" priority="535">
      <formula>$N1375="Excluir"</formula>
    </cfRule>
    <cfRule type="expression" dxfId="536" priority="536">
      <formula>$N1375="Incluir"</formula>
    </cfRule>
  </conditionalFormatting>
  <conditionalFormatting sqref="M1462">
    <cfRule type="expression" dxfId="535" priority="517">
      <formula>MID($H1462,2,7)="0000000"</formula>
    </cfRule>
    <cfRule type="expression" dxfId="534" priority="518">
      <formula>MID($H1462,3,6)="000000"</formula>
    </cfRule>
    <cfRule type="expression" dxfId="533" priority="519">
      <formula>MID($H1462,4,5)="00000"</formula>
    </cfRule>
    <cfRule type="expression" dxfId="532" priority="520">
      <formula>MID($H1462,5,4)="0000"</formula>
    </cfRule>
    <cfRule type="expression" dxfId="531" priority="521">
      <formula>MID($H1462,7,2)="00"</formula>
    </cfRule>
    <cfRule type="expression" dxfId="530" priority="522">
      <formula>MID($H1462,8,1)="0"</formula>
    </cfRule>
    <cfRule type="expression" dxfId="529" priority="523">
      <formula>$N1462="Excluído"</formula>
    </cfRule>
    <cfRule type="expression" dxfId="528" priority="524">
      <formula>$N1462="Alterar"</formula>
    </cfRule>
    <cfRule type="expression" dxfId="527" priority="525">
      <formula>$N1462="Excluir"</formula>
    </cfRule>
    <cfRule type="expression" dxfId="526" priority="526">
      <formula>$N1462="Incluir"</formula>
    </cfRule>
  </conditionalFormatting>
  <conditionalFormatting sqref="M1496">
    <cfRule type="expression" dxfId="525" priority="507">
      <formula>MID($H1496,2,7)="0000000"</formula>
    </cfRule>
    <cfRule type="expression" dxfId="524" priority="508">
      <formula>MID($H1496,3,6)="000000"</formula>
    </cfRule>
    <cfRule type="expression" dxfId="523" priority="509">
      <formula>MID($H1496,4,5)="00000"</formula>
    </cfRule>
    <cfRule type="expression" dxfId="522" priority="510">
      <formula>MID($H1496,5,4)="0000"</formula>
    </cfRule>
    <cfRule type="expression" dxfId="521" priority="511">
      <formula>MID($H1496,7,2)="00"</formula>
    </cfRule>
    <cfRule type="expression" dxfId="520" priority="512">
      <formula>MID($H1496,8,1)="0"</formula>
    </cfRule>
    <cfRule type="expression" dxfId="519" priority="513">
      <formula>$N1496="Excluído"</formula>
    </cfRule>
    <cfRule type="expression" dxfId="518" priority="514">
      <formula>$N1496="Alterar"</formula>
    </cfRule>
    <cfRule type="expression" dxfId="517" priority="515">
      <formula>$N1496="Excluir"</formula>
    </cfRule>
    <cfRule type="expression" dxfId="516" priority="516">
      <formula>$N1496="Incluir"</formula>
    </cfRule>
  </conditionalFormatting>
  <conditionalFormatting sqref="M1520">
    <cfRule type="expression" dxfId="515" priority="497">
      <formula>MID($H1520,2,7)="0000000"</formula>
    </cfRule>
    <cfRule type="expression" dxfId="514" priority="498">
      <formula>MID($H1520,3,6)="000000"</formula>
    </cfRule>
    <cfRule type="expression" dxfId="513" priority="499">
      <formula>MID($H1520,4,5)="00000"</formula>
    </cfRule>
    <cfRule type="expression" dxfId="512" priority="500">
      <formula>MID($H1520,5,4)="0000"</formula>
    </cfRule>
    <cfRule type="expression" dxfId="511" priority="501">
      <formula>MID($H1520,7,2)="00"</formula>
    </cfRule>
    <cfRule type="expression" dxfId="510" priority="502">
      <formula>MID($H1520,8,1)="0"</formula>
    </cfRule>
    <cfRule type="expression" dxfId="509" priority="503">
      <formula>$N1520="Excluído"</formula>
    </cfRule>
    <cfRule type="expression" dxfId="508" priority="504">
      <formula>$N1520="Alterar"</formula>
    </cfRule>
    <cfRule type="expression" dxfId="507" priority="505">
      <formula>$N1520="Excluir"</formula>
    </cfRule>
    <cfRule type="expression" dxfId="506" priority="506">
      <formula>$N1520="Incluir"</formula>
    </cfRule>
  </conditionalFormatting>
  <conditionalFormatting sqref="M1540">
    <cfRule type="expression" dxfId="505" priority="487">
      <formula>MID($H1540,2,7)="0000000"</formula>
    </cfRule>
    <cfRule type="expression" dxfId="504" priority="488">
      <formula>MID($H1540,3,6)="000000"</formula>
    </cfRule>
    <cfRule type="expression" dxfId="503" priority="489">
      <formula>MID($H1540,4,5)="00000"</formula>
    </cfRule>
    <cfRule type="expression" dxfId="502" priority="490">
      <formula>MID($H1540,5,4)="0000"</formula>
    </cfRule>
    <cfRule type="expression" dxfId="501" priority="491">
      <formula>MID($H1540,7,2)="00"</formula>
    </cfRule>
    <cfRule type="expression" dxfId="500" priority="492">
      <formula>MID($H1540,8,1)="0"</formula>
    </cfRule>
    <cfRule type="expression" dxfId="499" priority="493">
      <formula>$N1540="Excluído"</formula>
    </cfRule>
    <cfRule type="expression" dxfId="498" priority="494">
      <formula>$N1540="Alterar"</formula>
    </cfRule>
    <cfRule type="expression" dxfId="497" priority="495">
      <formula>$N1540="Excluir"</formula>
    </cfRule>
    <cfRule type="expression" dxfId="496" priority="496">
      <formula>$N1540="Incluir"</formula>
    </cfRule>
  </conditionalFormatting>
  <conditionalFormatting sqref="M1562">
    <cfRule type="expression" dxfId="495" priority="477">
      <formula>MID($H1562,2,7)="0000000"</formula>
    </cfRule>
    <cfRule type="expression" dxfId="494" priority="478">
      <formula>MID($H1562,3,6)="000000"</formula>
    </cfRule>
    <cfRule type="expression" dxfId="493" priority="479">
      <formula>MID($H1562,4,5)="00000"</formula>
    </cfRule>
    <cfRule type="expression" dxfId="492" priority="480">
      <formula>MID($H1562,5,4)="0000"</formula>
    </cfRule>
    <cfRule type="expression" dxfId="491" priority="481">
      <formula>MID($H1562,7,2)="00"</formula>
    </cfRule>
    <cfRule type="expression" dxfId="490" priority="482">
      <formula>MID($H1562,8,1)="0"</formula>
    </cfRule>
    <cfRule type="expression" dxfId="489" priority="483">
      <formula>$N1562="Excluído"</formula>
    </cfRule>
    <cfRule type="expression" dxfId="488" priority="484">
      <formula>$N1562="Alterar"</formula>
    </cfRule>
    <cfRule type="expression" dxfId="487" priority="485">
      <formula>$N1562="Excluir"</formula>
    </cfRule>
    <cfRule type="expression" dxfId="486" priority="486">
      <formula>$N1562="Incluir"</formula>
    </cfRule>
  </conditionalFormatting>
  <conditionalFormatting sqref="M1576">
    <cfRule type="expression" dxfId="485" priority="467">
      <formula>MID($H1576,2,7)="0000000"</formula>
    </cfRule>
    <cfRule type="expression" dxfId="484" priority="468">
      <formula>MID($H1576,3,6)="000000"</formula>
    </cfRule>
    <cfRule type="expression" dxfId="483" priority="469">
      <formula>MID($H1576,4,5)="00000"</formula>
    </cfRule>
    <cfRule type="expression" dxfId="482" priority="470">
      <formula>MID($H1576,5,4)="0000"</formula>
    </cfRule>
    <cfRule type="expression" dxfId="481" priority="471">
      <formula>MID($H1576,7,2)="00"</formula>
    </cfRule>
    <cfRule type="expression" dxfId="480" priority="472">
      <formula>MID($H1576,8,1)="0"</formula>
    </cfRule>
    <cfRule type="expression" dxfId="479" priority="473">
      <formula>$N1576="Excluído"</formula>
    </cfRule>
    <cfRule type="expression" dxfId="478" priority="474">
      <formula>$N1576="Alterar"</formula>
    </cfRule>
    <cfRule type="expression" dxfId="477" priority="475">
      <formula>$N1576="Excluir"</formula>
    </cfRule>
    <cfRule type="expression" dxfId="476" priority="476">
      <formula>$N1576="Incluir"</formula>
    </cfRule>
  </conditionalFormatting>
  <conditionalFormatting sqref="M1570">
    <cfRule type="expression" dxfId="475" priority="457">
      <formula>MID($H1570,2,7)="0000000"</formula>
    </cfRule>
    <cfRule type="expression" dxfId="474" priority="458">
      <formula>MID($H1570,3,6)="000000"</formula>
    </cfRule>
    <cfRule type="expression" dxfId="473" priority="459">
      <formula>MID($H1570,4,5)="00000"</formula>
    </cfRule>
    <cfRule type="expression" dxfId="472" priority="460">
      <formula>MID($H1570,5,4)="0000"</formula>
    </cfRule>
    <cfRule type="expression" dxfId="471" priority="461">
      <formula>MID($H1570,7,2)="00"</formula>
    </cfRule>
    <cfRule type="expression" dxfId="470" priority="462">
      <formula>MID($H1570,8,1)="0"</formula>
    </cfRule>
    <cfRule type="expression" dxfId="469" priority="463">
      <formula>$N1570="Excluído"</formula>
    </cfRule>
    <cfRule type="expression" dxfId="468" priority="464">
      <formula>$N1570="Alterar"</formula>
    </cfRule>
    <cfRule type="expression" dxfId="467" priority="465">
      <formula>$N1570="Excluir"</formula>
    </cfRule>
    <cfRule type="expression" dxfId="466" priority="466">
      <formula>$N1570="Incluir"</formula>
    </cfRule>
  </conditionalFormatting>
  <conditionalFormatting sqref="L1591">
    <cfRule type="expression" dxfId="465" priority="447">
      <formula>MID($H1591,2,7)="0000000"</formula>
    </cfRule>
    <cfRule type="expression" dxfId="464" priority="448">
      <formula>MID($H1591,3,6)="000000"</formula>
    </cfRule>
    <cfRule type="expression" dxfId="463" priority="449">
      <formula>MID($H1591,4,5)="00000"</formula>
    </cfRule>
    <cfRule type="expression" dxfId="462" priority="450">
      <formula>MID($H1591,5,4)="0000"</formula>
    </cfRule>
    <cfRule type="expression" dxfId="461" priority="451">
      <formula>MID($H1591,7,2)="00"</formula>
    </cfRule>
    <cfRule type="expression" dxfId="460" priority="452">
      <formula>MID($H1591,8,1)="0"</formula>
    </cfRule>
    <cfRule type="expression" dxfId="459" priority="453">
      <formula>$N1591="Excluído"</formula>
    </cfRule>
    <cfRule type="expression" dxfId="458" priority="454">
      <formula>$N1591="Alterar"</formula>
    </cfRule>
    <cfRule type="expression" dxfId="457" priority="455">
      <formula>$N1591="Excluir"</formula>
    </cfRule>
    <cfRule type="expression" dxfId="456" priority="456">
      <formula>$N1591="Incluir"</formula>
    </cfRule>
  </conditionalFormatting>
  <conditionalFormatting sqref="L1592">
    <cfRule type="expression" dxfId="455" priority="437">
      <formula>MID($H1592,2,7)="0000000"</formula>
    </cfRule>
    <cfRule type="expression" dxfId="454" priority="438">
      <formula>MID($H1592,3,6)="000000"</formula>
    </cfRule>
    <cfRule type="expression" dxfId="453" priority="439">
      <formula>MID($H1592,4,5)="00000"</formula>
    </cfRule>
    <cfRule type="expression" dxfId="452" priority="440">
      <formula>MID($H1592,5,4)="0000"</formula>
    </cfRule>
    <cfRule type="expression" dxfId="451" priority="441">
      <formula>MID($H1592,7,2)="00"</formula>
    </cfRule>
    <cfRule type="expression" dxfId="450" priority="442">
      <formula>MID($H1592,8,1)="0"</formula>
    </cfRule>
    <cfRule type="expression" dxfId="449" priority="443">
      <formula>$N1592="Excluído"</formula>
    </cfRule>
    <cfRule type="expression" dxfId="448" priority="444">
      <formula>$N1592="Alterar"</formula>
    </cfRule>
    <cfRule type="expression" dxfId="447" priority="445">
      <formula>$N1592="Excluir"</formula>
    </cfRule>
    <cfRule type="expression" dxfId="446" priority="446">
      <formula>$N1592="Incluir"</formula>
    </cfRule>
  </conditionalFormatting>
  <conditionalFormatting sqref="L848">
    <cfRule type="expression" dxfId="445" priority="427">
      <formula>MID($H848,2,7)="0000000"</formula>
    </cfRule>
    <cfRule type="expression" dxfId="444" priority="428">
      <formula>MID($H848,3,6)="000000"</formula>
    </cfRule>
    <cfRule type="expression" dxfId="443" priority="429">
      <formula>MID($H848,4,5)="00000"</formula>
    </cfRule>
    <cfRule type="expression" dxfId="442" priority="430">
      <formula>MID($H848,5,4)="0000"</formula>
    </cfRule>
    <cfRule type="expression" dxfId="441" priority="431">
      <formula>MID($H848,7,2)="00"</formula>
    </cfRule>
    <cfRule type="expression" dxfId="440" priority="432">
      <formula>MID($H848,8,1)="0"</formula>
    </cfRule>
    <cfRule type="expression" dxfId="439" priority="433">
      <formula>$N848="Excluído"</formula>
    </cfRule>
    <cfRule type="expression" dxfId="438" priority="434">
      <formula>$N848="Alterar"</formula>
    </cfRule>
    <cfRule type="expression" dxfId="437" priority="435">
      <formula>$N848="Excluir"</formula>
    </cfRule>
    <cfRule type="expression" dxfId="436" priority="436">
      <formula>$N848="Incluir"</formula>
    </cfRule>
  </conditionalFormatting>
  <conditionalFormatting sqref="L848">
    <cfRule type="expression" dxfId="435" priority="426">
      <formula>IF($H848="",FALSE,IF($H848&gt;9999999,IF($H848&lt;100000000,FALSE,TRUE),TRUE))</formula>
    </cfRule>
  </conditionalFormatting>
  <conditionalFormatting sqref="L849">
    <cfRule type="expression" dxfId="434" priority="416">
      <formula>MID($H849,2,7)="0000000"</formula>
    </cfRule>
    <cfRule type="expression" dxfId="433" priority="417">
      <formula>MID($H849,3,6)="000000"</formula>
    </cfRule>
    <cfRule type="expression" dxfId="432" priority="418">
      <formula>MID($H849,4,5)="00000"</formula>
    </cfRule>
    <cfRule type="expression" dxfId="431" priority="419">
      <formula>MID($H849,5,4)="0000"</formula>
    </cfRule>
    <cfRule type="expression" dxfId="430" priority="420">
      <formula>MID($H849,7,2)="00"</formula>
    </cfRule>
    <cfRule type="expression" dxfId="429" priority="421">
      <formula>MID($H849,8,1)="0"</formula>
    </cfRule>
    <cfRule type="expression" dxfId="428" priority="422">
      <formula>$N849="Excluído"</formula>
    </cfRule>
    <cfRule type="expression" dxfId="427" priority="423">
      <formula>$N849="Alterar"</formula>
    </cfRule>
    <cfRule type="expression" dxfId="426" priority="424">
      <formula>$N849="Excluir"</formula>
    </cfRule>
    <cfRule type="expression" dxfId="425" priority="425">
      <formula>$N849="Incluir"</formula>
    </cfRule>
  </conditionalFormatting>
  <conditionalFormatting sqref="L849">
    <cfRule type="expression" dxfId="424" priority="415">
      <formula>IF($H849="",FALSE,IF($H849&gt;9999999,IF($H849&lt;100000000,FALSE,TRUE),TRUE))</formula>
    </cfRule>
  </conditionalFormatting>
  <conditionalFormatting sqref="L850">
    <cfRule type="expression" dxfId="423" priority="404">
      <formula>IF($H850="",FALSE,IF($H850&gt;9999999,IF($H850&lt;100000000,FALSE,TRUE),TRUE))</formula>
    </cfRule>
  </conditionalFormatting>
  <conditionalFormatting sqref="L850">
    <cfRule type="expression" dxfId="422" priority="405">
      <formula>MID($H850,2,7)="0000000"</formula>
    </cfRule>
    <cfRule type="expression" dxfId="421" priority="406">
      <formula>MID($H850,3,6)="000000"</formula>
    </cfRule>
    <cfRule type="expression" dxfId="420" priority="407">
      <formula>MID($H850,4,5)="00000"</formula>
    </cfRule>
    <cfRule type="expression" dxfId="419" priority="408">
      <formula>MID($H850,5,4)="0000"</formula>
    </cfRule>
    <cfRule type="expression" dxfId="418" priority="409">
      <formula>MID($H850,7,2)="00"</formula>
    </cfRule>
    <cfRule type="expression" dxfId="417" priority="410">
      <formula>MID($H850,8,1)="0"</formula>
    </cfRule>
    <cfRule type="expression" dxfId="416" priority="411">
      <formula>$N850="Excluído"</formula>
    </cfRule>
    <cfRule type="expression" dxfId="415" priority="412">
      <formula>$N850="Alterar"</formula>
    </cfRule>
    <cfRule type="expression" dxfId="414" priority="413">
      <formula>$N850="Excluir"</formula>
    </cfRule>
    <cfRule type="expression" dxfId="413" priority="414">
      <formula>$N850="Incluir"</formula>
    </cfRule>
  </conditionalFormatting>
  <conditionalFormatting sqref="M849">
    <cfRule type="expression" dxfId="412" priority="394">
      <formula>MID($H849,2,7)="0000000"</formula>
    </cfRule>
    <cfRule type="expression" dxfId="411" priority="395">
      <formula>MID($H849,3,6)="000000"</formula>
    </cfRule>
    <cfRule type="expression" dxfId="410" priority="396">
      <formula>MID($H849,4,5)="00000"</formula>
    </cfRule>
    <cfRule type="expression" dxfId="409" priority="397">
      <formula>MID($H849,5,4)="0000"</formula>
    </cfRule>
    <cfRule type="expression" dxfId="408" priority="398">
      <formula>MID($H849,7,2)="00"</formula>
    </cfRule>
    <cfRule type="expression" dxfId="407" priority="399">
      <formula>MID($H849,8,1)="0"</formula>
    </cfRule>
    <cfRule type="expression" dxfId="406" priority="400">
      <formula>$N849="Excluído"</formula>
    </cfRule>
    <cfRule type="expression" dxfId="405" priority="401">
      <formula>$N849="Alterar"</formula>
    </cfRule>
    <cfRule type="expression" dxfId="404" priority="402">
      <formula>$N849="Excluir"</formula>
    </cfRule>
    <cfRule type="expression" dxfId="403" priority="403">
      <formula>$N849="Incluir"</formula>
    </cfRule>
  </conditionalFormatting>
  <conditionalFormatting sqref="L230">
    <cfRule type="expression" dxfId="402" priority="384">
      <formula>MID($H230,2,7)="0000000"</formula>
    </cfRule>
    <cfRule type="expression" dxfId="401" priority="385">
      <formula>MID($H230,3,6)="000000"</formula>
    </cfRule>
    <cfRule type="expression" dxfId="400" priority="386">
      <formula>MID($H230,4,5)="00000"</formula>
    </cfRule>
    <cfRule type="expression" dxfId="399" priority="387">
      <formula>MID($H230,5,4)="0000"</formula>
    </cfRule>
    <cfRule type="expression" dxfId="398" priority="388">
      <formula>MID($H230,7,2)="00"</formula>
    </cfRule>
    <cfRule type="expression" dxfId="397" priority="389">
      <formula>MID($H230,8,1)="0"</formula>
    </cfRule>
    <cfRule type="expression" dxfId="396" priority="390">
      <formula>$N230="Excluído"</formula>
    </cfRule>
    <cfRule type="expression" dxfId="395" priority="391">
      <formula>$N230="Alterar"</formula>
    </cfRule>
    <cfRule type="expression" dxfId="394" priority="392">
      <formula>$N230="Excluir"</formula>
    </cfRule>
    <cfRule type="expression" dxfId="393" priority="393">
      <formula>$N230="Incluir"</formula>
    </cfRule>
  </conditionalFormatting>
  <conditionalFormatting sqref="J230">
    <cfRule type="expression" dxfId="392" priority="374">
      <formula>MID($H230,2,7)="0000000"</formula>
    </cfRule>
    <cfRule type="expression" dxfId="391" priority="375">
      <formula>MID($H230,3,6)="000000"</formula>
    </cfRule>
    <cfRule type="expression" dxfId="390" priority="376">
      <formula>MID($H230,4,5)="00000"</formula>
    </cfRule>
    <cfRule type="expression" dxfId="389" priority="377">
      <formula>MID($H230,5,4)="0000"</formula>
    </cfRule>
    <cfRule type="expression" dxfId="388" priority="378">
      <formula>MID($H230,7,2)="00"</formula>
    </cfRule>
    <cfRule type="expression" dxfId="387" priority="379">
      <formula>MID($H230,8,1)="0"</formula>
    </cfRule>
    <cfRule type="expression" dxfId="386" priority="380">
      <formula>$N230="Excluído"</formula>
    </cfRule>
    <cfRule type="expression" dxfId="385" priority="381">
      <formula>$N230="Alterar"</formula>
    </cfRule>
    <cfRule type="expression" dxfId="384" priority="382">
      <formula>$N230="Excluir"</formula>
    </cfRule>
    <cfRule type="expression" dxfId="383" priority="383">
      <formula>$N230="Incluir"</formula>
    </cfRule>
  </conditionalFormatting>
  <conditionalFormatting sqref="J235">
    <cfRule type="expression" dxfId="382" priority="364">
      <formula>MID($H235,2,7)="0000000"</formula>
    </cfRule>
    <cfRule type="expression" dxfId="381" priority="365">
      <formula>MID($H235,3,6)="000000"</formula>
    </cfRule>
    <cfRule type="expression" dxfId="380" priority="366">
      <formula>MID($H235,4,5)="00000"</formula>
    </cfRule>
    <cfRule type="expression" dxfId="379" priority="367">
      <formula>MID($H235,5,4)="0000"</formula>
    </cfRule>
    <cfRule type="expression" dxfId="378" priority="368">
      <formula>MID($H235,7,2)="00"</formula>
    </cfRule>
    <cfRule type="expression" dxfId="377" priority="369">
      <formula>MID($H235,8,1)="0"</formula>
    </cfRule>
    <cfRule type="expression" dxfId="376" priority="370">
      <formula>$N235="Excluído"</formula>
    </cfRule>
    <cfRule type="expression" dxfId="375" priority="371">
      <formula>$N235="Alterar"</formula>
    </cfRule>
    <cfRule type="expression" dxfId="374" priority="372">
      <formula>$N235="Excluir"</formula>
    </cfRule>
    <cfRule type="expression" dxfId="373" priority="373">
      <formula>$N235="Incluir"</formula>
    </cfRule>
  </conditionalFormatting>
  <conditionalFormatting sqref="J243">
    <cfRule type="expression" dxfId="372" priority="354">
      <formula>MID($H243,2,7)="0000000"</formula>
    </cfRule>
    <cfRule type="expression" dxfId="371" priority="355">
      <formula>MID($H243,3,6)="000000"</formula>
    </cfRule>
    <cfRule type="expression" dxfId="370" priority="356">
      <formula>MID($H243,4,5)="00000"</formula>
    </cfRule>
    <cfRule type="expression" dxfId="369" priority="357">
      <formula>MID($H243,5,4)="0000"</formula>
    </cfRule>
    <cfRule type="expression" dxfId="368" priority="358">
      <formula>MID($H243,7,2)="00"</formula>
    </cfRule>
    <cfRule type="expression" dxfId="367" priority="359">
      <formula>MID($H243,8,1)="0"</formula>
    </cfRule>
    <cfRule type="expression" dxfId="366" priority="360">
      <formula>$N243="Excluído"</formula>
    </cfRule>
    <cfRule type="expression" dxfId="365" priority="361">
      <formula>$N243="Alterar"</formula>
    </cfRule>
    <cfRule type="expression" dxfId="364" priority="362">
      <formula>$N243="Excluir"</formula>
    </cfRule>
    <cfRule type="expression" dxfId="363" priority="363">
      <formula>$N243="Incluir"</formula>
    </cfRule>
  </conditionalFormatting>
  <conditionalFormatting sqref="J248">
    <cfRule type="expression" dxfId="362" priority="344">
      <formula>MID($H248,2,7)="0000000"</formula>
    </cfRule>
    <cfRule type="expression" dxfId="361" priority="345">
      <formula>MID($H248,3,6)="000000"</formula>
    </cfRule>
    <cfRule type="expression" dxfId="360" priority="346">
      <formula>MID($H248,4,5)="00000"</formula>
    </cfRule>
    <cfRule type="expression" dxfId="359" priority="347">
      <formula>MID($H248,5,4)="0000"</formula>
    </cfRule>
    <cfRule type="expression" dxfId="358" priority="348">
      <formula>MID($H248,7,2)="00"</formula>
    </cfRule>
    <cfRule type="expression" dxfId="357" priority="349">
      <formula>MID($H248,8,1)="0"</formula>
    </cfRule>
    <cfRule type="expression" dxfId="356" priority="350">
      <formula>$N248="Excluído"</formula>
    </cfRule>
    <cfRule type="expression" dxfId="355" priority="351">
      <formula>$N248="Alterar"</formula>
    </cfRule>
    <cfRule type="expression" dxfId="354" priority="352">
      <formula>$N248="Excluir"</formula>
    </cfRule>
    <cfRule type="expression" dxfId="353" priority="353">
      <formula>$N248="Incluir"</formula>
    </cfRule>
  </conditionalFormatting>
  <conditionalFormatting sqref="M254">
    <cfRule type="expression" dxfId="352" priority="2176">
      <formula>MID($H252,2,7)="0000000"</formula>
    </cfRule>
    <cfRule type="expression" dxfId="351" priority="2177">
      <formula>MID($H252,3,6)="000000"</formula>
    </cfRule>
    <cfRule type="expression" dxfId="350" priority="2178">
      <formula>MID($H252,4,5)="00000"</formula>
    </cfRule>
    <cfRule type="expression" dxfId="349" priority="2179">
      <formula>MID($H252,5,4)="0000"</formula>
    </cfRule>
    <cfRule type="expression" dxfId="348" priority="2180">
      <formula>MID($H252,7,2)="00"</formula>
    </cfRule>
    <cfRule type="expression" dxfId="347" priority="2181">
      <formula>MID($H252,8,1)="0"</formula>
    </cfRule>
    <cfRule type="expression" dxfId="346" priority="2182">
      <formula>$N252="Excluído"</formula>
    </cfRule>
    <cfRule type="expression" dxfId="345" priority="2183">
      <formula>$N252="Alterar"</formula>
    </cfRule>
    <cfRule type="expression" dxfId="344" priority="2184">
      <formula>$N252="Excluir"</formula>
    </cfRule>
    <cfRule type="expression" dxfId="343" priority="2185">
      <formula>$N252="Incluir"</formula>
    </cfRule>
  </conditionalFormatting>
  <conditionalFormatting sqref="J253">
    <cfRule type="expression" dxfId="342" priority="334">
      <formula>MID($H253,2,7)="0000000"</formula>
    </cfRule>
    <cfRule type="expression" dxfId="341" priority="335">
      <formula>MID($H253,3,6)="000000"</formula>
    </cfRule>
    <cfRule type="expression" dxfId="340" priority="336">
      <formula>MID($H253,4,5)="00000"</formula>
    </cfRule>
    <cfRule type="expression" dxfId="339" priority="337">
      <formula>MID($H253,5,4)="0000"</formula>
    </cfRule>
    <cfRule type="expression" dxfId="338" priority="338">
      <formula>MID($H253,7,2)="00"</formula>
    </cfRule>
    <cfRule type="expression" dxfId="337" priority="339">
      <formula>MID($H253,8,1)="0"</formula>
    </cfRule>
    <cfRule type="expression" dxfId="336" priority="340">
      <formula>$N253="Excluído"</formula>
    </cfRule>
    <cfRule type="expression" dxfId="335" priority="341">
      <formula>$N253="Alterar"</formula>
    </cfRule>
    <cfRule type="expression" dxfId="334" priority="342">
      <formula>$N253="Excluir"</formula>
    </cfRule>
    <cfRule type="expression" dxfId="333" priority="343">
      <formula>$N253="Incluir"</formula>
    </cfRule>
  </conditionalFormatting>
  <conditionalFormatting sqref="H111:I111">
    <cfRule type="expression" dxfId="332" priority="323">
      <formula>IF($H111="",FALSE,IF($H111&gt;9999999,IF($H111&lt;100000000,FALSE,TRUE),TRUE))</formula>
    </cfRule>
  </conditionalFormatting>
  <conditionalFormatting sqref="A111:I111">
    <cfRule type="expression" dxfId="331" priority="324">
      <formula>MID($H111,2,7)="0000000"</formula>
    </cfRule>
    <cfRule type="expression" dxfId="330" priority="325">
      <formula>MID($H111,3,6)="000000"</formula>
    </cfRule>
    <cfRule type="expression" dxfId="329" priority="326">
      <formula>MID($H111,4,5)="00000"</formula>
    </cfRule>
    <cfRule type="expression" dxfId="328" priority="327">
      <formula>MID($H111,5,4)="0000"</formula>
    </cfRule>
    <cfRule type="expression" dxfId="327" priority="328">
      <formula>MID($H111,7,2)="00"</formula>
    </cfRule>
    <cfRule type="expression" dxfId="326" priority="329">
      <formula>MID($H111,8,1)="0"</formula>
    </cfRule>
    <cfRule type="expression" dxfId="325" priority="330">
      <formula>$N111="Excluído"</formula>
    </cfRule>
    <cfRule type="expression" dxfId="324" priority="331">
      <formula>$N111="Alterar"</formula>
    </cfRule>
    <cfRule type="expression" dxfId="323" priority="332">
      <formula>$N111="Excluir"</formula>
    </cfRule>
    <cfRule type="expression" dxfId="322" priority="333">
      <formula>$N111="Incluir"</formula>
    </cfRule>
  </conditionalFormatting>
  <conditionalFormatting sqref="M1125">
    <cfRule type="expression" dxfId="321" priority="313">
      <formula>MID($H1125,2,7)="0000000"</formula>
    </cfRule>
    <cfRule type="expression" dxfId="320" priority="314">
      <formula>MID($H1125,3,6)="000000"</formula>
    </cfRule>
    <cfRule type="expression" dxfId="319" priority="315">
      <formula>MID($H1125,4,5)="00000"</formula>
    </cfRule>
    <cfRule type="expression" dxfId="318" priority="316">
      <formula>MID($H1125,5,4)="0000"</formula>
    </cfRule>
    <cfRule type="expression" dxfId="317" priority="317">
      <formula>MID($H1125,7,2)="00"</formula>
    </cfRule>
    <cfRule type="expression" dxfId="316" priority="318">
      <formula>MID($H1125,8,1)="0"</formula>
    </cfRule>
    <cfRule type="expression" dxfId="315" priority="319">
      <formula>$N1125="Excluído"</formula>
    </cfRule>
    <cfRule type="expression" dxfId="314" priority="320">
      <formula>$N1125="Alterar"</formula>
    </cfRule>
    <cfRule type="expression" dxfId="313" priority="321">
      <formula>$N1125="Excluir"</formula>
    </cfRule>
    <cfRule type="expression" dxfId="312" priority="322">
      <formula>$N1125="Incluir"</formula>
    </cfRule>
  </conditionalFormatting>
  <conditionalFormatting sqref="M1127">
    <cfRule type="expression" dxfId="311" priority="303">
      <formula>MID($H1127,2,7)="0000000"</formula>
    </cfRule>
    <cfRule type="expression" dxfId="310" priority="304">
      <formula>MID($H1127,3,6)="000000"</formula>
    </cfRule>
    <cfRule type="expression" dxfId="309" priority="305">
      <formula>MID($H1127,4,5)="00000"</formula>
    </cfRule>
    <cfRule type="expression" dxfId="308" priority="306">
      <formula>MID($H1127,5,4)="0000"</formula>
    </cfRule>
    <cfRule type="expression" dxfId="307" priority="307">
      <formula>MID($H1127,7,2)="00"</formula>
    </cfRule>
    <cfRule type="expression" dxfId="306" priority="308">
      <formula>MID($H1127,8,1)="0"</formula>
    </cfRule>
    <cfRule type="expression" dxfId="305" priority="309">
      <formula>$N1127="Excluído"</formula>
    </cfRule>
    <cfRule type="expression" dxfId="304" priority="310">
      <formula>$N1127="Alterar"</formula>
    </cfRule>
    <cfRule type="expression" dxfId="303" priority="311">
      <formula>$N1127="Excluir"</formula>
    </cfRule>
    <cfRule type="expression" dxfId="302" priority="312">
      <formula>$N1127="Incluir"</formula>
    </cfRule>
  </conditionalFormatting>
  <conditionalFormatting sqref="M1128">
    <cfRule type="expression" dxfId="301" priority="293">
      <formula>MID($H1128,2,7)="0000000"</formula>
    </cfRule>
    <cfRule type="expression" dxfId="300" priority="294">
      <formula>MID($H1128,3,6)="000000"</formula>
    </cfRule>
    <cfRule type="expression" dxfId="299" priority="295">
      <formula>MID($H1128,4,5)="00000"</formula>
    </cfRule>
    <cfRule type="expression" dxfId="298" priority="296">
      <formula>MID($H1128,5,4)="0000"</formula>
    </cfRule>
    <cfRule type="expression" dxfId="297" priority="297">
      <formula>MID($H1128,7,2)="00"</formula>
    </cfRule>
    <cfRule type="expression" dxfId="296" priority="298">
      <formula>MID($H1128,8,1)="0"</formula>
    </cfRule>
    <cfRule type="expression" dxfId="295" priority="299">
      <formula>$N1128="Excluído"</formula>
    </cfRule>
    <cfRule type="expression" dxfId="294" priority="300">
      <formula>$N1128="Alterar"</formula>
    </cfRule>
    <cfRule type="expression" dxfId="293" priority="301">
      <formula>$N1128="Excluir"</formula>
    </cfRule>
    <cfRule type="expression" dxfId="292" priority="302">
      <formula>$N1128="Incluir"</formula>
    </cfRule>
  </conditionalFormatting>
  <conditionalFormatting sqref="J1127:J1128">
    <cfRule type="expression" dxfId="291" priority="283">
      <formula>MID($H1127,2,7)="0000000"</formula>
    </cfRule>
    <cfRule type="expression" dxfId="290" priority="284">
      <formula>MID($H1127,3,6)="000000"</formula>
    </cfRule>
    <cfRule type="expression" dxfId="289" priority="285">
      <formula>MID($H1127,4,5)="00000"</formula>
    </cfRule>
    <cfRule type="expression" dxfId="288" priority="286">
      <formula>MID($H1127,5,4)="0000"</formula>
    </cfRule>
    <cfRule type="expression" dxfId="287" priority="287">
      <formula>MID($H1127,7,2)="00"</formula>
    </cfRule>
    <cfRule type="expression" dxfId="286" priority="288">
      <formula>MID($H1127,8,1)="0"</formula>
    </cfRule>
    <cfRule type="expression" dxfId="285" priority="289">
      <formula>$N1127="Excluído"</formula>
    </cfRule>
    <cfRule type="expression" dxfId="284" priority="290">
      <formula>$N1127="Alterar"</formula>
    </cfRule>
    <cfRule type="expression" dxfId="283" priority="291">
      <formula>$N1127="Excluir"</formula>
    </cfRule>
    <cfRule type="expression" dxfId="282" priority="292">
      <formula>$N1127="Incluir"</formula>
    </cfRule>
  </conditionalFormatting>
  <conditionalFormatting sqref="L1127:L1128">
    <cfRule type="expression" dxfId="281" priority="273">
      <formula>MID($H1127,2,7)="0000000"</formula>
    </cfRule>
    <cfRule type="expression" dxfId="280" priority="274">
      <formula>MID($H1127,3,6)="000000"</formula>
    </cfRule>
    <cfRule type="expression" dxfId="279" priority="275">
      <formula>MID($H1127,4,5)="00000"</formula>
    </cfRule>
    <cfRule type="expression" dxfId="278" priority="276">
      <formula>MID($H1127,5,4)="0000"</formula>
    </cfRule>
    <cfRule type="expression" dxfId="277" priority="277">
      <formula>MID($H1127,7,2)="00"</formula>
    </cfRule>
    <cfRule type="expression" dxfId="276" priority="278">
      <formula>MID($H1127,8,1)="0"</formula>
    </cfRule>
    <cfRule type="expression" dxfId="275" priority="279">
      <formula>$N1127="Excluído"</formula>
    </cfRule>
    <cfRule type="expression" dxfId="274" priority="280">
      <formula>$N1127="Alterar"</formula>
    </cfRule>
    <cfRule type="expression" dxfId="273" priority="281">
      <formula>$N1127="Excluir"</formula>
    </cfRule>
    <cfRule type="expression" dxfId="272" priority="282">
      <formula>$N1127="Incluir"</formula>
    </cfRule>
  </conditionalFormatting>
  <conditionalFormatting sqref="J939">
    <cfRule type="expression" dxfId="271" priority="263">
      <formula>MID($H939,2,7)="0000000"</formula>
    </cfRule>
    <cfRule type="expression" dxfId="270" priority="264">
      <formula>MID($H939,3,6)="000000"</formula>
    </cfRule>
    <cfRule type="expression" dxfId="269" priority="265">
      <formula>MID($H939,4,5)="00000"</formula>
    </cfRule>
    <cfRule type="expression" dxfId="268" priority="266">
      <formula>MID($H939,5,4)="0000"</formula>
    </cfRule>
    <cfRule type="expression" dxfId="267" priority="267">
      <formula>MID($H939,7,2)="00"</formula>
    </cfRule>
    <cfRule type="expression" dxfId="266" priority="268">
      <formula>MID($H939,8,1)="0"</formula>
    </cfRule>
    <cfRule type="expression" dxfId="265" priority="269">
      <formula>$N939="Excluído"</formula>
    </cfRule>
    <cfRule type="expression" dxfId="264" priority="270">
      <formula>$N939="Alterar"</formula>
    </cfRule>
    <cfRule type="expression" dxfId="263" priority="271">
      <formula>$N939="Excluir"</formula>
    </cfRule>
    <cfRule type="expression" dxfId="262" priority="272">
      <formula>$N939="Incluir"</formula>
    </cfRule>
  </conditionalFormatting>
  <conditionalFormatting sqref="J970">
    <cfRule type="expression" dxfId="261" priority="253">
      <formula>MID($H970,2,7)="0000000"</formula>
    </cfRule>
    <cfRule type="expression" dxfId="260" priority="254">
      <formula>MID($H970,3,6)="000000"</formula>
    </cfRule>
    <cfRule type="expression" dxfId="259" priority="255">
      <formula>MID($H970,4,5)="00000"</formula>
    </cfRule>
    <cfRule type="expression" dxfId="258" priority="256">
      <formula>MID($H970,5,4)="0000"</formula>
    </cfRule>
    <cfRule type="expression" dxfId="257" priority="257">
      <formula>MID($H970,7,2)="00"</formula>
    </cfRule>
    <cfRule type="expression" dxfId="256" priority="258">
      <formula>MID($H970,8,1)="0"</formula>
    </cfRule>
    <cfRule type="expression" dxfId="255" priority="259">
      <formula>$N970="Excluído"</formula>
    </cfRule>
    <cfRule type="expression" dxfId="254" priority="260">
      <formula>$N970="Alterar"</formula>
    </cfRule>
    <cfRule type="expression" dxfId="253" priority="261">
      <formula>$N970="Excluir"</formula>
    </cfRule>
    <cfRule type="expression" dxfId="252" priority="262">
      <formula>$N970="Incluir"</formula>
    </cfRule>
  </conditionalFormatting>
  <conditionalFormatting sqref="M970">
    <cfRule type="expression" dxfId="251" priority="243">
      <formula>MID($H970,2,7)="0000000"</formula>
    </cfRule>
    <cfRule type="expression" dxfId="250" priority="244">
      <formula>MID($H970,3,6)="000000"</formula>
    </cfRule>
    <cfRule type="expression" dxfId="249" priority="245">
      <formula>MID($H970,4,5)="00000"</formula>
    </cfRule>
    <cfRule type="expression" dxfId="248" priority="246">
      <formula>MID($H970,5,4)="0000"</formula>
    </cfRule>
    <cfRule type="expression" dxfId="247" priority="247">
      <formula>MID($H970,7,2)="00"</formula>
    </cfRule>
    <cfRule type="expression" dxfId="246" priority="248">
      <formula>MID($H970,8,1)="0"</formula>
    </cfRule>
    <cfRule type="expression" dxfId="245" priority="249">
      <formula>$N970="Excluído"</formula>
    </cfRule>
    <cfRule type="expression" dxfId="244" priority="250">
      <formula>$N970="Alterar"</formula>
    </cfRule>
    <cfRule type="expression" dxfId="243" priority="251">
      <formula>$N970="Excluir"</formula>
    </cfRule>
    <cfRule type="expression" dxfId="242" priority="252">
      <formula>$N970="Incluir"</formula>
    </cfRule>
  </conditionalFormatting>
  <conditionalFormatting sqref="J987">
    <cfRule type="expression" dxfId="241" priority="233">
      <formula>MID($H987,2,7)="0000000"</formula>
    </cfRule>
    <cfRule type="expression" dxfId="240" priority="234">
      <formula>MID($H987,3,6)="000000"</formula>
    </cfRule>
    <cfRule type="expression" dxfId="239" priority="235">
      <formula>MID($H987,4,5)="00000"</formula>
    </cfRule>
    <cfRule type="expression" dxfId="238" priority="236">
      <formula>MID($H987,5,4)="0000"</formula>
    </cfRule>
    <cfRule type="expression" dxfId="237" priority="237">
      <formula>MID($H987,7,2)="00"</formula>
    </cfRule>
    <cfRule type="expression" dxfId="236" priority="238">
      <formula>MID($H987,8,1)="0"</formula>
    </cfRule>
    <cfRule type="expression" dxfId="235" priority="239">
      <formula>$N987="Excluído"</formula>
    </cfRule>
    <cfRule type="expression" dxfId="234" priority="240">
      <formula>$N987="Alterar"</formula>
    </cfRule>
    <cfRule type="expression" dxfId="233" priority="241">
      <formula>$N987="Excluir"</formula>
    </cfRule>
    <cfRule type="expression" dxfId="232" priority="242">
      <formula>$N987="Incluir"</formula>
    </cfRule>
  </conditionalFormatting>
  <conditionalFormatting sqref="K987">
    <cfRule type="expression" dxfId="231" priority="223">
      <formula>MID($H987,2,7)="0000000"</formula>
    </cfRule>
    <cfRule type="expression" dxfId="230" priority="224">
      <formula>MID($H987,3,6)="000000"</formula>
    </cfRule>
    <cfRule type="expression" dxfId="229" priority="225">
      <formula>MID($H987,4,5)="00000"</formula>
    </cfRule>
    <cfRule type="expression" dxfId="228" priority="226">
      <formula>MID($H987,5,4)="0000"</formula>
    </cfRule>
    <cfRule type="expression" dxfId="227" priority="227">
      <formula>MID($H987,7,2)="00"</formula>
    </cfRule>
    <cfRule type="expression" dxfId="226" priority="228">
      <formula>MID($H987,8,1)="0"</formula>
    </cfRule>
    <cfRule type="expression" dxfId="225" priority="229">
      <formula>$N987="Excluído"</formula>
    </cfRule>
    <cfRule type="expression" dxfId="224" priority="230">
      <formula>$N987="Alterar"</formula>
    </cfRule>
    <cfRule type="expression" dxfId="223" priority="231">
      <formula>$N987="Excluir"</formula>
    </cfRule>
    <cfRule type="expression" dxfId="222" priority="232">
      <formula>$N987="Incluir"</formula>
    </cfRule>
  </conditionalFormatting>
  <conditionalFormatting sqref="L987">
    <cfRule type="expression" dxfId="221" priority="213">
      <formula>MID($H987,2,7)="0000000"</formula>
    </cfRule>
    <cfRule type="expression" dxfId="220" priority="214">
      <formula>MID($H987,3,6)="000000"</formula>
    </cfRule>
    <cfRule type="expression" dxfId="219" priority="215">
      <formula>MID($H987,4,5)="00000"</formula>
    </cfRule>
    <cfRule type="expression" dxfId="218" priority="216">
      <formula>MID($H987,5,4)="0000"</formula>
    </cfRule>
    <cfRule type="expression" dxfId="217" priority="217">
      <formula>MID($H987,7,2)="00"</formula>
    </cfRule>
    <cfRule type="expression" dxfId="216" priority="218">
      <formula>MID($H987,8,1)="0"</formula>
    </cfRule>
    <cfRule type="expression" dxfId="215" priority="219">
      <formula>$N987="Excluído"</formula>
    </cfRule>
    <cfRule type="expression" dxfId="214" priority="220">
      <formula>$N987="Alterar"</formula>
    </cfRule>
    <cfRule type="expression" dxfId="213" priority="221">
      <formula>$N987="Excluir"</formula>
    </cfRule>
    <cfRule type="expression" dxfId="212" priority="222">
      <formula>$N987="Incluir"</formula>
    </cfRule>
  </conditionalFormatting>
  <conditionalFormatting sqref="M987">
    <cfRule type="expression" dxfId="211" priority="203">
      <formula>MID($H987,2,7)="0000000"</formula>
    </cfRule>
    <cfRule type="expression" dxfId="210" priority="204">
      <formula>MID($H987,3,6)="000000"</formula>
    </cfRule>
    <cfRule type="expression" dxfId="209" priority="205">
      <formula>MID($H987,4,5)="00000"</formula>
    </cfRule>
    <cfRule type="expression" dxfId="208" priority="206">
      <formula>MID($H987,5,4)="0000"</formula>
    </cfRule>
    <cfRule type="expression" dxfId="207" priority="207">
      <formula>MID($H987,7,2)="00"</formula>
    </cfRule>
    <cfRule type="expression" dxfId="206" priority="208">
      <formula>MID($H987,8,1)="0"</formula>
    </cfRule>
    <cfRule type="expression" dxfId="205" priority="209">
      <formula>$N987="Excluído"</formula>
    </cfRule>
    <cfRule type="expression" dxfId="204" priority="210">
      <formula>$N987="Alterar"</formula>
    </cfRule>
    <cfRule type="expression" dxfId="203" priority="211">
      <formula>$N987="Excluir"</formula>
    </cfRule>
    <cfRule type="expression" dxfId="202" priority="212">
      <formula>$N987="Incluir"</formula>
    </cfRule>
  </conditionalFormatting>
  <conditionalFormatting sqref="J1015">
    <cfRule type="expression" dxfId="201" priority="193">
      <formula>MID($H1015,2,7)="0000000"</formula>
    </cfRule>
    <cfRule type="expression" dxfId="200" priority="194">
      <formula>MID($H1015,3,6)="000000"</formula>
    </cfRule>
    <cfRule type="expression" dxfId="199" priority="195">
      <formula>MID($H1015,4,5)="00000"</formula>
    </cfRule>
    <cfRule type="expression" dxfId="198" priority="196">
      <formula>MID($H1015,5,4)="0000"</formula>
    </cfRule>
    <cfRule type="expression" dxfId="197" priority="197">
      <formula>MID($H1015,7,2)="00"</formula>
    </cfRule>
    <cfRule type="expression" dxfId="196" priority="198">
      <formula>MID($H1015,8,1)="0"</formula>
    </cfRule>
    <cfRule type="expression" dxfId="195" priority="199">
      <formula>$N1015="Excluído"</formula>
    </cfRule>
    <cfRule type="expression" dxfId="194" priority="200">
      <formula>$N1015="Alterar"</formula>
    </cfRule>
    <cfRule type="expression" dxfId="193" priority="201">
      <formula>$N1015="Excluir"</formula>
    </cfRule>
    <cfRule type="expression" dxfId="192" priority="202">
      <formula>$N1015="Incluir"</formula>
    </cfRule>
  </conditionalFormatting>
  <conditionalFormatting sqref="M1015">
    <cfRule type="expression" dxfId="191" priority="183">
      <formula>MID($H1015,2,7)="0000000"</formula>
    </cfRule>
    <cfRule type="expression" dxfId="190" priority="184">
      <formula>MID($H1015,3,6)="000000"</formula>
    </cfRule>
    <cfRule type="expression" dxfId="189" priority="185">
      <formula>MID($H1015,4,5)="00000"</formula>
    </cfRule>
    <cfRule type="expression" dxfId="188" priority="186">
      <formula>MID($H1015,5,4)="0000"</formula>
    </cfRule>
    <cfRule type="expression" dxfId="187" priority="187">
      <formula>MID($H1015,7,2)="00"</formula>
    </cfRule>
    <cfRule type="expression" dxfId="186" priority="188">
      <formula>MID($H1015,8,1)="0"</formula>
    </cfRule>
    <cfRule type="expression" dxfId="185" priority="189">
      <formula>$N1015="Excluído"</formula>
    </cfRule>
    <cfRule type="expression" dxfId="184" priority="190">
      <formula>$N1015="Alterar"</formula>
    </cfRule>
    <cfRule type="expression" dxfId="183" priority="191">
      <formula>$N1015="Excluir"</formula>
    </cfRule>
    <cfRule type="expression" dxfId="182" priority="192">
      <formula>$N1015="Incluir"</formula>
    </cfRule>
  </conditionalFormatting>
  <conditionalFormatting sqref="J1031">
    <cfRule type="expression" dxfId="181" priority="173">
      <formula>MID($H1031,2,7)="0000000"</formula>
    </cfRule>
    <cfRule type="expression" dxfId="180" priority="174">
      <formula>MID($H1031,3,6)="000000"</formula>
    </cfRule>
    <cfRule type="expression" dxfId="179" priority="175">
      <formula>MID($H1031,4,5)="00000"</formula>
    </cfRule>
    <cfRule type="expression" dxfId="178" priority="176">
      <formula>MID($H1031,5,4)="0000"</formula>
    </cfRule>
    <cfRule type="expression" dxfId="177" priority="177">
      <formula>MID($H1031,7,2)="00"</formula>
    </cfRule>
    <cfRule type="expression" dxfId="176" priority="178">
      <formula>MID($H1031,8,1)="0"</formula>
    </cfRule>
    <cfRule type="expression" dxfId="175" priority="179">
      <formula>$N1031="Excluído"</formula>
    </cfRule>
    <cfRule type="expression" dxfId="174" priority="180">
      <formula>$N1031="Alterar"</formula>
    </cfRule>
    <cfRule type="expression" dxfId="173" priority="181">
      <formula>$N1031="Excluir"</formula>
    </cfRule>
    <cfRule type="expression" dxfId="172" priority="182">
      <formula>$N1031="Incluir"</formula>
    </cfRule>
  </conditionalFormatting>
  <conditionalFormatting sqref="M1031">
    <cfRule type="expression" dxfId="171" priority="163">
      <formula>MID($H1031,2,7)="0000000"</formula>
    </cfRule>
    <cfRule type="expression" dxfId="170" priority="164">
      <formula>MID($H1031,3,6)="000000"</formula>
    </cfRule>
    <cfRule type="expression" dxfId="169" priority="165">
      <formula>MID($H1031,4,5)="00000"</formula>
    </cfRule>
    <cfRule type="expression" dxfId="168" priority="166">
      <formula>MID($H1031,5,4)="0000"</formula>
    </cfRule>
    <cfRule type="expression" dxfId="167" priority="167">
      <formula>MID($H1031,7,2)="00"</formula>
    </cfRule>
    <cfRule type="expression" dxfId="166" priority="168">
      <formula>MID($H1031,8,1)="0"</formula>
    </cfRule>
    <cfRule type="expression" dxfId="165" priority="169">
      <formula>$N1031="Excluído"</formula>
    </cfRule>
    <cfRule type="expression" dxfId="164" priority="170">
      <formula>$N1031="Alterar"</formula>
    </cfRule>
    <cfRule type="expression" dxfId="163" priority="171">
      <formula>$N1031="Excluir"</formula>
    </cfRule>
    <cfRule type="expression" dxfId="162" priority="172">
      <formula>$N1031="Incluir"</formula>
    </cfRule>
  </conditionalFormatting>
  <conditionalFormatting sqref="J1490">
    <cfRule type="expression" dxfId="161" priority="153">
      <formula>MID($H1490,2,7)="0000000"</formula>
    </cfRule>
    <cfRule type="expression" dxfId="160" priority="154">
      <formula>MID($H1490,3,6)="000000"</formula>
    </cfRule>
    <cfRule type="expression" dxfId="159" priority="155">
      <formula>MID($H1490,4,5)="00000"</formula>
    </cfRule>
    <cfRule type="expression" dxfId="158" priority="156">
      <formula>MID($H1490,5,4)="0000"</formula>
    </cfRule>
    <cfRule type="expression" dxfId="157" priority="157">
      <formula>MID($H1490,7,2)="00"</formula>
    </cfRule>
    <cfRule type="expression" dxfId="156" priority="158">
      <formula>MID($H1490,8,1)="0"</formula>
    </cfRule>
    <cfRule type="expression" dxfId="155" priority="159">
      <formula>$N1490="Excluído"</formula>
    </cfRule>
    <cfRule type="expression" dxfId="154" priority="160">
      <formula>$N1490="Alterar"</formula>
    </cfRule>
    <cfRule type="expression" dxfId="153" priority="161">
      <formula>$N1490="Excluir"</formula>
    </cfRule>
    <cfRule type="expression" dxfId="152" priority="162">
      <formula>$N1490="Incluir"</formula>
    </cfRule>
  </conditionalFormatting>
  <conditionalFormatting sqref="H1490:I1490">
    <cfRule type="expression" dxfId="151" priority="142">
      <formula>IF($H1490="",FALSE,IF($H1490&gt;9999999,IF($H1490&lt;100000000,FALSE,TRUE),TRUE))</formula>
    </cfRule>
  </conditionalFormatting>
  <conditionalFormatting sqref="H1490:I1490">
    <cfRule type="expression" dxfId="150" priority="143">
      <formula>MID($H1490,2,7)="0000000"</formula>
    </cfRule>
    <cfRule type="expression" dxfId="149" priority="144">
      <formula>MID($H1490,3,6)="000000"</formula>
    </cfRule>
    <cfRule type="expression" dxfId="148" priority="145">
      <formula>MID($H1490,4,5)="00000"</formula>
    </cfRule>
    <cfRule type="expression" dxfId="147" priority="146">
      <formula>MID($H1490,5,4)="0000"</formula>
    </cfRule>
    <cfRule type="expression" dxfId="146" priority="147">
      <formula>MID($H1490,7,2)="00"</formula>
    </cfRule>
    <cfRule type="expression" dxfId="145" priority="148">
      <formula>MID($H1490,8,1)="0"</formula>
    </cfRule>
    <cfRule type="expression" dxfId="144" priority="149">
      <formula>$N1490="Excluído"</formula>
    </cfRule>
    <cfRule type="expression" dxfId="143" priority="150">
      <formula>$N1490="Alterar"</formula>
    </cfRule>
    <cfRule type="expression" dxfId="142" priority="151">
      <formula>$N1490="Excluir"</formula>
    </cfRule>
    <cfRule type="expression" dxfId="141" priority="152">
      <formula>$N1490="Incluir"</formula>
    </cfRule>
  </conditionalFormatting>
  <conditionalFormatting sqref="M1490">
    <cfRule type="expression" dxfId="140" priority="132">
      <formula>MID($H1490,2,7)="0000000"</formula>
    </cfRule>
    <cfRule type="expression" dxfId="139" priority="133">
      <formula>MID($H1490,3,6)="000000"</formula>
    </cfRule>
    <cfRule type="expression" dxfId="138" priority="134">
      <formula>MID($H1490,4,5)="00000"</formula>
    </cfRule>
    <cfRule type="expression" dxfId="137" priority="135">
      <formula>MID($H1490,5,4)="0000"</formula>
    </cfRule>
    <cfRule type="expression" dxfId="136" priority="136">
      <formula>MID($H1490,7,2)="00"</formula>
    </cfRule>
    <cfRule type="expression" dxfId="135" priority="137">
      <formula>MID($H1490,8,1)="0"</formula>
    </cfRule>
    <cfRule type="expression" dxfId="134" priority="138">
      <formula>$N1490="Excluído"</formula>
    </cfRule>
    <cfRule type="expression" dxfId="133" priority="139">
      <formula>$N1490="Alterar"</formula>
    </cfRule>
    <cfRule type="expression" dxfId="132" priority="140">
      <formula>$N1490="Excluir"</formula>
    </cfRule>
    <cfRule type="expression" dxfId="131" priority="141">
      <formula>$N1490="Incluir"</formula>
    </cfRule>
  </conditionalFormatting>
  <conditionalFormatting sqref="J1516">
    <cfRule type="expression" dxfId="130" priority="122">
      <formula>MID($H1516,2,7)="0000000"</formula>
    </cfRule>
    <cfRule type="expression" dxfId="129" priority="123">
      <formula>MID($H1516,3,6)="000000"</formula>
    </cfRule>
    <cfRule type="expression" dxfId="128" priority="124">
      <formula>MID($H1516,4,5)="00000"</formula>
    </cfRule>
    <cfRule type="expression" dxfId="127" priority="125">
      <formula>MID($H1516,5,4)="0000"</formula>
    </cfRule>
    <cfRule type="expression" dxfId="126" priority="126">
      <formula>MID($H1516,7,2)="00"</formula>
    </cfRule>
    <cfRule type="expression" dxfId="125" priority="127">
      <formula>MID($H1516,8,1)="0"</formula>
    </cfRule>
    <cfRule type="expression" dxfId="124" priority="128">
      <formula>$N1516="Excluído"</formula>
    </cfRule>
    <cfRule type="expression" dxfId="123" priority="129">
      <formula>$N1516="Alterar"</formula>
    </cfRule>
    <cfRule type="expression" dxfId="122" priority="130">
      <formula>$N1516="Excluir"</formula>
    </cfRule>
    <cfRule type="expression" dxfId="121" priority="131">
      <formula>$N1516="Incluir"</formula>
    </cfRule>
  </conditionalFormatting>
  <conditionalFormatting sqref="M1516">
    <cfRule type="expression" dxfId="120" priority="112">
      <formula>MID($H1516,2,7)="0000000"</formula>
    </cfRule>
    <cfRule type="expression" dxfId="119" priority="113">
      <formula>MID($H1516,3,6)="000000"</formula>
    </cfRule>
    <cfRule type="expression" dxfId="118" priority="114">
      <formula>MID($H1516,4,5)="00000"</formula>
    </cfRule>
    <cfRule type="expression" dxfId="117" priority="115">
      <formula>MID($H1516,5,4)="0000"</formula>
    </cfRule>
    <cfRule type="expression" dxfId="116" priority="116">
      <formula>MID($H1516,7,2)="00"</formula>
    </cfRule>
    <cfRule type="expression" dxfId="115" priority="117">
      <formula>MID($H1516,8,1)="0"</formula>
    </cfRule>
    <cfRule type="expression" dxfId="114" priority="118">
      <formula>$N1516="Excluído"</formula>
    </cfRule>
    <cfRule type="expression" dxfId="113" priority="119">
      <formula>$N1516="Alterar"</formula>
    </cfRule>
    <cfRule type="expression" dxfId="112" priority="120">
      <formula>$N1516="Excluir"</formula>
    </cfRule>
    <cfRule type="expression" dxfId="111" priority="121">
      <formula>$N1516="Incluir"</formula>
    </cfRule>
  </conditionalFormatting>
  <conditionalFormatting sqref="J1537">
    <cfRule type="expression" dxfId="110" priority="102">
      <formula>MID($H1537,2,7)="0000000"</formula>
    </cfRule>
    <cfRule type="expression" dxfId="109" priority="103">
      <formula>MID($H1537,3,6)="000000"</formula>
    </cfRule>
    <cfRule type="expression" dxfId="108" priority="104">
      <formula>MID($H1537,4,5)="00000"</formula>
    </cfRule>
    <cfRule type="expression" dxfId="107" priority="105">
      <formula>MID($H1537,5,4)="0000"</formula>
    </cfRule>
    <cfRule type="expression" dxfId="106" priority="106">
      <formula>MID($H1537,7,2)="00"</formula>
    </cfRule>
    <cfRule type="expression" dxfId="105" priority="107">
      <formula>MID($H1537,8,1)="0"</formula>
    </cfRule>
    <cfRule type="expression" dxfId="104" priority="108">
      <formula>$N1537="Excluído"</formula>
    </cfRule>
    <cfRule type="expression" dxfId="103" priority="109">
      <formula>$N1537="Alterar"</formula>
    </cfRule>
    <cfRule type="expression" dxfId="102" priority="110">
      <formula>$N1537="Excluir"</formula>
    </cfRule>
    <cfRule type="expression" dxfId="101" priority="111">
      <formula>$N1537="Incluir"</formula>
    </cfRule>
  </conditionalFormatting>
  <conditionalFormatting sqref="M1537">
    <cfRule type="expression" dxfId="100" priority="92">
      <formula>MID($H1537,2,7)="0000000"</formula>
    </cfRule>
    <cfRule type="expression" dxfId="99" priority="93">
      <formula>MID($H1537,3,6)="000000"</formula>
    </cfRule>
    <cfRule type="expression" dxfId="98" priority="94">
      <formula>MID($H1537,4,5)="00000"</formula>
    </cfRule>
    <cfRule type="expression" dxfId="97" priority="95">
      <formula>MID($H1537,5,4)="0000"</formula>
    </cfRule>
    <cfRule type="expression" dxfId="96" priority="96">
      <formula>MID($H1537,7,2)="00"</formula>
    </cfRule>
    <cfRule type="expression" dxfId="95" priority="97">
      <formula>MID($H1537,8,1)="0"</formula>
    </cfRule>
    <cfRule type="expression" dxfId="94" priority="98">
      <formula>$N1537="Excluído"</formula>
    </cfRule>
    <cfRule type="expression" dxfId="93" priority="99">
      <formula>$N1537="Alterar"</formula>
    </cfRule>
    <cfRule type="expression" dxfId="92" priority="100">
      <formula>$N1537="Excluir"</formula>
    </cfRule>
    <cfRule type="expression" dxfId="91" priority="101">
      <formula>$N1537="Incluir"</formula>
    </cfRule>
  </conditionalFormatting>
  <conditionalFormatting sqref="J1559">
    <cfRule type="expression" dxfId="90" priority="82">
      <formula>MID($H1559,2,7)="0000000"</formula>
    </cfRule>
    <cfRule type="expression" dxfId="89" priority="83">
      <formula>MID($H1559,3,6)="000000"</formula>
    </cfRule>
    <cfRule type="expression" dxfId="88" priority="84">
      <formula>MID($H1559,4,5)="00000"</formula>
    </cfRule>
    <cfRule type="expression" dxfId="87" priority="85">
      <formula>MID($H1559,5,4)="0000"</formula>
    </cfRule>
    <cfRule type="expression" dxfId="86" priority="86">
      <formula>MID($H1559,7,2)="00"</formula>
    </cfRule>
    <cfRule type="expression" dxfId="85" priority="87">
      <formula>MID($H1559,8,1)="0"</formula>
    </cfRule>
    <cfRule type="expression" dxfId="84" priority="88">
      <formula>$N1559="Excluído"</formula>
    </cfRule>
    <cfRule type="expression" dxfId="83" priority="89">
      <formula>$N1559="Alterar"</formula>
    </cfRule>
    <cfRule type="expression" dxfId="82" priority="90">
      <formula>$N1559="Excluir"</formula>
    </cfRule>
    <cfRule type="expression" dxfId="81" priority="91">
      <formula>$N1559="Incluir"</formula>
    </cfRule>
  </conditionalFormatting>
  <conditionalFormatting sqref="M1559">
    <cfRule type="expression" dxfId="80" priority="72">
      <formula>MID($H1559,2,7)="0000000"</formula>
    </cfRule>
    <cfRule type="expression" dxfId="79" priority="73">
      <formula>MID($H1559,3,6)="000000"</formula>
    </cfRule>
    <cfRule type="expression" dxfId="78" priority="74">
      <formula>MID($H1559,4,5)="00000"</formula>
    </cfRule>
    <cfRule type="expression" dxfId="77" priority="75">
      <formula>MID($H1559,5,4)="0000"</formula>
    </cfRule>
    <cfRule type="expression" dxfId="76" priority="76">
      <formula>MID($H1559,7,2)="00"</formula>
    </cfRule>
    <cfRule type="expression" dxfId="75" priority="77">
      <formula>MID($H1559,8,1)="0"</formula>
    </cfRule>
    <cfRule type="expression" dxfId="74" priority="78">
      <formula>$N1559="Excluído"</formula>
    </cfRule>
    <cfRule type="expression" dxfId="73" priority="79">
      <formula>$N1559="Alterar"</formula>
    </cfRule>
    <cfRule type="expression" dxfId="72" priority="80">
      <formula>$N1559="Excluir"</formula>
    </cfRule>
    <cfRule type="expression" dxfId="71" priority="81">
      <formula>$N1559="Incluir"</formula>
    </cfRule>
  </conditionalFormatting>
  <conditionalFormatting sqref="J1573">
    <cfRule type="expression" dxfId="70" priority="62">
      <formula>MID($H1573,2,7)="0000000"</formula>
    </cfRule>
    <cfRule type="expression" dxfId="69" priority="63">
      <formula>MID($H1573,3,6)="000000"</formula>
    </cfRule>
    <cfRule type="expression" dxfId="68" priority="64">
      <formula>MID($H1573,4,5)="00000"</formula>
    </cfRule>
    <cfRule type="expression" dxfId="67" priority="65">
      <formula>MID($H1573,5,4)="0000"</formula>
    </cfRule>
    <cfRule type="expression" dxfId="66" priority="66">
      <formula>MID($H1573,7,2)="00"</formula>
    </cfRule>
    <cfRule type="expression" dxfId="65" priority="67">
      <formula>MID($H1573,8,1)="0"</formula>
    </cfRule>
    <cfRule type="expression" dxfId="64" priority="68">
      <formula>$N1573="Excluído"</formula>
    </cfRule>
    <cfRule type="expression" dxfId="63" priority="69">
      <formula>$N1573="Alterar"</formula>
    </cfRule>
    <cfRule type="expression" dxfId="62" priority="70">
      <formula>$N1573="Excluir"</formula>
    </cfRule>
    <cfRule type="expression" dxfId="61" priority="71">
      <formula>$N1573="Incluir"</formula>
    </cfRule>
  </conditionalFormatting>
  <conditionalFormatting sqref="M1573">
    <cfRule type="expression" dxfId="60" priority="52">
      <formula>MID($H1573,2,7)="0000000"</formula>
    </cfRule>
    <cfRule type="expression" dxfId="59" priority="53">
      <formula>MID($H1573,3,6)="000000"</formula>
    </cfRule>
    <cfRule type="expression" dxfId="58" priority="54">
      <formula>MID($H1573,4,5)="00000"</formula>
    </cfRule>
    <cfRule type="expression" dxfId="57" priority="55">
      <formula>MID($H1573,5,4)="0000"</formula>
    </cfRule>
    <cfRule type="expression" dxfId="56" priority="56">
      <formula>MID($H1573,7,2)="00"</formula>
    </cfRule>
    <cfRule type="expression" dxfId="55" priority="57">
      <formula>MID($H1573,8,1)="0"</formula>
    </cfRule>
    <cfRule type="expression" dxfId="54" priority="58">
      <formula>$N1573="Excluído"</formula>
    </cfRule>
    <cfRule type="expression" dxfId="53" priority="59">
      <formula>$N1573="Alterar"</formula>
    </cfRule>
    <cfRule type="expression" dxfId="52" priority="60">
      <formula>$N1573="Excluir"</formula>
    </cfRule>
    <cfRule type="expression" dxfId="51" priority="61">
      <formula>$N1573="Incluir"</formula>
    </cfRule>
  </conditionalFormatting>
  <conditionalFormatting sqref="O1">
    <cfRule type="expression" dxfId="50" priority="31">
      <formula>$H$1="NR"</formula>
    </cfRule>
  </conditionalFormatting>
  <conditionalFormatting sqref="O1048:O1049">
    <cfRule type="expression" dxfId="49" priority="32">
      <formula>MID(#REF!,2,7)="0000000"</formula>
    </cfRule>
    <cfRule type="expression" dxfId="48" priority="33">
      <formula>MID(#REF!,3,6)="000000"</formula>
    </cfRule>
    <cfRule type="expression" dxfId="47" priority="34">
      <formula>MID(#REF!,4,5)="00000"</formula>
    </cfRule>
    <cfRule type="expression" dxfId="46" priority="35">
      <formula>MID(#REF!,5,4)="0000"</formula>
    </cfRule>
    <cfRule type="expression" dxfId="45" priority="36">
      <formula>MID(#REF!,7,2)="00"</formula>
    </cfRule>
    <cfRule type="expression" dxfId="44" priority="37">
      <formula>MID(#REF!,8,1)="0"</formula>
    </cfRule>
    <cfRule type="expression" dxfId="43" priority="38">
      <formula>$N1048="Excluído"</formula>
    </cfRule>
    <cfRule type="expression" dxfId="42" priority="39">
      <formula>$N1048="Alterar"</formula>
    </cfRule>
    <cfRule type="expression" dxfId="41" priority="40">
      <formula>$N1048="Excluir"</formula>
    </cfRule>
    <cfRule type="expression" dxfId="40" priority="41">
      <formula>$N1048="Incluir"</formula>
    </cfRule>
  </conditionalFormatting>
  <conditionalFormatting sqref="O1:O1048576">
    <cfRule type="expression" dxfId="39" priority="42">
      <formula>MID($H1,2,7)="0000000"</formula>
    </cfRule>
    <cfRule type="expression" dxfId="38" priority="43">
      <formula>MID($H1,3,6)="000000"</formula>
    </cfRule>
    <cfRule type="expression" dxfId="37" priority="44">
      <formula>MID($H1,4,5)="00000"</formula>
    </cfRule>
    <cfRule type="expression" dxfId="36" priority="45">
      <formula>MID($H1,5,4)="0000"</formula>
    </cfRule>
    <cfRule type="expression" dxfId="35" priority="46">
      <formula>MID($H1,7,2)="00"</formula>
    </cfRule>
    <cfRule type="expression" dxfId="34" priority="47">
      <formula>MID($H1,8,1)="0"</formula>
    </cfRule>
    <cfRule type="expression" dxfId="33" priority="48">
      <formula>$N1="Excluído"</formula>
    </cfRule>
    <cfRule type="expression" dxfId="32" priority="49">
      <formula>$N1="Alterar"</formula>
    </cfRule>
    <cfRule type="expression" dxfId="31" priority="50">
      <formula>$N1="Excluir"</formula>
    </cfRule>
    <cfRule type="expression" dxfId="30" priority="51">
      <formula>$N1="Incluir"</formula>
    </cfRule>
  </conditionalFormatting>
  <conditionalFormatting sqref="O377:O378">
    <cfRule type="expression" dxfId="29" priority="21">
      <formula>MID($H377,2,7)="0000000"</formula>
    </cfRule>
    <cfRule type="expression" dxfId="28" priority="22">
      <formula>MID($H377,3,6)="000000"</formula>
    </cfRule>
    <cfRule type="expression" dxfId="27" priority="23">
      <formula>MID($H377,4,5)="00000"</formula>
    </cfRule>
    <cfRule type="expression" dxfId="26" priority="24">
      <formula>MID($H377,5,4)="0000"</formula>
    </cfRule>
    <cfRule type="expression" dxfId="25" priority="25">
      <formula>MID($H377,7,2)="00"</formula>
    </cfRule>
    <cfRule type="expression" dxfId="24" priority="26">
      <formula>MID($H377,8,1)="0"</formula>
    </cfRule>
    <cfRule type="expression" dxfId="23" priority="27">
      <formula>$N377="Excluído"</formula>
    </cfRule>
    <cfRule type="expression" dxfId="22" priority="28">
      <formula>$N377="Alterar"</formula>
    </cfRule>
    <cfRule type="expression" dxfId="21" priority="29">
      <formula>$N377="Excluir"</formula>
    </cfRule>
    <cfRule type="expression" dxfId="20" priority="30">
      <formula>$N377="Incluir"</formula>
    </cfRule>
  </conditionalFormatting>
  <conditionalFormatting sqref="O1108">
    <cfRule type="expression" dxfId="19" priority="11">
      <formula>MID($H1108,2,7)="0000000"</formula>
    </cfRule>
    <cfRule type="expression" dxfId="18" priority="12">
      <formula>MID($H1108,3,6)="000000"</formula>
    </cfRule>
    <cfRule type="expression" dxfId="17" priority="13">
      <formula>MID($H1108,4,5)="00000"</formula>
    </cfRule>
    <cfRule type="expression" dxfId="16" priority="14">
      <formula>MID($H1108,5,4)="0000"</formula>
    </cfRule>
    <cfRule type="expression" dxfId="15" priority="15">
      <formula>MID($H1108,7,2)="00"</formula>
    </cfRule>
    <cfRule type="expression" dxfId="14" priority="16">
      <formula>MID($H1108,8,1)="0"</formula>
    </cfRule>
    <cfRule type="expression" dxfId="13" priority="17">
      <formula>$N1108="Excluído"</formula>
    </cfRule>
    <cfRule type="expression" dxfId="12" priority="18">
      <formula>$N1108="Alterar"</formula>
    </cfRule>
    <cfRule type="expression" dxfId="11" priority="19">
      <formula>$N1108="Excluir"</formula>
    </cfRule>
    <cfRule type="expression" dxfId="10" priority="20">
      <formula>$N1108="Incluir"</formula>
    </cfRule>
  </conditionalFormatting>
  <conditionalFormatting sqref="O1110">
    <cfRule type="expression" dxfId="9" priority="1">
      <formula>MID($H1110,2,7)="0000000"</formula>
    </cfRule>
    <cfRule type="expression" dxfId="8" priority="2">
      <formula>MID($H1110,3,6)="000000"</formula>
    </cfRule>
    <cfRule type="expression" dxfId="7" priority="3">
      <formula>MID($H1110,4,5)="00000"</formula>
    </cfRule>
    <cfRule type="expression" dxfId="6" priority="4">
      <formula>MID($H1110,5,4)="0000"</formula>
    </cfRule>
    <cfRule type="expression" dxfId="5" priority="5">
      <formula>MID($H1110,7,2)="00"</formula>
    </cfRule>
    <cfRule type="expression" dxfId="4" priority="6">
      <formula>MID($H1110,8,1)="0"</formula>
    </cfRule>
    <cfRule type="expression" dxfId="3" priority="7">
      <formula>$N1110="Excluído"</formula>
    </cfRule>
    <cfRule type="expression" dxfId="2" priority="8">
      <formula>$N1110="Alterar"</formula>
    </cfRule>
    <cfRule type="expression" dxfId="1" priority="9">
      <formula>$N1110="Excluir"</formula>
    </cfRule>
    <cfRule type="expression" dxfId="0" priority="10">
      <formula>$N1110="Incluir"</formula>
    </cfRule>
  </conditionalFormatting>
  <pageMargins left="0.511811024" right="0.511811024" top="0.78740157499999996" bottom="0.78740157499999996" header="0.31496062000000002" footer="0.31496062000000002"/>
  <pageSetup paperSize="9" scale="57" orientation="portrait" r:id="rId1"/>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E1B1D-D3FF-4CEC-8926-18691AD78A83}">
  <sheetPr codeName="Tab_Descricao_PCASP"/>
  <dimension ref="A1:D1155"/>
  <sheetViews>
    <sheetView workbookViewId="0">
      <selection activeCell="B39" sqref="B39"/>
    </sheetView>
  </sheetViews>
  <sheetFormatPr defaultRowHeight="15" x14ac:dyDescent="0.25"/>
  <cols>
    <col min="1" max="1" width="17.140625" style="254" customWidth="1"/>
    <col min="2" max="2" width="191.140625" bestFit="1" customWidth="1"/>
    <col min="4" max="4" width="12.42578125" bestFit="1" customWidth="1"/>
  </cols>
  <sheetData>
    <row r="1" spans="1:2" x14ac:dyDescent="0.25">
      <c r="A1" s="253" t="s">
        <v>3644</v>
      </c>
      <c r="B1" s="245" t="s">
        <v>2592</v>
      </c>
    </row>
    <row r="2" spans="1:2" x14ac:dyDescent="0.25">
      <c r="A2" s="1">
        <v>1000000000</v>
      </c>
      <c r="B2" t="s">
        <v>14</v>
      </c>
    </row>
    <row r="3" spans="1:2" x14ac:dyDescent="0.25">
      <c r="A3" s="1">
        <v>1100000000</v>
      </c>
      <c r="B3" t="s">
        <v>19</v>
      </c>
    </row>
    <row r="4" spans="1:2" x14ac:dyDescent="0.25">
      <c r="A4" s="1">
        <v>1110000000</v>
      </c>
      <c r="B4" t="s">
        <v>22</v>
      </c>
    </row>
    <row r="5" spans="1:2" x14ac:dyDescent="0.25">
      <c r="A5" s="1">
        <v>1111000000</v>
      </c>
      <c r="B5" t="s">
        <v>2593</v>
      </c>
    </row>
    <row r="6" spans="1:2" x14ac:dyDescent="0.25">
      <c r="A6" s="1">
        <v>1111010000</v>
      </c>
      <c r="B6" t="s">
        <v>2595</v>
      </c>
    </row>
    <row r="7" spans="1:2" x14ac:dyDescent="0.25">
      <c r="A7" s="1">
        <v>1111020000</v>
      </c>
      <c r="B7" t="s">
        <v>2597</v>
      </c>
    </row>
    <row r="8" spans="1:2" x14ac:dyDescent="0.25">
      <c r="A8" s="1">
        <v>1112000000</v>
      </c>
      <c r="B8" t="s">
        <v>26</v>
      </c>
    </row>
    <row r="9" spans="1:2" x14ac:dyDescent="0.25">
      <c r="A9" s="1">
        <v>1112010000</v>
      </c>
      <c r="B9" t="s">
        <v>2599</v>
      </c>
    </row>
    <row r="10" spans="1:2" x14ac:dyDescent="0.25">
      <c r="A10" s="1">
        <v>1112011000</v>
      </c>
      <c r="B10" t="s">
        <v>2601</v>
      </c>
    </row>
    <row r="11" spans="1:2" x14ac:dyDescent="0.25">
      <c r="A11" s="1">
        <v>1112012000</v>
      </c>
      <c r="B11" t="s">
        <v>2603</v>
      </c>
    </row>
    <row r="12" spans="1:2" x14ac:dyDescent="0.25">
      <c r="A12" s="1">
        <v>1112500000</v>
      </c>
      <c r="B12" t="s">
        <v>2605</v>
      </c>
    </row>
    <row r="13" spans="1:2" x14ac:dyDescent="0.25">
      <c r="A13" s="1">
        <v>1112510000</v>
      </c>
      <c r="B13" t="s">
        <v>29</v>
      </c>
    </row>
    <row r="14" spans="1:2" x14ac:dyDescent="0.25">
      <c r="A14" s="1">
        <v>1112510100</v>
      </c>
      <c r="B14" t="s">
        <v>33</v>
      </c>
    </row>
    <row r="15" spans="1:2" x14ac:dyDescent="0.25">
      <c r="A15" s="1">
        <v>1112510200</v>
      </c>
      <c r="B15" t="s">
        <v>3645</v>
      </c>
    </row>
    <row r="16" spans="1:2" x14ac:dyDescent="0.25">
      <c r="A16" s="1">
        <v>1112510300</v>
      </c>
      <c r="B16" t="s">
        <v>49</v>
      </c>
    </row>
    <row r="17" spans="1:2" x14ac:dyDescent="0.25">
      <c r="A17" s="1">
        <v>1112510400</v>
      </c>
      <c r="B17" t="s">
        <v>3646</v>
      </c>
    </row>
    <row r="18" spans="1:2" x14ac:dyDescent="0.25">
      <c r="A18" s="1">
        <v>1112520000</v>
      </c>
      <c r="B18" t="s">
        <v>63</v>
      </c>
    </row>
    <row r="19" spans="1:2" x14ac:dyDescent="0.25">
      <c r="A19" s="1">
        <v>1112520100</v>
      </c>
      <c r="B19" t="s">
        <v>66</v>
      </c>
    </row>
    <row r="20" spans="1:2" x14ac:dyDescent="0.25">
      <c r="A20" s="1">
        <v>1112520200</v>
      </c>
      <c r="B20" t="s">
        <v>3647</v>
      </c>
    </row>
    <row r="21" spans="1:2" x14ac:dyDescent="0.25">
      <c r="A21" s="1">
        <v>1112530000</v>
      </c>
      <c r="B21" t="s">
        <v>2607</v>
      </c>
    </row>
    <row r="22" spans="1:2" x14ac:dyDescent="0.25">
      <c r="A22" s="1">
        <v>1113000000</v>
      </c>
      <c r="B22" t="s">
        <v>86</v>
      </c>
    </row>
    <row r="23" spans="1:2" x14ac:dyDescent="0.25">
      <c r="A23" s="1">
        <v>1113010000</v>
      </c>
      <c r="B23" t="s">
        <v>2609</v>
      </c>
    </row>
    <row r="24" spans="1:2" x14ac:dyDescent="0.25">
      <c r="A24" s="1">
        <v>1113020000</v>
      </c>
      <c r="B24" t="s">
        <v>2611</v>
      </c>
    </row>
    <row r="25" spans="1:2" x14ac:dyDescent="0.25">
      <c r="A25" s="204">
        <v>1113030000</v>
      </c>
      <c r="B25" s="205" t="s">
        <v>89</v>
      </c>
    </row>
    <row r="26" spans="1:2" x14ac:dyDescent="0.25">
      <c r="A26" s="204">
        <v>1113031000</v>
      </c>
      <c r="B26" s="205" t="s">
        <v>92</v>
      </c>
    </row>
    <row r="27" spans="1:2" x14ac:dyDescent="0.25">
      <c r="A27" s="204">
        <v>1113031100</v>
      </c>
      <c r="B27" s="205" t="s">
        <v>95</v>
      </c>
    </row>
    <row r="28" spans="1:2" x14ac:dyDescent="0.25">
      <c r="A28" s="204">
        <v>1113032000</v>
      </c>
      <c r="B28" s="205" t="s">
        <v>2613</v>
      </c>
    </row>
    <row r="29" spans="1:2" x14ac:dyDescent="0.25">
      <c r="A29" s="204">
        <v>1113033000</v>
      </c>
      <c r="B29" s="205" t="s">
        <v>2615</v>
      </c>
    </row>
    <row r="30" spans="1:2" x14ac:dyDescent="0.25">
      <c r="A30" s="204">
        <v>1113034000</v>
      </c>
      <c r="B30" s="205" t="s">
        <v>2617</v>
      </c>
    </row>
    <row r="31" spans="1:2" x14ac:dyDescent="0.25">
      <c r="A31" s="1">
        <v>1114000000</v>
      </c>
      <c r="B31" t="s">
        <v>106</v>
      </c>
    </row>
    <row r="32" spans="1:2" x14ac:dyDescent="0.25">
      <c r="A32" s="1">
        <v>1114010000</v>
      </c>
      <c r="B32" t="s">
        <v>2619</v>
      </c>
    </row>
    <row r="33" spans="1:2" x14ac:dyDescent="0.25">
      <c r="A33" s="1">
        <v>1114011000</v>
      </c>
      <c r="B33" t="s">
        <v>2621</v>
      </c>
    </row>
    <row r="34" spans="1:2" x14ac:dyDescent="0.25">
      <c r="A34" s="1">
        <v>1114012000</v>
      </c>
      <c r="B34" t="s">
        <v>2623</v>
      </c>
    </row>
    <row r="35" spans="1:2" x14ac:dyDescent="0.25">
      <c r="A35" s="1">
        <v>1114013000</v>
      </c>
      <c r="B35" t="s">
        <v>2625</v>
      </c>
    </row>
    <row r="36" spans="1:2" x14ac:dyDescent="0.25">
      <c r="A36" s="1">
        <v>1114014000</v>
      </c>
      <c r="B36" t="s">
        <v>2627</v>
      </c>
    </row>
    <row r="37" spans="1:2" x14ac:dyDescent="0.25">
      <c r="A37" s="1">
        <v>1114015000</v>
      </c>
      <c r="B37" t="s">
        <v>2629</v>
      </c>
    </row>
    <row r="38" spans="1:2" x14ac:dyDescent="0.25">
      <c r="A38" s="1">
        <v>1114500000</v>
      </c>
      <c r="B38" t="s">
        <v>106</v>
      </c>
    </row>
    <row r="39" spans="1:2" x14ac:dyDescent="0.25">
      <c r="A39" s="1">
        <v>1114501000</v>
      </c>
      <c r="B39" t="s">
        <v>111</v>
      </c>
    </row>
    <row r="40" spans="1:2" x14ac:dyDescent="0.25">
      <c r="A40" s="1">
        <v>1114501100</v>
      </c>
      <c r="B40" t="s">
        <v>114</v>
      </c>
    </row>
    <row r="41" spans="1:2" x14ac:dyDescent="0.25">
      <c r="A41" s="1">
        <v>1114501200</v>
      </c>
      <c r="B41" t="s">
        <v>3648</v>
      </c>
    </row>
    <row r="42" spans="1:2" x14ac:dyDescent="0.25">
      <c r="A42" s="1">
        <v>1114501300</v>
      </c>
      <c r="B42" t="s">
        <v>128</v>
      </c>
    </row>
    <row r="43" spans="1:2" x14ac:dyDescent="0.25">
      <c r="A43" s="1">
        <v>1114501400</v>
      </c>
      <c r="B43" t="s">
        <v>3649</v>
      </c>
    </row>
    <row r="44" spans="1:2" x14ac:dyDescent="0.25">
      <c r="A44" s="1">
        <v>1114502000</v>
      </c>
      <c r="B44" t="s">
        <v>142</v>
      </c>
    </row>
    <row r="45" spans="1:2" x14ac:dyDescent="0.25">
      <c r="A45" s="1">
        <v>1114502100</v>
      </c>
      <c r="B45" t="s">
        <v>145</v>
      </c>
    </row>
    <row r="46" spans="1:2" x14ac:dyDescent="0.25">
      <c r="A46" s="1">
        <v>1114510000</v>
      </c>
      <c r="B46" t="s">
        <v>2631</v>
      </c>
    </row>
    <row r="47" spans="1:2" x14ac:dyDescent="0.25">
      <c r="A47" s="1">
        <v>1114511000</v>
      </c>
      <c r="B47" t="s">
        <v>2633</v>
      </c>
    </row>
    <row r="48" spans="1:2" x14ac:dyDescent="0.25">
      <c r="A48" s="1">
        <v>1114512000</v>
      </c>
      <c r="B48" t="s">
        <v>2635</v>
      </c>
    </row>
    <row r="49" spans="1:2" x14ac:dyDescent="0.25">
      <c r="A49" s="1">
        <v>1114520000</v>
      </c>
      <c r="B49" t="s">
        <v>2637</v>
      </c>
    </row>
    <row r="50" spans="1:2" x14ac:dyDescent="0.25">
      <c r="A50" s="1">
        <v>1115000000</v>
      </c>
      <c r="B50" t="s">
        <v>2639</v>
      </c>
    </row>
    <row r="51" spans="1:2" x14ac:dyDescent="0.25">
      <c r="A51" s="1">
        <v>1115011000</v>
      </c>
      <c r="B51" t="s">
        <v>2641</v>
      </c>
    </row>
    <row r="52" spans="1:2" x14ac:dyDescent="0.25">
      <c r="A52" s="1">
        <v>1115012000</v>
      </c>
      <c r="B52" t="s">
        <v>2643</v>
      </c>
    </row>
    <row r="53" spans="1:2" x14ac:dyDescent="0.25">
      <c r="A53" s="1">
        <v>1119000000</v>
      </c>
      <c r="B53" t="s">
        <v>2645</v>
      </c>
    </row>
    <row r="54" spans="1:2" x14ac:dyDescent="0.25">
      <c r="A54" s="1">
        <v>1119990000</v>
      </c>
      <c r="B54" t="s">
        <v>2645</v>
      </c>
    </row>
    <row r="55" spans="1:2" x14ac:dyDescent="0.25">
      <c r="A55" s="1">
        <v>1120000000</v>
      </c>
      <c r="B55" t="s">
        <v>157</v>
      </c>
    </row>
    <row r="56" spans="1:2" x14ac:dyDescent="0.25">
      <c r="A56" s="1">
        <v>1121000000</v>
      </c>
      <c r="B56" t="s">
        <v>160</v>
      </c>
    </row>
    <row r="57" spans="1:2" x14ac:dyDescent="0.25">
      <c r="A57" s="1">
        <v>1121010000</v>
      </c>
      <c r="B57" t="s">
        <v>163</v>
      </c>
    </row>
    <row r="58" spans="1:2" x14ac:dyDescent="0.25">
      <c r="A58" s="1">
        <v>1121010100</v>
      </c>
      <c r="B58" t="s">
        <v>167</v>
      </c>
    </row>
    <row r="59" spans="1:2" x14ac:dyDescent="0.25">
      <c r="A59" s="1">
        <v>1121020000</v>
      </c>
      <c r="B59" t="s">
        <v>2648</v>
      </c>
    </row>
    <row r="60" spans="1:2" x14ac:dyDescent="0.25">
      <c r="A60" s="1">
        <v>1121021000</v>
      </c>
      <c r="B60" t="s">
        <v>2650</v>
      </c>
    </row>
    <row r="61" spans="1:2" x14ac:dyDescent="0.25">
      <c r="A61" s="1">
        <v>1121022000</v>
      </c>
      <c r="B61" t="s">
        <v>2652</v>
      </c>
    </row>
    <row r="62" spans="1:2" x14ac:dyDescent="0.25">
      <c r="A62" s="1">
        <v>1121023000</v>
      </c>
      <c r="B62" t="s">
        <v>2654</v>
      </c>
    </row>
    <row r="63" spans="1:2" x14ac:dyDescent="0.25">
      <c r="A63" s="1">
        <v>1121024000</v>
      </c>
      <c r="B63" t="s">
        <v>2656</v>
      </c>
    </row>
    <row r="64" spans="1:2" x14ac:dyDescent="0.25">
      <c r="A64" s="1">
        <v>1121030000</v>
      </c>
      <c r="B64" t="s">
        <v>2658</v>
      </c>
    </row>
    <row r="65" spans="1:2" x14ac:dyDescent="0.25">
      <c r="A65" s="1">
        <v>1121040000</v>
      </c>
      <c r="B65" t="s">
        <v>177</v>
      </c>
    </row>
    <row r="66" spans="1:2" x14ac:dyDescent="0.25">
      <c r="A66" s="1">
        <v>1121040100</v>
      </c>
      <c r="B66" t="s">
        <v>181</v>
      </c>
    </row>
    <row r="67" spans="1:2" x14ac:dyDescent="0.25">
      <c r="A67" s="1">
        <v>1121040300</v>
      </c>
      <c r="B67" t="s">
        <v>187</v>
      </c>
    </row>
    <row r="68" spans="1:2" x14ac:dyDescent="0.25">
      <c r="A68" s="1">
        <v>1121040500</v>
      </c>
      <c r="B68" t="s">
        <v>191</v>
      </c>
    </row>
    <row r="69" spans="1:2" x14ac:dyDescent="0.25">
      <c r="A69" s="1">
        <v>1121050000</v>
      </c>
      <c r="B69" t="s">
        <v>2660</v>
      </c>
    </row>
    <row r="70" spans="1:2" x14ac:dyDescent="0.25">
      <c r="A70" s="1">
        <v>1121060000</v>
      </c>
      <c r="B70" t="s">
        <v>2662</v>
      </c>
    </row>
    <row r="71" spans="1:2" x14ac:dyDescent="0.25">
      <c r="A71" s="1">
        <v>1121070000</v>
      </c>
      <c r="B71" t="s">
        <v>2664</v>
      </c>
    </row>
    <row r="72" spans="1:2" x14ac:dyDescent="0.25">
      <c r="A72" s="1">
        <v>1121500000</v>
      </c>
      <c r="B72" t="s">
        <v>194</v>
      </c>
    </row>
    <row r="73" spans="1:2" x14ac:dyDescent="0.25">
      <c r="A73" s="1">
        <v>1121510000</v>
      </c>
      <c r="B73" t="s">
        <v>2666</v>
      </c>
    </row>
    <row r="74" spans="1:2" x14ac:dyDescent="0.25">
      <c r="A74" s="1">
        <v>1122000000</v>
      </c>
      <c r="B74" t="s">
        <v>206</v>
      </c>
    </row>
    <row r="75" spans="1:2" x14ac:dyDescent="0.25">
      <c r="A75" s="1">
        <v>1122010000</v>
      </c>
      <c r="B75" t="s">
        <v>209</v>
      </c>
    </row>
    <row r="76" spans="1:2" x14ac:dyDescent="0.25">
      <c r="A76" s="1">
        <v>1122010100</v>
      </c>
      <c r="B76" t="s">
        <v>213</v>
      </c>
    </row>
    <row r="77" spans="1:2" x14ac:dyDescent="0.25">
      <c r="A77" s="1">
        <v>1122010300</v>
      </c>
      <c r="B77" t="s">
        <v>216</v>
      </c>
    </row>
    <row r="78" spans="1:2" x14ac:dyDescent="0.25">
      <c r="A78" s="1">
        <v>1122020000</v>
      </c>
      <c r="B78" t="s">
        <v>218</v>
      </c>
    </row>
    <row r="79" spans="1:2" x14ac:dyDescent="0.25">
      <c r="A79" s="1">
        <v>1122020100</v>
      </c>
      <c r="B79" t="s">
        <v>3650</v>
      </c>
    </row>
    <row r="80" spans="1:2" x14ac:dyDescent="0.25">
      <c r="A80" s="1">
        <v>1122500000</v>
      </c>
      <c r="B80" t="s">
        <v>231</v>
      </c>
    </row>
    <row r="81" spans="1:2" x14ac:dyDescent="0.25">
      <c r="A81" s="1">
        <v>1122510000</v>
      </c>
      <c r="B81" t="s">
        <v>243</v>
      </c>
    </row>
    <row r="82" spans="1:2" x14ac:dyDescent="0.25">
      <c r="A82" s="1">
        <v>1122510100</v>
      </c>
      <c r="B82" t="s">
        <v>246</v>
      </c>
    </row>
    <row r="83" spans="1:2" x14ac:dyDescent="0.25">
      <c r="A83" s="1">
        <v>1122520000</v>
      </c>
      <c r="B83" t="s">
        <v>2668</v>
      </c>
    </row>
    <row r="84" spans="1:2" x14ac:dyDescent="0.25">
      <c r="A84" s="1">
        <v>1122980000</v>
      </c>
      <c r="B84" t="s">
        <v>3651</v>
      </c>
    </row>
    <row r="85" spans="1:2" x14ac:dyDescent="0.25">
      <c r="A85" s="1">
        <v>1122980100</v>
      </c>
      <c r="B85" t="s">
        <v>3652</v>
      </c>
    </row>
    <row r="86" spans="1:2" x14ac:dyDescent="0.25">
      <c r="A86" s="1">
        <v>1130000000</v>
      </c>
      <c r="B86" t="s">
        <v>2670</v>
      </c>
    </row>
    <row r="87" spans="1:2" x14ac:dyDescent="0.25">
      <c r="A87" s="1">
        <v>1131000000</v>
      </c>
      <c r="B87" t="s">
        <v>2670</v>
      </c>
    </row>
    <row r="88" spans="1:2" x14ac:dyDescent="0.25">
      <c r="A88" s="1">
        <v>1131500000</v>
      </c>
      <c r="B88" t="s">
        <v>2672</v>
      </c>
    </row>
    <row r="89" spans="1:2" x14ac:dyDescent="0.25">
      <c r="A89" s="1">
        <v>1131510000</v>
      </c>
      <c r="B89" t="s">
        <v>2674</v>
      </c>
    </row>
    <row r="90" spans="1:2" x14ac:dyDescent="0.25">
      <c r="A90" s="1">
        <v>1131520000</v>
      </c>
      <c r="B90" t="s">
        <v>2676</v>
      </c>
    </row>
    <row r="91" spans="1:2" x14ac:dyDescent="0.25">
      <c r="A91" s="1">
        <v>1131530000</v>
      </c>
      <c r="B91" t="s">
        <v>2678</v>
      </c>
    </row>
    <row r="92" spans="1:2" x14ac:dyDescent="0.25">
      <c r="A92" s="1">
        <v>1131990000</v>
      </c>
      <c r="B92" t="s">
        <v>2680</v>
      </c>
    </row>
    <row r="93" spans="1:2" x14ac:dyDescent="0.25">
      <c r="A93" s="1">
        <v>1200000000</v>
      </c>
      <c r="B93" t="s">
        <v>254</v>
      </c>
    </row>
    <row r="94" spans="1:2" x14ac:dyDescent="0.25">
      <c r="A94" s="1">
        <v>1210000000</v>
      </c>
      <c r="B94" t="s">
        <v>257</v>
      </c>
    </row>
    <row r="95" spans="1:2" x14ac:dyDescent="0.25">
      <c r="A95" s="1">
        <v>1211000000</v>
      </c>
      <c r="B95" t="s">
        <v>2682</v>
      </c>
    </row>
    <row r="96" spans="1:2" x14ac:dyDescent="0.25">
      <c r="A96" s="1">
        <v>1211010000</v>
      </c>
      <c r="B96" t="s">
        <v>2684</v>
      </c>
    </row>
    <row r="97" spans="1:2" x14ac:dyDescent="0.25">
      <c r="A97" s="1">
        <v>1211020000</v>
      </c>
      <c r="B97" t="s">
        <v>2686</v>
      </c>
    </row>
    <row r="98" spans="1:2" x14ac:dyDescent="0.25">
      <c r="A98" s="1">
        <v>1211490000</v>
      </c>
      <c r="B98" t="s">
        <v>2688</v>
      </c>
    </row>
    <row r="99" spans="1:2" x14ac:dyDescent="0.25">
      <c r="A99" s="1">
        <v>1212000000</v>
      </c>
      <c r="B99" t="s">
        <v>2690</v>
      </c>
    </row>
    <row r="100" spans="1:2" x14ac:dyDescent="0.25">
      <c r="A100" s="1">
        <v>1212010000</v>
      </c>
      <c r="B100" t="s">
        <v>2692</v>
      </c>
    </row>
    <row r="101" spans="1:2" x14ac:dyDescent="0.25">
      <c r="A101" s="1">
        <v>1212020000</v>
      </c>
      <c r="B101" t="s">
        <v>2694</v>
      </c>
    </row>
    <row r="102" spans="1:2" x14ac:dyDescent="0.25">
      <c r="A102" s="1">
        <v>1212490000</v>
      </c>
      <c r="B102" t="s">
        <v>2696</v>
      </c>
    </row>
    <row r="103" spans="1:2" x14ac:dyDescent="0.25">
      <c r="A103" s="1">
        <v>1213000000</v>
      </c>
      <c r="B103" t="s">
        <v>2698</v>
      </c>
    </row>
    <row r="104" spans="1:2" x14ac:dyDescent="0.25">
      <c r="A104" s="1">
        <v>1213010000</v>
      </c>
      <c r="B104" t="s">
        <v>2700</v>
      </c>
    </row>
    <row r="105" spans="1:2" x14ac:dyDescent="0.25">
      <c r="A105" s="1">
        <v>1213020000</v>
      </c>
      <c r="B105" t="s">
        <v>2702</v>
      </c>
    </row>
    <row r="106" spans="1:2" x14ac:dyDescent="0.25">
      <c r="A106" s="1">
        <v>1213490000</v>
      </c>
      <c r="B106" t="s">
        <v>2704</v>
      </c>
    </row>
    <row r="107" spans="1:2" x14ac:dyDescent="0.25">
      <c r="A107" s="1">
        <v>1214000000</v>
      </c>
      <c r="B107" t="s">
        <v>2706</v>
      </c>
    </row>
    <row r="108" spans="1:2" x14ac:dyDescent="0.25">
      <c r="A108" s="1">
        <v>1214010000</v>
      </c>
      <c r="B108" t="s">
        <v>2708</v>
      </c>
    </row>
    <row r="109" spans="1:2" x14ac:dyDescent="0.25">
      <c r="A109" s="1">
        <v>1214011000</v>
      </c>
      <c r="B109" t="s">
        <v>2710</v>
      </c>
    </row>
    <row r="110" spans="1:2" x14ac:dyDescent="0.25">
      <c r="A110" s="1">
        <v>1214012000</v>
      </c>
      <c r="B110" t="s">
        <v>2712</v>
      </c>
    </row>
    <row r="111" spans="1:2" x14ac:dyDescent="0.25">
      <c r="A111" s="1">
        <v>1214020000</v>
      </c>
      <c r="B111" t="s">
        <v>2714</v>
      </c>
    </row>
    <row r="112" spans="1:2" x14ac:dyDescent="0.25">
      <c r="A112" s="1">
        <v>1214490000</v>
      </c>
      <c r="B112" t="s">
        <v>2716</v>
      </c>
    </row>
    <row r="113" spans="1:2" x14ac:dyDescent="0.25">
      <c r="A113" s="1">
        <v>1215000000</v>
      </c>
      <c r="B113" t="s">
        <v>260</v>
      </c>
    </row>
    <row r="114" spans="1:2" x14ac:dyDescent="0.25">
      <c r="A114" s="1">
        <v>1215010000</v>
      </c>
      <c r="B114" t="s">
        <v>263</v>
      </c>
    </row>
    <row r="115" spans="1:2" x14ac:dyDescent="0.25">
      <c r="A115" s="1">
        <v>1215011000</v>
      </c>
      <c r="B115" t="s">
        <v>266</v>
      </c>
    </row>
    <row r="116" spans="1:2" x14ac:dyDescent="0.25">
      <c r="A116" s="1">
        <v>1215011100</v>
      </c>
      <c r="B116" t="s">
        <v>271</v>
      </c>
    </row>
    <row r="117" spans="1:2" x14ac:dyDescent="0.25">
      <c r="A117" s="1">
        <v>1215012000</v>
      </c>
      <c r="B117" t="s">
        <v>280</v>
      </c>
    </row>
    <row r="118" spans="1:2" x14ac:dyDescent="0.25">
      <c r="A118" s="1">
        <v>1215013000</v>
      </c>
      <c r="B118" t="s">
        <v>284</v>
      </c>
    </row>
    <row r="119" spans="1:2" x14ac:dyDescent="0.25">
      <c r="A119" s="1">
        <v>1215014000</v>
      </c>
      <c r="B119" t="s">
        <v>297</v>
      </c>
    </row>
    <row r="120" spans="1:2" x14ac:dyDescent="0.25">
      <c r="A120" s="1">
        <v>1215015000</v>
      </c>
      <c r="B120" t="s">
        <v>310</v>
      </c>
    </row>
    <row r="121" spans="1:2" x14ac:dyDescent="0.25">
      <c r="A121" s="1">
        <v>1215016000</v>
      </c>
      <c r="B121" t="s">
        <v>322</v>
      </c>
    </row>
    <row r="122" spans="1:2" x14ac:dyDescent="0.25">
      <c r="A122" s="1">
        <v>1215020000</v>
      </c>
      <c r="B122" t="s">
        <v>2543</v>
      </c>
    </row>
    <row r="123" spans="1:2" x14ac:dyDescent="0.25">
      <c r="A123" s="1">
        <v>1215021000</v>
      </c>
      <c r="B123" t="s">
        <v>2545</v>
      </c>
    </row>
    <row r="124" spans="1:2" x14ac:dyDescent="0.25">
      <c r="A124" s="1">
        <v>1215022000</v>
      </c>
      <c r="B124" t="s">
        <v>2721</v>
      </c>
    </row>
    <row r="125" spans="1:2" x14ac:dyDescent="0.25">
      <c r="A125" s="1">
        <v>1215030000</v>
      </c>
      <c r="B125" t="s">
        <v>2723</v>
      </c>
    </row>
    <row r="126" spans="1:2" x14ac:dyDescent="0.25">
      <c r="A126" s="1">
        <v>1215040000</v>
      </c>
      <c r="B126" t="s">
        <v>2725</v>
      </c>
    </row>
    <row r="127" spans="1:2" x14ac:dyDescent="0.25">
      <c r="A127" s="1">
        <v>1215041000</v>
      </c>
      <c r="B127" t="s">
        <v>2727</v>
      </c>
    </row>
    <row r="128" spans="1:2" x14ac:dyDescent="0.25">
      <c r="A128" s="1">
        <v>1215042000</v>
      </c>
      <c r="B128" t="s">
        <v>2729</v>
      </c>
    </row>
    <row r="129" spans="1:2" x14ac:dyDescent="0.25">
      <c r="A129" s="1">
        <v>1215043000</v>
      </c>
      <c r="B129" t="s">
        <v>2731</v>
      </c>
    </row>
    <row r="130" spans="1:2" x14ac:dyDescent="0.25">
      <c r="A130" s="1">
        <v>1215500000</v>
      </c>
      <c r="B130" t="s">
        <v>2733</v>
      </c>
    </row>
    <row r="131" spans="1:2" x14ac:dyDescent="0.25">
      <c r="A131" s="1">
        <v>1215501000</v>
      </c>
      <c r="B131" t="s">
        <v>2735</v>
      </c>
    </row>
    <row r="132" spans="1:2" x14ac:dyDescent="0.25">
      <c r="A132" s="1">
        <v>1215502000</v>
      </c>
      <c r="B132" t="s">
        <v>2737</v>
      </c>
    </row>
    <row r="133" spans="1:2" x14ac:dyDescent="0.25">
      <c r="A133" s="1">
        <v>1215503000</v>
      </c>
      <c r="B133" t="s">
        <v>2739</v>
      </c>
    </row>
    <row r="134" spans="1:2" x14ac:dyDescent="0.25">
      <c r="A134" s="1">
        <v>1215504000</v>
      </c>
      <c r="B134" t="s">
        <v>2741</v>
      </c>
    </row>
    <row r="135" spans="1:2" x14ac:dyDescent="0.25">
      <c r="A135" s="1">
        <v>1215510000</v>
      </c>
      <c r="B135" t="s">
        <v>2743</v>
      </c>
    </row>
    <row r="136" spans="1:2" x14ac:dyDescent="0.25">
      <c r="A136" s="1">
        <v>1215511000</v>
      </c>
      <c r="B136" t="s">
        <v>2745</v>
      </c>
    </row>
    <row r="137" spans="1:2" x14ac:dyDescent="0.25">
      <c r="A137" s="1">
        <v>1215512000</v>
      </c>
      <c r="B137" t="s">
        <v>2747</v>
      </c>
    </row>
    <row r="138" spans="1:2" x14ac:dyDescent="0.25">
      <c r="A138" s="1">
        <v>1215513000</v>
      </c>
      <c r="B138" t="s">
        <v>2749</v>
      </c>
    </row>
    <row r="139" spans="1:2" x14ac:dyDescent="0.25">
      <c r="A139" s="1">
        <v>1215520000</v>
      </c>
      <c r="B139" t="s">
        <v>334</v>
      </c>
    </row>
    <row r="140" spans="1:2" x14ac:dyDescent="0.25">
      <c r="A140" s="1">
        <v>1215521000</v>
      </c>
      <c r="B140" t="s">
        <v>336</v>
      </c>
    </row>
    <row r="141" spans="1:2" x14ac:dyDescent="0.25">
      <c r="A141" s="1">
        <v>1215521100</v>
      </c>
      <c r="B141" t="s">
        <v>3653</v>
      </c>
    </row>
    <row r="142" spans="1:2" x14ac:dyDescent="0.25">
      <c r="A142" s="1">
        <v>1215522000</v>
      </c>
      <c r="B142" t="s">
        <v>347</v>
      </c>
    </row>
    <row r="143" spans="1:2" x14ac:dyDescent="0.25">
      <c r="A143" s="1">
        <v>1215522100</v>
      </c>
      <c r="B143" t="s">
        <v>350</v>
      </c>
    </row>
    <row r="144" spans="1:2" x14ac:dyDescent="0.25">
      <c r="A144" s="1">
        <v>1215523000</v>
      </c>
      <c r="B144" t="s">
        <v>358</v>
      </c>
    </row>
    <row r="145" spans="1:2" x14ac:dyDescent="0.25">
      <c r="A145" s="1">
        <v>1215523100</v>
      </c>
      <c r="B145" t="s">
        <v>361</v>
      </c>
    </row>
    <row r="146" spans="1:2" x14ac:dyDescent="0.25">
      <c r="A146" s="1">
        <v>1215530000</v>
      </c>
      <c r="B146" t="s">
        <v>2752</v>
      </c>
    </row>
    <row r="147" spans="1:2" x14ac:dyDescent="0.25">
      <c r="A147" s="1">
        <v>1215531000</v>
      </c>
      <c r="B147" t="s">
        <v>368</v>
      </c>
    </row>
    <row r="148" spans="1:2" x14ac:dyDescent="0.25">
      <c r="A148" s="1">
        <v>1215531100</v>
      </c>
      <c r="B148" t="s">
        <v>370</v>
      </c>
    </row>
    <row r="149" spans="1:2" x14ac:dyDescent="0.25">
      <c r="A149" s="1">
        <v>1215532000</v>
      </c>
      <c r="B149" t="s">
        <v>2754</v>
      </c>
    </row>
    <row r="150" spans="1:2" x14ac:dyDescent="0.25">
      <c r="A150" s="1">
        <v>1215533000</v>
      </c>
      <c r="B150" t="s">
        <v>2756</v>
      </c>
    </row>
    <row r="151" spans="1:2" x14ac:dyDescent="0.25">
      <c r="A151" s="1">
        <v>1215534000</v>
      </c>
      <c r="B151" t="s">
        <v>2758</v>
      </c>
    </row>
    <row r="152" spans="1:2" x14ac:dyDescent="0.25">
      <c r="A152" s="1">
        <v>1215535000</v>
      </c>
      <c r="B152" t="s">
        <v>2760</v>
      </c>
    </row>
    <row r="153" spans="1:2" x14ac:dyDescent="0.25">
      <c r="A153" s="1">
        <v>1215536000</v>
      </c>
      <c r="B153" t="s">
        <v>2762</v>
      </c>
    </row>
    <row r="154" spans="1:2" x14ac:dyDescent="0.25">
      <c r="A154" s="1">
        <v>1215540000</v>
      </c>
      <c r="B154" t="s">
        <v>2764</v>
      </c>
    </row>
    <row r="155" spans="1:2" x14ac:dyDescent="0.25">
      <c r="A155" s="1">
        <v>1215541000</v>
      </c>
      <c r="B155" t="s">
        <v>2766</v>
      </c>
    </row>
    <row r="156" spans="1:2" x14ac:dyDescent="0.25">
      <c r="A156" s="1">
        <v>1215542000</v>
      </c>
      <c r="B156" t="s">
        <v>2768</v>
      </c>
    </row>
    <row r="157" spans="1:2" x14ac:dyDescent="0.25">
      <c r="A157" s="1">
        <v>1215543000</v>
      </c>
      <c r="B157" t="s">
        <v>2770</v>
      </c>
    </row>
    <row r="158" spans="1:2" x14ac:dyDescent="0.25">
      <c r="A158" s="1">
        <v>1215550000</v>
      </c>
      <c r="B158" t="s">
        <v>372</v>
      </c>
    </row>
    <row r="159" spans="1:2" x14ac:dyDescent="0.25">
      <c r="A159" s="1">
        <v>1215551000</v>
      </c>
      <c r="B159" t="s">
        <v>374</v>
      </c>
    </row>
    <row r="160" spans="1:2" x14ac:dyDescent="0.25">
      <c r="A160" s="1">
        <v>1215552000</v>
      </c>
      <c r="B160" t="s">
        <v>386</v>
      </c>
    </row>
    <row r="161" spans="1:2" x14ac:dyDescent="0.25">
      <c r="A161" s="1">
        <v>1215553000</v>
      </c>
      <c r="B161" t="s">
        <v>397</v>
      </c>
    </row>
    <row r="162" spans="1:2" x14ac:dyDescent="0.25">
      <c r="A162" s="1">
        <v>1215560000</v>
      </c>
      <c r="B162" t="s">
        <v>2773</v>
      </c>
    </row>
    <row r="163" spans="1:2" x14ac:dyDescent="0.25">
      <c r="A163" s="1">
        <v>1215561000</v>
      </c>
      <c r="B163" t="s">
        <v>2775</v>
      </c>
    </row>
    <row r="164" spans="1:2" x14ac:dyDescent="0.25">
      <c r="A164" s="1">
        <v>1215562000</v>
      </c>
      <c r="B164" t="s">
        <v>2777</v>
      </c>
    </row>
    <row r="165" spans="1:2" x14ac:dyDescent="0.25">
      <c r="A165" s="1">
        <v>1215563000</v>
      </c>
      <c r="B165" t="s">
        <v>2779</v>
      </c>
    </row>
    <row r="166" spans="1:2" x14ac:dyDescent="0.25">
      <c r="A166" s="1">
        <v>1216000000</v>
      </c>
      <c r="B166" t="s">
        <v>2781</v>
      </c>
    </row>
    <row r="167" spans="1:2" x14ac:dyDescent="0.25">
      <c r="A167" s="1">
        <v>1216010000</v>
      </c>
      <c r="B167" t="s">
        <v>2783</v>
      </c>
    </row>
    <row r="168" spans="1:2" x14ac:dyDescent="0.25">
      <c r="A168" s="1">
        <v>1216011000</v>
      </c>
      <c r="B168" t="s">
        <v>2783</v>
      </c>
    </row>
    <row r="169" spans="1:2" x14ac:dyDescent="0.25">
      <c r="A169" s="1">
        <v>1216012000</v>
      </c>
      <c r="B169" t="s">
        <v>2786</v>
      </c>
    </row>
    <row r="170" spans="1:2" x14ac:dyDescent="0.25">
      <c r="A170" s="1">
        <v>1216020000</v>
      </c>
      <c r="B170" t="s">
        <v>2788</v>
      </c>
    </row>
    <row r="171" spans="1:2" x14ac:dyDescent="0.25">
      <c r="A171" s="1">
        <v>1216021000</v>
      </c>
      <c r="B171" t="s">
        <v>2788</v>
      </c>
    </row>
    <row r="172" spans="1:2" x14ac:dyDescent="0.25">
      <c r="A172" s="1">
        <v>1216022000</v>
      </c>
      <c r="B172" t="s">
        <v>2791</v>
      </c>
    </row>
    <row r="173" spans="1:2" x14ac:dyDescent="0.25">
      <c r="A173" s="1">
        <v>1216030000</v>
      </c>
      <c r="B173" t="s">
        <v>2793</v>
      </c>
    </row>
    <row r="174" spans="1:2" x14ac:dyDescent="0.25">
      <c r="A174" s="1">
        <v>1216031000</v>
      </c>
      <c r="B174" t="s">
        <v>2793</v>
      </c>
    </row>
    <row r="175" spans="1:2" x14ac:dyDescent="0.25">
      <c r="A175" s="1">
        <v>1216032000</v>
      </c>
      <c r="B175" t="s">
        <v>2796</v>
      </c>
    </row>
    <row r="176" spans="1:2" x14ac:dyDescent="0.25">
      <c r="A176" s="1">
        <v>1216050000</v>
      </c>
      <c r="B176" t="s">
        <v>2798</v>
      </c>
    </row>
    <row r="177" spans="1:2" x14ac:dyDescent="0.25">
      <c r="A177" s="1">
        <v>1216051000</v>
      </c>
      <c r="B177" t="s">
        <v>2798</v>
      </c>
    </row>
    <row r="178" spans="1:2" x14ac:dyDescent="0.25">
      <c r="A178" s="1">
        <v>1216052000</v>
      </c>
      <c r="B178" t="s">
        <v>2801</v>
      </c>
    </row>
    <row r="179" spans="1:2" x14ac:dyDescent="0.25">
      <c r="A179" s="1">
        <v>1216990000</v>
      </c>
      <c r="B179" t="s">
        <v>2803</v>
      </c>
    </row>
    <row r="180" spans="1:2" x14ac:dyDescent="0.25">
      <c r="A180" s="1">
        <v>1216991000</v>
      </c>
      <c r="B180" t="s">
        <v>2803</v>
      </c>
    </row>
    <row r="181" spans="1:2" x14ac:dyDescent="0.25">
      <c r="A181" s="1">
        <v>1216992000</v>
      </c>
      <c r="B181" t="s">
        <v>2806</v>
      </c>
    </row>
    <row r="182" spans="1:2" x14ac:dyDescent="0.25">
      <c r="A182" s="1">
        <v>1217000000</v>
      </c>
      <c r="B182" t="s">
        <v>2808</v>
      </c>
    </row>
    <row r="183" spans="1:2" x14ac:dyDescent="0.25">
      <c r="A183" s="1">
        <v>1217010000</v>
      </c>
      <c r="B183" t="s">
        <v>2810</v>
      </c>
    </row>
    <row r="184" spans="1:2" x14ac:dyDescent="0.25">
      <c r="A184" s="1">
        <v>1217011000</v>
      </c>
      <c r="B184" t="s">
        <v>2810</v>
      </c>
    </row>
    <row r="185" spans="1:2" x14ac:dyDescent="0.25">
      <c r="A185" s="1">
        <v>1217012000</v>
      </c>
      <c r="B185" t="s">
        <v>2813</v>
      </c>
    </row>
    <row r="186" spans="1:2" x14ac:dyDescent="0.25">
      <c r="A186" s="1">
        <v>1217020000</v>
      </c>
      <c r="B186" t="s">
        <v>2815</v>
      </c>
    </row>
    <row r="187" spans="1:2" x14ac:dyDescent="0.25">
      <c r="A187" s="1">
        <v>1217021000</v>
      </c>
      <c r="B187" t="s">
        <v>2815</v>
      </c>
    </row>
    <row r="188" spans="1:2" x14ac:dyDescent="0.25">
      <c r="A188" s="1">
        <v>1217022000</v>
      </c>
      <c r="B188" t="s">
        <v>2818</v>
      </c>
    </row>
    <row r="189" spans="1:2" x14ac:dyDescent="0.25">
      <c r="A189" s="1">
        <v>1217030000</v>
      </c>
      <c r="B189" t="s">
        <v>2820</v>
      </c>
    </row>
    <row r="190" spans="1:2" x14ac:dyDescent="0.25">
      <c r="A190" s="1">
        <v>1217031000</v>
      </c>
      <c r="B190" t="s">
        <v>2820</v>
      </c>
    </row>
    <row r="191" spans="1:2" x14ac:dyDescent="0.25">
      <c r="A191" s="1">
        <v>1217032000</v>
      </c>
      <c r="B191" t="s">
        <v>2823</v>
      </c>
    </row>
    <row r="192" spans="1:2" x14ac:dyDescent="0.25">
      <c r="A192" s="1">
        <v>1217040000</v>
      </c>
      <c r="B192" t="s">
        <v>2825</v>
      </c>
    </row>
    <row r="193" spans="1:2" x14ac:dyDescent="0.25">
      <c r="A193" s="1">
        <v>1217041000</v>
      </c>
      <c r="B193" t="s">
        <v>2825</v>
      </c>
    </row>
    <row r="194" spans="1:2" x14ac:dyDescent="0.25">
      <c r="A194" s="1">
        <v>1217042000</v>
      </c>
      <c r="B194" t="s">
        <v>2828</v>
      </c>
    </row>
    <row r="195" spans="1:2" x14ac:dyDescent="0.25">
      <c r="A195" s="1">
        <v>1217050000</v>
      </c>
      <c r="B195" t="s">
        <v>2830</v>
      </c>
    </row>
    <row r="196" spans="1:2" x14ac:dyDescent="0.25">
      <c r="A196" s="1">
        <v>1217051000</v>
      </c>
      <c r="B196" t="s">
        <v>2830</v>
      </c>
    </row>
    <row r="197" spans="1:2" x14ac:dyDescent="0.25">
      <c r="A197" s="1">
        <v>1217052000</v>
      </c>
      <c r="B197" t="s">
        <v>2833</v>
      </c>
    </row>
    <row r="198" spans="1:2" x14ac:dyDescent="0.25">
      <c r="A198" s="1">
        <v>1217060000</v>
      </c>
      <c r="B198" t="s">
        <v>2834</v>
      </c>
    </row>
    <row r="199" spans="1:2" x14ac:dyDescent="0.25">
      <c r="A199" s="1">
        <v>1217061000</v>
      </c>
      <c r="B199" t="s">
        <v>2834</v>
      </c>
    </row>
    <row r="200" spans="1:2" x14ac:dyDescent="0.25">
      <c r="A200" s="1">
        <v>1217062000</v>
      </c>
      <c r="B200" t="s">
        <v>2837</v>
      </c>
    </row>
    <row r="201" spans="1:2" x14ac:dyDescent="0.25">
      <c r="A201" s="1">
        <v>1219000000</v>
      </c>
      <c r="B201" t="s">
        <v>2838</v>
      </c>
    </row>
    <row r="202" spans="1:2" x14ac:dyDescent="0.25">
      <c r="A202" s="1">
        <v>1219010000</v>
      </c>
      <c r="B202" t="s">
        <v>2840</v>
      </c>
    </row>
    <row r="203" spans="1:2" x14ac:dyDescent="0.25">
      <c r="A203" s="1">
        <v>1219011000</v>
      </c>
      <c r="B203" t="s">
        <v>2840</v>
      </c>
    </row>
    <row r="204" spans="1:2" x14ac:dyDescent="0.25">
      <c r="A204" s="1">
        <v>1219012000</v>
      </c>
      <c r="B204" t="s">
        <v>2843</v>
      </c>
    </row>
    <row r="205" spans="1:2" x14ac:dyDescent="0.25">
      <c r="A205" s="1">
        <v>1219020000</v>
      </c>
      <c r="B205" t="s">
        <v>2845</v>
      </c>
    </row>
    <row r="206" spans="1:2" x14ac:dyDescent="0.25">
      <c r="A206" s="1">
        <v>1219021000</v>
      </c>
      <c r="B206" t="s">
        <v>2845</v>
      </c>
    </row>
    <row r="207" spans="1:2" x14ac:dyDescent="0.25">
      <c r="A207" s="1">
        <v>1219022000</v>
      </c>
      <c r="B207" t="s">
        <v>2848</v>
      </c>
    </row>
    <row r="208" spans="1:2" x14ac:dyDescent="0.25">
      <c r="A208" s="1">
        <v>1219030000</v>
      </c>
      <c r="B208" t="s">
        <v>2850</v>
      </c>
    </row>
    <row r="209" spans="1:2" x14ac:dyDescent="0.25">
      <c r="A209" s="1">
        <v>1219031000</v>
      </c>
      <c r="B209" t="s">
        <v>2852</v>
      </c>
    </row>
    <row r="210" spans="1:2" x14ac:dyDescent="0.25">
      <c r="A210" s="1">
        <v>1219032000</v>
      </c>
      <c r="B210" t="s">
        <v>2854</v>
      </c>
    </row>
    <row r="211" spans="1:2" x14ac:dyDescent="0.25">
      <c r="A211" s="1">
        <v>1219033000</v>
      </c>
      <c r="B211" t="s">
        <v>2856</v>
      </c>
    </row>
    <row r="212" spans="1:2" x14ac:dyDescent="0.25">
      <c r="A212" s="1">
        <v>1219040000</v>
      </c>
      <c r="B212" t="s">
        <v>2858</v>
      </c>
    </row>
    <row r="213" spans="1:2" x14ac:dyDescent="0.25">
      <c r="A213" s="1">
        <v>1219041000</v>
      </c>
      <c r="B213" t="s">
        <v>2858</v>
      </c>
    </row>
    <row r="214" spans="1:2" x14ac:dyDescent="0.25">
      <c r="A214" s="1">
        <v>1219042000</v>
      </c>
      <c r="B214" t="s">
        <v>2861</v>
      </c>
    </row>
    <row r="215" spans="1:2" x14ac:dyDescent="0.25">
      <c r="A215" s="1">
        <v>1219050000</v>
      </c>
      <c r="B215" t="s">
        <v>2863</v>
      </c>
    </row>
    <row r="216" spans="1:2" x14ac:dyDescent="0.25">
      <c r="A216" s="1">
        <v>1219051000</v>
      </c>
      <c r="B216" t="s">
        <v>2863</v>
      </c>
    </row>
    <row r="217" spans="1:2" x14ac:dyDescent="0.25">
      <c r="A217" s="1">
        <v>1219052000</v>
      </c>
      <c r="B217" t="s">
        <v>2866</v>
      </c>
    </row>
    <row r="218" spans="1:2" x14ac:dyDescent="0.25">
      <c r="A218" s="1">
        <v>1219060000</v>
      </c>
      <c r="B218" t="s">
        <v>2868</v>
      </c>
    </row>
    <row r="219" spans="1:2" x14ac:dyDescent="0.25">
      <c r="A219" s="1">
        <v>1219061000</v>
      </c>
      <c r="B219" t="s">
        <v>2868</v>
      </c>
    </row>
    <row r="220" spans="1:2" x14ac:dyDescent="0.25">
      <c r="A220" s="1">
        <v>1219062000</v>
      </c>
      <c r="B220" t="s">
        <v>2871</v>
      </c>
    </row>
    <row r="221" spans="1:2" x14ac:dyDescent="0.25">
      <c r="A221" s="1">
        <v>1219070000</v>
      </c>
      <c r="B221" t="s">
        <v>2873</v>
      </c>
    </row>
    <row r="222" spans="1:2" x14ac:dyDescent="0.25">
      <c r="A222" s="1">
        <v>1219071000</v>
      </c>
      <c r="B222" t="s">
        <v>2873</v>
      </c>
    </row>
    <row r="223" spans="1:2" x14ac:dyDescent="0.25">
      <c r="A223" s="1">
        <v>1219072000</v>
      </c>
      <c r="B223" t="s">
        <v>2876</v>
      </c>
    </row>
    <row r="224" spans="1:2" x14ac:dyDescent="0.25">
      <c r="A224" s="1">
        <v>1219080000</v>
      </c>
      <c r="B224" t="s">
        <v>2878</v>
      </c>
    </row>
    <row r="225" spans="1:2" x14ac:dyDescent="0.25">
      <c r="A225" s="1">
        <v>1219081000</v>
      </c>
      <c r="B225" t="s">
        <v>2878</v>
      </c>
    </row>
    <row r="226" spans="1:2" x14ac:dyDescent="0.25">
      <c r="A226" s="1">
        <v>1219082000</v>
      </c>
      <c r="B226" t="s">
        <v>2881</v>
      </c>
    </row>
    <row r="227" spans="1:2" x14ac:dyDescent="0.25">
      <c r="A227" s="1">
        <v>1219090000</v>
      </c>
      <c r="B227" t="s">
        <v>2883</v>
      </c>
    </row>
    <row r="228" spans="1:2" x14ac:dyDescent="0.25">
      <c r="A228" s="1">
        <v>1219091000</v>
      </c>
      <c r="B228" t="s">
        <v>2883</v>
      </c>
    </row>
    <row r="229" spans="1:2" x14ac:dyDescent="0.25">
      <c r="A229" s="1">
        <v>1219092000</v>
      </c>
      <c r="B229" t="s">
        <v>2886</v>
      </c>
    </row>
    <row r="230" spans="1:2" x14ac:dyDescent="0.25">
      <c r="A230" s="1">
        <v>1219100000</v>
      </c>
      <c r="B230" t="s">
        <v>2888</v>
      </c>
    </row>
    <row r="231" spans="1:2" x14ac:dyDescent="0.25">
      <c r="A231" s="1">
        <v>1219101000</v>
      </c>
      <c r="B231" t="s">
        <v>2888</v>
      </c>
    </row>
    <row r="232" spans="1:2" x14ac:dyDescent="0.25">
      <c r="A232" s="1">
        <v>1219102000</v>
      </c>
      <c r="B232" t="s">
        <v>2891</v>
      </c>
    </row>
    <row r="233" spans="1:2" x14ac:dyDescent="0.25">
      <c r="A233" s="1">
        <v>1219990000</v>
      </c>
      <c r="B233" t="s">
        <v>408</v>
      </c>
    </row>
    <row r="234" spans="1:2" x14ac:dyDescent="0.25">
      <c r="A234" s="1">
        <v>1219991000</v>
      </c>
      <c r="B234" t="s">
        <v>411</v>
      </c>
    </row>
    <row r="235" spans="1:2" x14ac:dyDescent="0.25">
      <c r="A235" s="1">
        <v>1219992000</v>
      </c>
      <c r="B235" t="s">
        <v>423</v>
      </c>
    </row>
    <row r="236" spans="1:2" x14ac:dyDescent="0.25">
      <c r="A236" s="1">
        <v>1219993000</v>
      </c>
      <c r="B236" t="s">
        <v>2893</v>
      </c>
    </row>
    <row r="237" spans="1:2" x14ac:dyDescent="0.25">
      <c r="A237" s="1">
        <v>1219994000</v>
      </c>
      <c r="B237" t="s">
        <v>2895</v>
      </c>
    </row>
    <row r="238" spans="1:2" x14ac:dyDescent="0.25">
      <c r="A238" s="1">
        <v>1220000000</v>
      </c>
      <c r="B238" t="s">
        <v>2897</v>
      </c>
    </row>
    <row r="239" spans="1:2" x14ac:dyDescent="0.25">
      <c r="A239" s="1">
        <v>1221000000</v>
      </c>
      <c r="B239" t="s">
        <v>2897</v>
      </c>
    </row>
    <row r="240" spans="1:2" x14ac:dyDescent="0.25">
      <c r="A240" s="1">
        <v>1221010000</v>
      </c>
      <c r="B240" t="s">
        <v>2899</v>
      </c>
    </row>
    <row r="241" spans="1:2" x14ac:dyDescent="0.25">
      <c r="A241" s="1">
        <v>1221011000</v>
      </c>
      <c r="B241" t="s">
        <v>2901</v>
      </c>
    </row>
    <row r="242" spans="1:2" x14ac:dyDescent="0.25">
      <c r="A242" s="1">
        <v>1221012000</v>
      </c>
      <c r="B242" t="s">
        <v>2903</v>
      </c>
    </row>
    <row r="243" spans="1:2" x14ac:dyDescent="0.25">
      <c r="A243" s="1">
        <v>1221020000</v>
      </c>
      <c r="B243" t="s">
        <v>2905</v>
      </c>
    </row>
    <row r="244" spans="1:2" x14ac:dyDescent="0.25">
      <c r="A244" s="1">
        <v>1221030000</v>
      </c>
      <c r="B244" t="s">
        <v>2907</v>
      </c>
    </row>
    <row r="245" spans="1:2" x14ac:dyDescent="0.25">
      <c r="A245" s="1">
        <v>1221040000</v>
      </c>
      <c r="B245" t="s">
        <v>2909</v>
      </c>
    </row>
    <row r="246" spans="1:2" x14ac:dyDescent="0.25">
      <c r="A246" s="1">
        <v>1221050000</v>
      </c>
      <c r="B246" t="s">
        <v>2911</v>
      </c>
    </row>
    <row r="247" spans="1:2" x14ac:dyDescent="0.25">
      <c r="A247" s="1">
        <v>1221060000</v>
      </c>
      <c r="B247" t="s">
        <v>2913</v>
      </c>
    </row>
    <row r="248" spans="1:2" x14ac:dyDescent="0.25">
      <c r="A248" s="1">
        <v>1221070000</v>
      </c>
      <c r="B248" t="s">
        <v>2915</v>
      </c>
    </row>
    <row r="249" spans="1:2" x14ac:dyDescent="0.25">
      <c r="A249" s="1">
        <v>1221080000</v>
      </c>
      <c r="B249" t="s">
        <v>2917</v>
      </c>
    </row>
    <row r="250" spans="1:2" x14ac:dyDescent="0.25">
      <c r="A250" s="1">
        <v>1221081000</v>
      </c>
      <c r="B250" t="s">
        <v>2919</v>
      </c>
    </row>
    <row r="251" spans="1:2" x14ac:dyDescent="0.25">
      <c r="A251" s="1">
        <v>1221082000</v>
      </c>
      <c r="B251" t="s">
        <v>2921</v>
      </c>
    </row>
    <row r="252" spans="1:2" x14ac:dyDescent="0.25">
      <c r="A252" s="1">
        <v>1221090000</v>
      </c>
      <c r="B252" t="s">
        <v>2923</v>
      </c>
    </row>
    <row r="253" spans="1:2" x14ac:dyDescent="0.25">
      <c r="A253" s="1">
        <v>1221091000</v>
      </c>
      <c r="B253" t="s">
        <v>2925</v>
      </c>
    </row>
    <row r="254" spans="1:2" x14ac:dyDescent="0.25">
      <c r="A254" s="1">
        <v>1221092000</v>
      </c>
      <c r="B254" t="s">
        <v>2927</v>
      </c>
    </row>
    <row r="255" spans="1:2" x14ac:dyDescent="0.25">
      <c r="A255" s="1">
        <v>1221100000</v>
      </c>
      <c r="B255" t="s">
        <v>2929</v>
      </c>
    </row>
    <row r="256" spans="1:2" x14ac:dyDescent="0.25">
      <c r="A256" s="1">
        <v>1221110000</v>
      </c>
      <c r="B256" t="s">
        <v>2931</v>
      </c>
    </row>
    <row r="257" spans="1:2" x14ac:dyDescent="0.25">
      <c r="A257" s="1">
        <v>1221111000</v>
      </c>
      <c r="B257" t="s">
        <v>2933</v>
      </c>
    </row>
    <row r="258" spans="1:2" x14ac:dyDescent="0.25">
      <c r="A258" s="1">
        <v>1221112000</v>
      </c>
      <c r="B258" t="s">
        <v>2935</v>
      </c>
    </row>
    <row r="259" spans="1:2" x14ac:dyDescent="0.25">
      <c r="A259" s="1">
        <v>1221500000</v>
      </c>
      <c r="B259" t="s">
        <v>2937</v>
      </c>
    </row>
    <row r="260" spans="1:2" x14ac:dyDescent="0.25">
      <c r="A260" s="1">
        <v>1221501000</v>
      </c>
      <c r="B260" t="s">
        <v>2939</v>
      </c>
    </row>
    <row r="261" spans="1:2" x14ac:dyDescent="0.25">
      <c r="A261" s="1">
        <v>1221990000</v>
      </c>
      <c r="B261" t="s">
        <v>2941</v>
      </c>
    </row>
    <row r="262" spans="1:2" x14ac:dyDescent="0.25">
      <c r="A262" s="1">
        <v>1221991000</v>
      </c>
      <c r="B262" t="s">
        <v>2943</v>
      </c>
    </row>
    <row r="263" spans="1:2" x14ac:dyDescent="0.25">
      <c r="A263" s="1">
        <v>1221992000</v>
      </c>
      <c r="B263" t="s">
        <v>2945</v>
      </c>
    </row>
    <row r="264" spans="1:2" x14ac:dyDescent="0.25">
      <c r="A264" s="1">
        <v>1230000000</v>
      </c>
      <c r="B264" t="s">
        <v>2947</v>
      </c>
    </row>
    <row r="265" spans="1:2" x14ac:dyDescent="0.25">
      <c r="A265" s="1">
        <v>1231000000</v>
      </c>
      <c r="B265" t="s">
        <v>2947</v>
      </c>
    </row>
    <row r="266" spans="1:2" x14ac:dyDescent="0.25">
      <c r="A266" s="1">
        <v>1231500000</v>
      </c>
      <c r="B266" t="s">
        <v>2947</v>
      </c>
    </row>
    <row r="267" spans="1:2" x14ac:dyDescent="0.25">
      <c r="A267" s="1">
        <v>1240000000</v>
      </c>
      <c r="B267" t="s">
        <v>2950</v>
      </c>
    </row>
    <row r="268" spans="1:2" x14ac:dyDescent="0.25">
      <c r="A268" s="1">
        <v>1241000000</v>
      </c>
      <c r="B268" t="s">
        <v>2950</v>
      </c>
    </row>
    <row r="269" spans="1:2" x14ac:dyDescent="0.25">
      <c r="A269" s="1">
        <v>1241500000</v>
      </c>
      <c r="B269" t="s">
        <v>2950</v>
      </c>
    </row>
    <row r="270" spans="1:2" x14ac:dyDescent="0.25">
      <c r="A270" s="1">
        <v>1300000000</v>
      </c>
      <c r="B270" t="s">
        <v>434</v>
      </c>
    </row>
    <row r="271" spans="1:2" x14ac:dyDescent="0.25">
      <c r="A271" s="1">
        <v>1310000000</v>
      </c>
      <c r="B271" t="s">
        <v>437</v>
      </c>
    </row>
    <row r="272" spans="1:2" x14ac:dyDescent="0.25">
      <c r="A272" s="1">
        <v>1311000000</v>
      </c>
      <c r="B272" t="s">
        <v>437</v>
      </c>
    </row>
    <row r="273" spans="1:2" x14ac:dyDescent="0.25">
      <c r="A273" s="1">
        <v>1311010000</v>
      </c>
      <c r="B273" t="s">
        <v>440</v>
      </c>
    </row>
    <row r="274" spans="1:2" x14ac:dyDescent="0.25">
      <c r="A274" s="1">
        <v>1311011000</v>
      </c>
      <c r="B274" t="s">
        <v>443</v>
      </c>
    </row>
    <row r="275" spans="1:2" x14ac:dyDescent="0.25">
      <c r="A275" s="1">
        <v>1311011100</v>
      </c>
      <c r="B275" t="s">
        <v>446</v>
      </c>
    </row>
    <row r="276" spans="1:2" x14ac:dyDescent="0.25">
      <c r="A276" s="1">
        <v>1311012000</v>
      </c>
      <c r="B276" t="s">
        <v>2953</v>
      </c>
    </row>
    <row r="277" spans="1:2" x14ac:dyDescent="0.25">
      <c r="A277" s="1">
        <v>1311020000</v>
      </c>
      <c r="B277" t="s">
        <v>455</v>
      </c>
    </row>
    <row r="278" spans="1:2" x14ac:dyDescent="0.25">
      <c r="A278" s="1">
        <v>1311990000</v>
      </c>
      <c r="B278" t="s">
        <v>460</v>
      </c>
    </row>
    <row r="279" spans="1:2" x14ac:dyDescent="0.25">
      <c r="A279" s="1">
        <v>1320000000</v>
      </c>
      <c r="B279" t="s">
        <v>471</v>
      </c>
    </row>
    <row r="280" spans="1:2" x14ac:dyDescent="0.25">
      <c r="A280" s="1">
        <v>1321000000</v>
      </c>
      <c r="B280" t="s">
        <v>474</v>
      </c>
    </row>
    <row r="281" spans="1:2" x14ac:dyDescent="0.25">
      <c r="A281" s="1">
        <v>1321010000</v>
      </c>
      <c r="B281" t="s">
        <v>477</v>
      </c>
    </row>
    <row r="282" spans="1:2" x14ac:dyDescent="0.25">
      <c r="A282" s="1">
        <v>1321010100</v>
      </c>
      <c r="B282" t="s">
        <v>480</v>
      </c>
    </row>
    <row r="283" spans="1:2" x14ac:dyDescent="0.25">
      <c r="A283" s="1">
        <v>1321020000</v>
      </c>
      <c r="B283" t="s">
        <v>2955</v>
      </c>
    </row>
    <row r="284" spans="1:2" x14ac:dyDescent="0.25">
      <c r="A284" s="1">
        <v>1321030000</v>
      </c>
      <c r="B284" t="s">
        <v>2957</v>
      </c>
    </row>
    <row r="285" spans="1:2" x14ac:dyDescent="0.25">
      <c r="A285" s="1">
        <v>1321040000</v>
      </c>
      <c r="B285" t="s">
        <v>518</v>
      </c>
    </row>
    <row r="286" spans="1:2" x14ac:dyDescent="0.25">
      <c r="A286" s="1">
        <v>1321040100</v>
      </c>
      <c r="B286" t="s">
        <v>521</v>
      </c>
    </row>
    <row r="287" spans="1:2" x14ac:dyDescent="0.25">
      <c r="A287" s="1">
        <v>1321050000</v>
      </c>
      <c r="B287" t="s">
        <v>2959</v>
      </c>
    </row>
    <row r="288" spans="1:2" x14ac:dyDescent="0.25">
      <c r="A288" s="1">
        <v>1321060000</v>
      </c>
      <c r="B288" t="s">
        <v>2961</v>
      </c>
    </row>
    <row r="289" spans="1:2" x14ac:dyDescent="0.25">
      <c r="A289" s="1">
        <v>1322000000</v>
      </c>
      <c r="B289" t="s">
        <v>2963</v>
      </c>
    </row>
    <row r="290" spans="1:2" x14ac:dyDescent="0.25">
      <c r="A290" s="1">
        <v>1322010000</v>
      </c>
      <c r="B290" t="s">
        <v>2963</v>
      </c>
    </row>
    <row r="291" spans="1:2" x14ac:dyDescent="0.25">
      <c r="A291" s="1">
        <v>1323000000</v>
      </c>
      <c r="B291" t="s">
        <v>2966</v>
      </c>
    </row>
    <row r="292" spans="1:2" x14ac:dyDescent="0.25">
      <c r="A292" s="1">
        <v>1323010000</v>
      </c>
      <c r="B292" t="s">
        <v>2966</v>
      </c>
    </row>
    <row r="293" spans="1:2" x14ac:dyDescent="0.25">
      <c r="A293" s="1">
        <v>1329000000</v>
      </c>
      <c r="B293" t="s">
        <v>2969</v>
      </c>
    </row>
    <row r="294" spans="1:2" x14ac:dyDescent="0.25">
      <c r="A294" s="1">
        <v>1329990000</v>
      </c>
      <c r="B294" t="s">
        <v>2969</v>
      </c>
    </row>
    <row r="295" spans="1:2" x14ac:dyDescent="0.25">
      <c r="A295" s="1">
        <v>1330000000</v>
      </c>
      <c r="B295" t="s">
        <v>2972</v>
      </c>
    </row>
    <row r="296" spans="1:2" x14ac:dyDescent="0.25">
      <c r="A296" s="1">
        <v>1331000000</v>
      </c>
      <c r="B296" t="s">
        <v>2974</v>
      </c>
    </row>
    <row r="297" spans="1:2" x14ac:dyDescent="0.25">
      <c r="A297" s="1">
        <v>1331010000</v>
      </c>
      <c r="B297" t="s">
        <v>2976</v>
      </c>
    </row>
    <row r="298" spans="1:2" x14ac:dyDescent="0.25">
      <c r="A298" s="1">
        <v>1331020000</v>
      </c>
      <c r="B298" t="s">
        <v>2978</v>
      </c>
    </row>
    <row r="299" spans="1:2" x14ac:dyDescent="0.25">
      <c r="A299" s="1">
        <v>1331030000</v>
      </c>
      <c r="B299" t="s">
        <v>2980</v>
      </c>
    </row>
    <row r="300" spans="1:2" x14ac:dyDescent="0.25">
      <c r="A300" s="1">
        <v>1331040000</v>
      </c>
      <c r="B300" t="s">
        <v>2982</v>
      </c>
    </row>
    <row r="301" spans="1:2" x14ac:dyDescent="0.25">
      <c r="A301" s="1">
        <v>1331050000</v>
      </c>
      <c r="B301" t="s">
        <v>2984</v>
      </c>
    </row>
    <row r="302" spans="1:2" x14ac:dyDescent="0.25">
      <c r="A302" s="1">
        <v>1332000000</v>
      </c>
      <c r="B302" t="s">
        <v>2986</v>
      </c>
    </row>
    <row r="303" spans="1:2" x14ac:dyDescent="0.25">
      <c r="A303" s="1">
        <v>1332010000</v>
      </c>
      <c r="B303" t="s">
        <v>2988</v>
      </c>
    </row>
    <row r="304" spans="1:2" x14ac:dyDescent="0.25">
      <c r="A304" s="1">
        <v>1332011000</v>
      </c>
      <c r="B304" t="s">
        <v>2990</v>
      </c>
    </row>
    <row r="305" spans="1:2" x14ac:dyDescent="0.25">
      <c r="A305" s="1">
        <v>1332012000</v>
      </c>
      <c r="B305" t="s">
        <v>2992</v>
      </c>
    </row>
    <row r="306" spans="1:2" x14ac:dyDescent="0.25">
      <c r="A306" s="1">
        <v>1332020000</v>
      </c>
      <c r="B306" t="s">
        <v>2994</v>
      </c>
    </row>
    <row r="307" spans="1:2" x14ac:dyDescent="0.25">
      <c r="A307" s="1">
        <v>1332030000</v>
      </c>
      <c r="B307" t="s">
        <v>2996</v>
      </c>
    </row>
    <row r="308" spans="1:2" x14ac:dyDescent="0.25">
      <c r="A308" s="1">
        <v>1332040000</v>
      </c>
      <c r="B308" t="s">
        <v>2998</v>
      </c>
    </row>
    <row r="309" spans="1:2" x14ac:dyDescent="0.25">
      <c r="A309" s="1">
        <v>1333000000</v>
      </c>
      <c r="B309" t="s">
        <v>3000</v>
      </c>
    </row>
    <row r="310" spans="1:2" x14ac:dyDescent="0.25">
      <c r="A310" s="1">
        <v>1333010000</v>
      </c>
      <c r="B310" t="s">
        <v>3002</v>
      </c>
    </row>
    <row r="311" spans="1:2" x14ac:dyDescent="0.25">
      <c r="A311" s="1">
        <v>1333011000</v>
      </c>
      <c r="B311" t="s">
        <v>3004</v>
      </c>
    </row>
    <row r="312" spans="1:2" x14ac:dyDescent="0.25">
      <c r="A312" s="1">
        <v>1333012000</v>
      </c>
      <c r="B312" t="s">
        <v>3006</v>
      </c>
    </row>
    <row r="313" spans="1:2" x14ac:dyDescent="0.25">
      <c r="A313" s="1">
        <v>1333020000</v>
      </c>
      <c r="B313" t="s">
        <v>3008</v>
      </c>
    </row>
    <row r="314" spans="1:2" x14ac:dyDescent="0.25">
      <c r="A314" s="1">
        <v>1333021000</v>
      </c>
      <c r="B314" t="s">
        <v>3010</v>
      </c>
    </row>
    <row r="315" spans="1:2" x14ac:dyDescent="0.25">
      <c r="A315" s="1">
        <v>1333022000</v>
      </c>
      <c r="B315" t="s">
        <v>3012</v>
      </c>
    </row>
    <row r="316" spans="1:2" x14ac:dyDescent="0.25">
      <c r="A316" s="1">
        <v>1333030000</v>
      </c>
      <c r="B316" t="s">
        <v>3014</v>
      </c>
    </row>
    <row r="317" spans="1:2" x14ac:dyDescent="0.25">
      <c r="A317" s="1">
        <v>1333031000</v>
      </c>
      <c r="B317" t="s">
        <v>3016</v>
      </c>
    </row>
    <row r="318" spans="1:2" x14ac:dyDescent="0.25">
      <c r="A318" s="1">
        <v>1333032000</v>
      </c>
      <c r="B318" t="s">
        <v>3018</v>
      </c>
    </row>
    <row r="319" spans="1:2" x14ac:dyDescent="0.25">
      <c r="A319" s="1">
        <v>1333040000</v>
      </c>
      <c r="B319" t="s">
        <v>3020</v>
      </c>
    </row>
    <row r="320" spans="1:2" x14ac:dyDescent="0.25">
      <c r="A320" s="1">
        <v>1333041000</v>
      </c>
      <c r="B320" t="s">
        <v>3022</v>
      </c>
    </row>
    <row r="321" spans="1:2" x14ac:dyDescent="0.25">
      <c r="A321" s="1">
        <v>1333042000</v>
      </c>
      <c r="B321" t="s">
        <v>3024</v>
      </c>
    </row>
    <row r="322" spans="1:2" x14ac:dyDescent="0.25">
      <c r="A322" s="1">
        <v>1333050000</v>
      </c>
      <c r="B322" t="s">
        <v>3026</v>
      </c>
    </row>
    <row r="323" spans="1:2" x14ac:dyDescent="0.25">
      <c r="A323" s="1">
        <v>1333060000</v>
      </c>
      <c r="B323" t="s">
        <v>3028</v>
      </c>
    </row>
    <row r="324" spans="1:2" x14ac:dyDescent="0.25">
      <c r="A324" s="1">
        <v>1333061000</v>
      </c>
      <c r="B324" t="s">
        <v>3030</v>
      </c>
    </row>
    <row r="325" spans="1:2" x14ac:dyDescent="0.25">
      <c r="A325" s="1">
        <v>1333062000</v>
      </c>
      <c r="B325" t="s">
        <v>3032</v>
      </c>
    </row>
    <row r="326" spans="1:2" x14ac:dyDescent="0.25">
      <c r="A326" s="1">
        <v>1333070000</v>
      </c>
      <c r="B326" t="s">
        <v>3034</v>
      </c>
    </row>
    <row r="327" spans="1:2" x14ac:dyDescent="0.25">
      <c r="A327" s="1">
        <v>1333990000</v>
      </c>
      <c r="B327" t="s">
        <v>3036</v>
      </c>
    </row>
    <row r="328" spans="1:2" x14ac:dyDescent="0.25">
      <c r="A328" s="1">
        <v>1333991000</v>
      </c>
      <c r="B328" t="s">
        <v>3038</v>
      </c>
    </row>
    <row r="329" spans="1:2" x14ac:dyDescent="0.25">
      <c r="A329" s="1">
        <v>1333992000</v>
      </c>
      <c r="B329" t="s">
        <v>3040</v>
      </c>
    </row>
    <row r="330" spans="1:2" x14ac:dyDescent="0.25">
      <c r="A330" s="1">
        <v>1334000000</v>
      </c>
      <c r="B330" t="s">
        <v>3042</v>
      </c>
    </row>
    <row r="331" spans="1:2" x14ac:dyDescent="0.25">
      <c r="A331" s="1">
        <v>1334010000</v>
      </c>
      <c r="B331" t="s">
        <v>3044</v>
      </c>
    </row>
    <row r="332" spans="1:2" x14ac:dyDescent="0.25">
      <c r="A332" s="1">
        <v>1339000000</v>
      </c>
      <c r="B332" t="s">
        <v>3046</v>
      </c>
    </row>
    <row r="333" spans="1:2" x14ac:dyDescent="0.25">
      <c r="A333" s="1">
        <v>1339990000</v>
      </c>
      <c r="B333" t="s">
        <v>3048</v>
      </c>
    </row>
    <row r="334" spans="1:2" x14ac:dyDescent="0.25">
      <c r="A334" s="1">
        <v>1340000000</v>
      </c>
      <c r="B334" t="s">
        <v>3050</v>
      </c>
    </row>
    <row r="335" spans="1:2" x14ac:dyDescent="0.25">
      <c r="A335" s="1">
        <v>1341000000</v>
      </c>
      <c r="B335" t="s">
        <v>3052</v>
      </c>
    </row>
    <row r="336" spans="1:2" x14ac:dyDescent="0.25">
      <c r="A336" s="1">
        <v>1341010000</v>
      </c>
      <c r="B336" t="s">
        <v>3054</v>
      </c>
    </row>
    <row r="337" spans="1:2" x14ac:dyDescent="0.25">
      <c r="A337" s="1">
        <v>1341011000</v>
      </c>
      <c r="B337" t="s">
        <v>3056</v>
      </c>
    </row>
    <row r="338" spans="1:2" x14ac:dyDescent="0.25">
      <c r="A338" s="1">
        <v>1341012000</v>
      </c>
      <c r="B338" t="s">
        <v>3058</v>
      </c>
    </row>
    <row r="339" spans="1:2" x14ac:dyDescent="0.25">
      <c r="A339" s="1">
        <v>1341020000</v>
      </c>
      <c r="B339" t="s">
        <v>3060</v>
      </c>
    </row>
    <row r="340" spans="1:2" x14ac:dyDescent="0.25">
      <c r="A340" s="1">
        <v>1341021000</v>
      </c>
      <c r="B340" t="s">
        <v>3061</v>
      </c>
    </row>
    <row r="341" spans="1:2" x14ac:dyDescent="0.25">
      <c r="A341" s="1">
        <v>1341022000</v>
      </c>
      <c r="B341" t="s">
        <v>3063</v>
      </c>
    </row>
    <row r="342" spans="1:2" x14ac:dyDescent="0.25">
      <c r="A342" s="1">
        <v>1341023000</v>
      </c>
      <c r="B342" t="s">
        <v>3065</v>
      </c>
    </row>
    <row r="343" spans="1:2" x14ac:dyDescent="0.25">
      <c r="A343" s="1">
        <v>1341024000</v>
      </c>
      <c r="B343" t="s">
        <v>3067</v>
      </c>
    </row>
    <row r="344" spans="1:2" x14ac:dyDescent="0.25">
      <c r="A344" s="1">
        <v>1341030000</v>
      </c>
      <c r="B344" t="s">
        <v>3069</v>
      </c>
    </row>
    <row r="345" spans="1:2" x14ac:dyDescent="0.25">
      <c r="A345" s="1">
        <v>1341031000</v>
      </c>
      <c r="B345" t="s">
        <v>3070</v>
      </c>
    </row>
    <row r="346" spans="1:2" x14ac:dyDescent="0.25">
      <c r="A346" s="1">
        <v>1341032000</v>
      </c>
      <c r="B346" t="s">
        <v>3072</v>
      </c>
    </row>
    <row r="347" spans="1:2" x14ac:dyDescent="0.25">
      <c r="A347" s="1">
        <v>1341033000</v>
      </c>
      <c r="B347" t="s">
        <v>3074</v>
      </c>
    </row>
    <row r="348" spans="1:2" x14ac:dyDescent="0.25">
      <c r="A348" s="1">
        <v>1341034000</v>
      </c>
      <c r="B348" t="s">
        <v>3076</v>
      </c>
    </row>
    <row r="349" spans="1:2" x14ac:dyDescent="0.25">
      <c r="A349" s="1">
        <v>1341040000</v>
      </c>
      <c r="B349" t="s">
        <v>3078</v>
      </c>
    </row>
    <row r="350" spans="1:2" x14ac:dyDescent="0.25">
      <c r="A350" s="1">
        <v>1341041000</v>
      </c>
      <c r="B350" t="s">
        <v>3080</v>
      </c>
    </row>
    <row r="351" spans="1:2" x14ac:dyDescent="0.25">
      <c r="A351" s="1">
        <v>1341042000</v>
      </c>
      <c r="B351" t="s">
        <v>3082</v>
      </c>
    </row>
    <row r="352" spans="1:2" x14ac:dyDescent="0.25">
      <c r="A352" s="1">
        <v>1341043000</v>
      </c>
      <c r="B352" t="s">
        <v>3084</v>
      </c>
    </row>
    <row r="353" spans="1:2" x14ac:dyDescent="0.25">
      <c r="A353" s="1">
        <v>1341044000</v>
      </c>
      <c r="B353" t="s">
        <v>3086</v>
      </c>
    </row>
    <row r="354" spans="1:2" x14ac:dyDescent="0.25">
      <c r="A354" s="1">
        <v>1342000000</v>
      </c>
      <c r="B354" t="s">
        <v>3088</v>
      </c>
    </row>
    <row r="355" spans="1:2" x14ac:dyDescent="0.25">
      <c r="A355" s="1">
        <v>1342020000</v>
      </c>
      <c r="B355" t="s">
        <v>3090</v>
      </c>
    </row>
    <row r="356" spans="1:2" x14ac:dyDescent="0.25">
      <c r="A356" s="1">
        <v>1342021000</v>
      </c>
      <c r="B356" t="s">
        <v>3092</v>
      </c>
    </row>
    <row r="357" spans="1:2" x14ac:dyDescent="0.25">
      <c r="A357" s="1">
        <v>1342024000</v>
      </c>
      <c r="B357" t="s">
        <v>3094</v>
      </c>
    </row>
    <row r="358" spans="1:2" x14ac:dyDescent="0.25">
      <c r="A358" s="1">
        <v>1342030000</v>
      </c>
      <c r="B358" t="s">
        <v>3096</v>
      </c>
    </row>
    <row r="359" spans="1:2" x14ac:dyDescent="0.25">
      <c r="A359" s="1">
        <v>1342031000</v>
      </c>
      <c r="B359" t="s">
        <v>3098</v>
      </c>
    </row>
    <row r="360" spans="1:2" x14ac:dyDescent="0.25">
      <c r="A360" s="1">
        <v>1342034000</v>
      </c>
      <c r="B360" t="s">
        <v>3100</v>
      </c>
    </row>
    <row r="361" spans="1:2" x14ac:dyDescent="0.25">
      <c r="A361" s="1">
        <v>1343000000</v>
      </c>
      <c r="B361" t="s">
        <v>3102</v>
      </c>
    </row>
    <row r="362" spans="1:2" x14ac:dyDescent="0.25">
      <c r="A362" s="1">
        <v>1343010000</v>
      </c>
      <c r="B362" t="s">
        <v>3104</v>
      </c>
    </row>
    <row r="363" spans="1:2" x14ac:dyDescent="0.25">
      <c r="A363" s="1">
        <v>1343011000</v>
      </c>
      <c r="B363" t="s">
        <v>3106</v>
      </c>
    </row>
    <row r="364" spans="1:2" x14ac:dyDescent="0.25">
      <c r="A364" s="1">
        <v>1343012000</v>
      </c>
      <c r="B364" t="s">
        <v>3108</v>
      </c>
    </row>
    <row r="365" spans="1:2" x14ac:dyDescent="0.25">
      <c r="A365" s="1">
        <v>1343013000</v>
      </c>
      <c r="B365" t="s">
        <v>3110</v>
      </c>
    </row>
    <row r="366" spans="1:2" x14ac:dyDescent="0.25">
      <c r="A366" s="1">
        <v>1343014000</v>
      </c>
      <c r="B366" t="s">
        <v>3112</v>
      </c>
    </row>
    <row r="367" spans="1:2" x14ac:dyDescent="0.25">
      <c r="A367" s="1">
        <v>1343020000</v>
      </c>
      <c r="B367" t="s">
        <v>3114</v>
      </c>
    </row>
    <row r="368" spans="1:2" x14ac:dyDescent="0.25">
      <c r="A368" s="1">
        <v>1343021000</v>
      </c>
      <c r="B368" t="s">
        <v>3116</v>
      </c>
    </row>
    <row r="369" spans="1:2" x14ac:dyDescent="0.25">
      <c r="A369" s="1">
        <v>1343024000</v>
      </c>
      <c r="B369" t="s">
        <v>3118</v>
      </c>
    </row>
    <row r="370" spans="1:2" x14ac:dyDescent="0.25">
      <c r="A370" s="1">
        <v>1344000000</v>
      </c>
      <c r="B370" t="s">
        <v>3120</v>
      </c>
    </row>
    <row r="371" spans="1:2" x14ac:dyDescent="0.25">
      <c r="A371" s="1">
        <v>1344010000</v>
      </c>
      <c r="B371" t="s">
        <v>3122</v>
      </c>
    </row>
    <row r="372" spans="1:2" x14ac:dyDescent="0.25">
      <c r="A372" s="1">
        <v>1344020000</v>
      </c>
      <c r="B372" t="s">
        <v>3124</v>
      </c>
    </row>
    <row r="373" spans="1:2" x14ac:dyDescent="0.25">
      <c r="A373" s="1">
        <v>1345000000</v>
      </c>
      <c r="B373" t="s">
        <v>3126</v>
      </c>
    </row>
    <row r="374" spans="1:2" x14ac:dyDescent="0.25">
      <c r="A374" s="1">
        <v>1345010000</v>
      </c>
      <c r="B374" t="s">
        <v>3128</v>
      </c>
    </row>
    <row r="375" spans="1:2" x14ac:dyDescent="0.25">
      <c r="A375" s="1">
        <v>1345020000</v>
      </c>
      <c r="B375" t="s">
        <v>3130</v>
      </c>
    </row>
    <row r="376" spans="1:2" x14ac:dyDescent="0.25">
      <c r="A376" s="1">
        <v>1345030000</v>
      </c>
      <c r="B376" t="s">
        <v>3132</v>
      </c>
    </row>
    <row r="377" spans="1:2" x14ac:dyDescent="0.25">
      <c r="A377" s="1">
        <v>1345031000</v>
      </c>
      <c r="B377" t="s">
        <v>3134</v>
      </c>
    </row>
    <row r="378" spans="1:2" x14ac:dyDescent="0.25">
      <c r="A378" s="1">
        <v>1345032000</v>
      </c>
      <c r="B378" t="s">
        <v>3136</v>
      </c>
    </row>
    <row r="379" spans="1:2" x14ac:dyDescent="0.25">
      <c r="A379" s="1">
        <v>1345033000</v>
      </c>
      <c r="B379" t="s">
        <v>3138</v>
      </c>
    </row>
    <row r="380" spans="1:2" x14ac:dyDescent="0.25">
      <c r="A380" s="1">
        <v>1346000000</v>
      </c>
      <c r="B380" t="s">
        <v>3140</v>
      </c>
    </row>
    <row r="381" spans="1:2" x14ac:dyDescent="0.25">
      <c r="A381" s="1">
        <v>1346010000</v>
      </c>
      <c r="B381" t="s">
        <v>3142</v>
      </c>
    </row>
    <row r="382" spans="1:2" x14ac:dyDescent="0.25">
      <c r="A382" s="1">
        <v>1346011000</v>
      </c>
      <c r="B382" t="s">
        <v>3144</v>
      </c>
    </row>
    <row r="383" spans="1:2" x14ac:dyDescent="0.25">
      <c r="A383" s="1">
        <v>1346012000</v>
      </c>
      <c r="B383" t="s">
        <v>3146</v>
      </c>
    </row>
    <row r="384" spans="1:2" x14ac:dyDescent="0.25">
      <c r="A384" s="1">
        <v>1346020000</v>
      </c>
      <c r="B384" t="s">
        <v>3148</v>
      </c>
    </row>
    <row r="385" spans="1:2" x14ac:dyDescent="0.25">
      <c r="A385" s="1">
        <v>1346021000</v>
      </c>
      <c r="B385" t="s">
        <v>3150</v>
      </c>
    </row>
    <row r="386" spans="1:2" x14ac:dyDescent="0.25">
      <c r="A386" s="1">
        <v>1346022000</v>
      </c>
      <c r="B386" t="s">
        <v>3152</v>
      </c>
    </row>
    <row r="387" spans="1:2" x14ac:dyDescent="0.25">
      <c r="A387" s="1">
        <v>1346030000</v>
      </c>
      <c r="B387" t="s">
        <v>3154</v>
      </c>
    </row>
    <row r="388" spans="1:2" x14ac:dyDescent="0.25">
      <c r="A388" s="1">
        <v>1346040000</v>
      </c>
      <c r="B388" t="s">
        <v>3156</v>
      </c>
    </row>
    <row r="389" spans="1:2" x14ac:dyDescent="0.25">
      <c r="A389" s="1">
        <v>1346990000</v>
      </c>
      <c r="B389" t="s">
        <v>3158</v>
      </c>
    </row>
    <row r="390" spans="1:2" x14ac:dyDescent="0.25">
      <c r="A390" s="1">
        <v>1349000000</v>
      </c>
      <c r="B390" t="s">
        <v>3160</v>
      </c>
    </row>
    <row r="391" spans="1:2" x14ac:dyDescent="0.25">
      <c r="A391" s="1">
        <v>1349010000</v>
      </c>
      <c r="B391" t="s">
        <v>3162</v>
      </c>
    </row>
    <row r="392" spans="1:2" x14ac:dyDescent="0.25">
      <c r="A392" s="1">
        <v>1349990000</v>
      </c>
      <c r="B392" t="s">
        <v>3164</v>
      </c>
    </row>
    <row r="393" spans="1:2" x14ac:dyDescent="0.25">
      <c r="A393" s="1">
        <v>1350000000</v>
      </c>
      <c r="B393" t="s">
        <v>3166</v>
      </c>
    </row>
    <row r="394" spans="1:2" x14ac:dyDescent="0.25">
      <c r="A394" s="1">
        <v>1351000000</v>
      </c>
      <c r="B394" t="s">
        <v>3166</v>
      </c>
    </row>
    <row r="395" spans="1:2" x14ac:dyDescent="0.25">
      <c r="A395" s="1">
        <v>1351010000</v>
      </c>
      <c r="B395" t="s">
        <v>3168</v>
      </c>
    </row>
    <row r="396" spans="1:2" x14ac:dyDescent="0.25">
      <c r="A396" s="1">
        <v>1351020000</v>
      </c>
      <c r="B396" t="s">
        <v>3170</v>
      </c>
    </row>
    <row r="397" spans="1:2" x14ac:dyDescent="0.25">
      <c r="A397" s="1">
        <v>1351030000</v>
      </c>
      <c r="B397" t="s">
        <v>3172</v>
      </c>
    </row>
    <row r="398" spans="1:2" x14ac:dyDescent="0.25">
      <c r="A398" s="1">
        <v>1351040000</v>
      </c>
      <c r="B398" t="s">
        <v>3174</v>
      </c>
    </row>
    <row r="399" spans="1:2" x14ac:dyDescent="0.25">
      <c r="A399" s="1">
        <v>1360000000</v>
      </c>
      <c r="B399" t="s">
        <v>531</v>
      </c>
    </row>
    <row r="400" spans="1:2" x14ac:dyDescent="0.25">
      <c r="A400" s="1">
        <v>1361000000</v>
      </c>
      <c r="B400" t="s">
        <v>531</v>
      </c>
    </row>
    <row r="401" spans="1:2" x14ac:dyDescent="0.25">
      <c r="A401" s="1">
        <v>1361010000</v>
      </c>
      <c r="B401" t="s">
        <v>534</v>
      </c>
    </row>
    <row r="402" spans="1:2" x14ac:dyDescent="0.25">
      <c r="A402" s="1">
        <v>1361011000</v>
      </c>
      <c r="B402" t="s">
        <v>538</v>
      </c>
    </row>
    <row r="403" spans="1:2" x14ac:dyDescent="0.25">
      <c r="A403" s="1">
        <v>1361011100</v>
      </c>
      <c r="B403" t="s">
        <v>541</v>
      </c>
    </row>
    <row r="404" spans="1:2" x14ac:dyDescent="0.25">
      <c r="A404" s="1">
        <v>1361012000</v>
      </c>
      <c r="B404" t="s">
        <v>3176</v>
      </c>
    </row>
    <row r="405" spans="1:2" x14ac:dyDescent="0.25">
      <c r="A405" s="1">
        <v>1390000000</v>
      </c>
      <c r="B405" t="s">
        <v>550</v>
      </c>
    </row>
    <row r="406" spans="1:2" x14ac:dyDescent="0.25">
      <c r="A406" s="1">
        <v>1391000000</v>
      </c>
      <c r="B406" t="s">
        <v>3178</v>
      </c>
    </row>
    <row r="407" spans="1:2" x14ac:dyDescent="0.25">
      <c r="A407" s="1">
        <v>1391010000</v>
      </c>
      <c r="B407" t="s">
        <v>3180</v>
      </c>
    </row>
    <row r="408" spans="1:2" x14ac:dyDescent="0.25">
      <c r="A408" s="1">
        <v>1391011000</v>
      </c>
      <c r="B408" t="s">
        <v>3182</v>
      </c>
    </row>
    <row r="409" spans="1:2" x14ac:dyDescent="0.25">
      <c r="A409" s="1">
        <v>1391012000</v>
      </c>
      <c r="B409" t="s">
        <v>3184</v>
      </c>
    </row>
    <row r="410" spans="1:2" x14ac:dyDescent="0.25">
      <c r="A410" s="1">
        <v>1391014000</v>
      </c>
      <c r="B410" t="s">
        <v>3186</v>
      </c>
    </row>
    <row r="411" spans="1:2" x14ac:dyDescent="0.25">
      <c r="A411" s="1">
        <v>1391015000</v>
      </c>
      <c r="B411" t="s">
        <v>3188</v>
      </c>
    </row>
    <row r="412" spans="1:2" x14ac:dyDescent="0.25">
      <c r="A412" s="1">
        <v>1391016000</v>
      </c>
      <c r="B412" t="s">
        <v>3190</v>
      </c>
    </row>
    <row r="413" spans="1:2" x14ac:dyDescent="0.25">
      <c r="A413" s="1">
        <v>1399000000</v>
      </c>
      <c r="B413" t="s">
        <v>553</v>
      </c>
    </row>
    <row r="414" spans="1:2" x14ac:dyDescent="0.25">
      <c r="A414" s="1">
        <v>1399990000</v>
      </c>
      <c r="B414" t="s">
        <v>553</v>
      </c>
    </row>
    <row r="415" spans="1:2" x14ac:dyDescent="0.25">
      <c r="A415" s="1">
        <v>1399990100</v>
      </c>
      <c r="B415" t="s">
        <v>555</v>
      </c>
    </row>
    <row r="416" spans="1:2" x14ac:dyDescent="0.25">
      <c r="A416" s="1">
        <v>1400000000</v>
      </c>
      <c r="B416" t="s">
        <v>564</v>
      </c>
    </row>
    <row r="417" spans="1:2" x14ac:dyDescent="0.25">
      <c r="A417" s="1">
        <v>1410000000</v>
      </c>
      <c r="B417" t="s">
        <v>564</v>
      </c>
    </row>
    <row r="418" spans="1:2" x14ac:dyDescent="0.25">
      <c r="A418" s="1">
        <v>1411000000</v>
      </c>
      <c r="B418" t="s">
        <v>564</v>
      </c>
    </row>
    <row r="419" spans="1:2" x14ac:dyDescent="0.25">
      <c r="A419" s="1">
        <v>1411010000</v>
      </c>
      <c r="B419" t="s">
        <v>564</v>
      </c>
    </row>
    <row r="420" spans="1:2" x14ac:dyDescent="0.25">
      <c r="A420" s="1">
        <v>1500000000</v>
      </c>
      <c r="B420" t="s">
        <v>568</v>
      </c>
    </row>
    <row r="421" spans="1:2" x14ac:dyDescent="0.25">
      <c r="A421" s="1">
        <v>1510000000</v>
      </c>
      <c r="B421" t="s">
        <v>568</v>
      </c>
    </row>
    <row r="422" spans="1:2" x14ac:dyDescent="0.25">
      <c r="A422" s="1">
        <v>1511000000</v>
      </c>
      <c r="B422" t="s">
        <v>568</v>
      </c>
    </row>
    <row r="423" spans="1:2" x14ac:dyDescent="0.25">
      <c r="A423" s="1">
        <v>1511010000</v>
      </c>
      <c r="B423" t="s">
        <v>568</v>
      </c>
    </row>
    <row r="424" spans="1:2" x14ac:dyDescent="0.25">
      <c r="A424" s="1">
        <v>1600000000</v>
      </c>
      <c r="B424" t="s">
        <v>571</v>
      </c>
    </row>
    <row r="425" spans="1:2" x14ac:dyDescent="0.25">
      <c r="A425" s="1">
        <v>1610000000</v>
      </c>
      <c r="B425" t="s">
        <v>574</v>
      </c>
    </row>
    <row r="426" spans="1:2" x14ac:dyDescent="0.25">
      <c r="A426" s="1">
        <v>1611000000</v>
      </c>
      <c r="B426" t="s">
        <v>574</v>
      </c>
    </row>
    <row r="427" spans="1:2" x14ac:dyDescent="0.25">
      <c r="A427" s="1">
        <v>1611010000</v>
      </c>
      <c r="B427" t="s">
        <v>574</v>
      </c>
    </row>
    <row r="428" spans="1:2" x14ac:dyDescent="0.25">
      <c r="A428" s="1">
        <v>1611010100</v>
      </c>
      <c r="B428" t="s">
        <v>579</v>
      </c>
    </row>
    <row r="429" spans="1:2" x14ac:dyDescent="0.25">
      <c r="A429" s="1">
        <v>1611020000</v>
      </c>
      <c r="B429" t="s">
        <v>588</v>
      </c>
    </row>
    <row r="430" spans="1:2" x14ac:dyDescent="0.25">
      <c r="A430" s="1">
        <v>1611030000</v>
      </c>
      <c r="B430" t="s">
        <v>599</v>
      </c>
    </row>
    <row r="431" spans="1:2" x14ac:dyDescent="0.25">
      <c r="A431" s="1">
        <v>1611030100</v>
      </c>
      <c r="B431" t="s">
        <v>602</v>
      </c>
    </row>
    <row r="432" spans="1:2" x14ac:dyDescent="0.25">
      <c r="A432" s="1">
        <v>1611040000</v>
      </c>
      <c r="B432" t="s">
        <v>634</v>
      </c>
    </row>
    <row r="433" spans="1:2" x14ac:dyDescent="0.25">
      <c r="A433" s="1">
        <v>1611050000</v>
      </c>
      <c r="B433" t="s">
        <v>3195</v>
      </c>
    </row>
    <row r="434" spans="1:2" x14ac:dyDescent="0.25">
      <c r="A434" s="1">
        <v>1620000000</v>
      </c>
      <c r="B434" t="s">
        <v>640</v>
      </c>
    </row>
    <row r="435" spans="1:2" x14ac:dyDescent="0.25">
      <c r="A435" s="1">
        <v>1621000000</v>
      </c>
      <c r="B435" t="s">
        <v>640</v>
      </c>
    </row>
    <row r="436" spans="1:2" x14ac:dyDescent="0.25">
      <c r="A436" s="1">
        <v>1621010000</v>
      </c>
      <c r="B436" t="s">
        <v>3197</v>
      </c>
    </row>
    <row r="437" spans="1:2" x14ac:dyDescent="0.25">
      <c r="A437" s="1">
        <v>1621011000</v>
      </c>
      <c r="B437" t="s">
        <v>3199</v>
      </c>
    </row>
    <row r="438" spans="1:2" x14ac:dyDescent="0.25">
      <c r="A438" s="1">
        <v>1621012000</v>
      </c>
      <c r="B438" t="s">
        <v>3201</v>
      </c>
    </row>
    <row r="439" spans="1:2" x14ac:dyDescent="0.25">
      <c r="A439" s="1">
        <v>1621020000</v>
      </c>
      <c r="B439" t="s">
        <v>643</v>
      </c>
    </row>
    <row r="440" spans="1:2" x14ac:dyDescent="0.25">
      <c r="A440" s="1">
        <v>1621030000</v>
      </c>
      <c r="B440" t="s">
        <v>3203</v>
      </c>
    </row>
    <row r="441" spans="1:2" x14ac:dyDescent="0.25">
      <c r="A441" s="1">
        <v>1621040000</v>
      </c>
      <c r="B441" t="s">
        <v>3205</v>
      </c>
    </row>
    <row r="442" spans="1:2" x14ac:dyDescent="0.25">
      <c r="A442" s="1">
        <v>1621041000</v>
      </c>
      <c r="B442" t="s">
        <v>3207</v>
      </c>
    </row>
    <row r="443" spans="1:2" x14ac:dyDescent="0.25">
      <c r="A443" s="1">
        <v>1621042000</v>
      </c>
      <c r="B443" t="s">
        <v>3209</v>
      </c>
    </row>
    <row r="444" spans="1:2" x14ac:dyDescent="0.25">
      <c r="A444" s="1">
        <v>1621043000</v>
      </c>
      <c r="B444" t="s">
        <v>3211</v>
      </c>
    </row>
    <row r="445" spans="1:2" x14ac:dyDescent="0.25">
      <c r="A445" s="1">
        <v>1630000000</v>
      </c>
      <c r="B445" t="s">
        <v>3213</v>
      </c>
    </row>
    <row r="446" spans="1:2" x14ac:dyDescent="0.25">
      <c r="A446" s="1">
        <v>1631000000</v>
      </c>
      <c r="B446" t="s">
        <v>3215</v>
      </c>
    </row>
    <row r="447" spans="1:2" x14ac:dyDescent="0.25">
      <c r="A447" s="1">
        <v>1631010000</v>
      </c>
      <c r="B447" t="s">
        <v>3216</v>
      </c>
    </row>
    <row r="448" spans="1:2" x14ac:dyDescent="0.25">
      <c r="A448" s="1">
        <v>1631500000</v>
      </c>
      <c r="B448" t="s">
        <v>655</v>
      </c>
    </row>
    <row r="449" spans="1:2" x14ac:dyDescent="0.25">
      <c r="A449" s="1">
        <v>1631510000</v>
      </c>
      <c r="B449" t="s">
        <v>667</v>
      </c>
    </row>
    <row r="450" spans="1:2" x14ac:dyDescent="0.25">
      <c r="A450" s="1">
        <v>1631520000</v>
      </c>
      <c r="B450" t="s">
        <v>678</v>
      </c>
    </row>
    <row r="451" spans="1:2" x14ac:dyDescent="0.25">
      <c r="A451" s="1">
        <v>1631530000</v>
      </c>
      <c r="B451" t="s">
        <v>689</v>
      </c>
    </row>
    <row r="452" spans="1:2" x14ac:dyDescent="0.25">
      <c r="A452" s="1">
        <v>1631990000</v>
      </c>
      <c r="B452" t="s">
        <v>700</v>
      </c>
    </row>
    <row r="453" spans="1:2" x14ac:dyDescent="0.25">
      <c r="A453" s="1">
        <v>1632000000</v>
      </c>
      <c r="B453" t="s">
        <v>3218</v>
      </c>
    </row>
    <row r="454" spans="1:2" x14ac:dyDescent="0.25">
      <c r="A454" s="1">
        <v>1632010000</v>
      </c>
      <c r="B454" t="s">
        <v>3220</v>
      </c>
    </row>
    <row r="455" spans="1:2" x14ac:dyDescent="0.25">
      <c r="A455" s="1">
        <v>1640000000</v>
      </c>
      <c r="B455" t="s">
        <v>703</v>
      </c>
    </row>
    <row r="456" spans="1:2" x14ac:dyDescent="0.25">
      <c r="A456" s="1">
        <v>1641000000</v>
      </c>
      <c r="B456" t="s">
        <v>703</v>
      </c>
    </row>
    <row r="457" spans="1:2" x14ac:dyDescent="0.25">
      <c r="A457" s="1">
        <v>1641010000</v>
      </c>
      <c r="B457" t="s">
        <v>706</v>
      </c>
    </row>
    <row r="458" spans="1:2" x14ac:dyDescent="0.25">
      <c r="A458" s="1">
        <v>1641010100</v>
      </c>
      <c r="B458" t="s">
        <v>709</v>
      </c>
    </row>
    <row r="459" spans="1:2" x14ac:dyDescent="0.25">
      <c r="A459" s="1">
        <v>1641020000</v>
      </c>
      <c r="B459" t="s">
        <v>3222</v>
      </c>
    </row>
    <row r="460" spans="1:2" x14ac:dyDescent="0.25">
      <c r="A460" s="1">
        <v>1641030000</v>
      </c>
      <c r="B460" t="s">
        <v>3224</v>
      </c>
    </row>
    <row r="461" spans="1:2" x14ac:dyDescent="0.25">
      <c r="A461" s="1">
        <v>1690000000</v>
      </c>
      <c r="B461" t="s">
        <v>718</v>
      </c>
    </row>
    <row r="462" spans="1:2" x14ac:dyDescent="0.25">
      <c r="A462" s="1">
        <v>1699000000</v>
      </c>
      <c r="B462" t="s">
        <v>718</v>
      </c>
    </row>
    <row r="463" spans="1:2" x14ac:dyDescent="0.25">
      <c r="A463" s="1">
        <v>1699990000</v>
      </c>
      <c r="B463" t="s">
        <v>718</v>
      </c>
    </row>
    <row r="464" spans="1:2" x14ac:dyDescent="0.25">
      <c r="A464" s="1">
        <v>1699990100</v>
      </c>
      <c r="B464" t="s">
        <v>723</v>
      </c>
    </row>
    <row r="465" spans="1:2" x14ac:dyDescent="0.25">
      <c r="A465" s="1">
        <v>1700000000</v>
      </c>
      <c r="B465" t="s">
        <v>731</v>
      </c>
    </row>
    <row r="466" spans="1:2" x14ac:dyDescent="0.25">
      <c r="A466" s="1">
        <v>1710000000</v>
      </c>
      <c r="B466" t="s">
        <v>734</v>
      </c>
    </row>
    <row r="467" spans="1:2" x14ac:dyDescent="0.25">
      <c r="A467" s="1">
        <v>1711000000</v>
      </c>
      <c r="B467" t="s">
        <v>736</v>
      </c>
    </row>
    <row r="468" spans="1:2" x14ac:dyDescent="0.25">
      <c r="A468" s="1">
        <v>1711500000</v>
      </c>
      <c r="B468" t="s">
        <v>739</v>
      </c>
    </row>
    <row r="469" spans="1:2" x14ac:dyDescent="0.25">
      <c r="A469" s="1">
        <v>1711500100</v>
      </c>
      <c r="B469" t="s">
        <v>742</v>
      </c>
    </row>
    <row r="470" spans="1:2" x14ac:dyDescent="0.25">
      <c r="A470" s="1">
        <v>1711510000</v>
      </c>
      <c r="B470" t="s">
        <v>3226</v>
      </c>
    </row>
    <row r="471" spans="1:2" x14ac:dyDescent="0.25">
      <c r="A471" s="1">
        <v>1711511000</v>
      </c>
      <c r="B471" t="s">
        <v>3228</v>
      </c>
    </row>
    <row r="472" spans="1:2" x14ac:dyDescent="0.25">
      <c r="A472" s="1">
        <v>1711512000</v>
      </c>
      <c r="B472" t="s">
        <v>3230</v>
      </c>
    </row>
    <row r="473" spans="1:2" x14ac:dyDescent="0.25">
      <c r="A473" s="1">
        <v>1711513000</v>
      </c>
      <c r="B473" t="s">
        <v>3232</v>
      </c>
    </row>
    <row r="474" spans="1:2" x14ac:dyDescent="0.25">
      <c r="A474" s="1">
        <v>1711520000</v>
      </c>
      <c r="B474" t="s">
        <v>3234</v>
      </c>
    </row>
    <row r="475" spans="1:2" x14ac:dyDescent="0.25">
      <c r="A475" s="1">
        <v>1711530000</v>
      </c>
      <c r="B475" t="s">
        <v>760</v>
      </c>
    </row>
    <row r="476" spans="1:2" x14ac:dyDescent="0.25">
      <c r="A476" s="1">
        <v>1711530100</v>
      </c>
      <c r="B476" t="s">
        <v>763</v>
      </c>
    </row>
    <row r="477" spans="1:2" x14ac:dyDescent="0.25">
      <c r="A477" s="1">
        <v>1711540000</v>
      </c>
      <c r="B477" t="s">
        <v>789</v>
      </c>
    </row>
    <row r="478" spans="1:2" x14ac:dyDescent="0.25">
      <c r="A478" s="1">
        <v>1711540100</v>
      </c>
      <c r="B478" t="s">
        <v>792</v>
      </c>
    </row>
    <row r="479" spans="1:2" x14ac:dyDescent="0.25">
      <c r="A479" s="1">
        <v>1711550000</v>
      </c>
      <c r="B479" t="s">
        <v>812</v>
      </c>
    </row>
    <row r="480" spans="1:2" x14ac:dyDescent="0.25">
      <c r="A480" s="1">
        <v>1711550100</v>
      </c>
      <c r="B480" t="s">
        <v>815</v>
      </c>
    </row>
    <row r="481" spans="1:2" x14ac:dyDescent="0.25">
      <c r="A481" s="1">
        <v>1711980000</v>
      </c>
      <c r="B481" t="s">
        <v>3236</v>
      </c>
    </row>
    <row r="482" spans="1:2" x14ac:dyDescent="0.25">
      <c r="A482" s="1">
        <v>1712000000</v>
      </c>
      <c r="B482" t="s">
        <v>824</v>
      </c>
    </row>
    <row r="483" spans="1:2" x14ac:dyDescent="0.25">
      <c r="A483" s="1">
        <v>1712500000</v>
      </c>
      <c r="B483" t="s">
        <v>827</v>
      </c>
    </row>
    <row r="484" spans="1:2" x14ac:dyDescent="0.25">
      <c r="A484" s="1">
        <v>1712500100</v>
      </c>
      <c r="B484" t="s">
        <v>3287</v>
      </c>
    </row>
    <row r="485" spans="1:2" x14ac:dyDescent="0.25">
      <c r="A485" s="1">
        <v>1712510000</v>
      </c>
      <c r="B485" t="s">
        <v>839</v>
      </c>
    </row>
    <row r="486" spans="1:2" x14ac:dyDescent="0.25">
      <c r="A486" s="1">
        <v>1712510100</v>
      </c>
      <c r="B486" t="s">
        <v>3292</v>
      </c>
    </row>
    <row r="487" spans="1:2" x14ac:dyDescent="0.25">
      <c r="A487" s="1">
        <v>1712520000</v>
      </c>
      <c r="B487" t="s">
        <v>850</v>
      </c>
    </row>
    <row r="488" spans="1:2" x14ac:dyDescent="0.25">
      <c r="A488" s="1">
        <v>1712521000</v>
      </c>
      <c r="B488" t="s">
        <v>3238</v>
      </c>
    </row>
    <row r="489" spans="1:2" x14ac:dyDescent="0.25">
      <c r="A489" s="1">
        <v>1712522000</v>
      </c>
      <c r="B489" t="s">
        <v>3240</v>
      </c>
    </row>
    <row r="490" spans="1:2" x14ac:dyDescent="0.25">
      <c r="A490" s="1">
        <v>1712523000</v>
      </c>
      <c r="B490" t="s">
        <v>3242</v>
      </c>
    </row>
    <row r="491" spans="1:2" x14ac:dyDescent="0.25">
      <c r="A491" s="1">
        <v>1712524000</v>
      </c>
      <c r="B491" t="s">
        <v>853</v>
      </c>
    </row>
    <row r="492" spans="1:2" x14ac:dyDescent="0.25">
      <c r="A492" s="1">
        <v>1712524100</v>
      </c>
      <c r="B492" t="s">
        <v>856</v>
      </c>
    </row>
    <row r="493" spans="1:2" x14ac:dyDescent="0.25">
      <c r="A493" s="1">
        <v>1712990000</v>
      </c>
      <c r="B493" t="s">
        <v>865</v>
      </c>
    </row>
    <row r="494" spans="1:2" x14ac:dyDescent="0.25">
      <c r="A494" s="1">
        <v>1713000000</v>
      </c>
      <c r="B494" t="s">
        <v>3244</v>
      </c>
    </row>
    <row r="495" spans="1:2" x14ac:dyDescent="0.25">
      <c r="A495" s="1">
        <v>1713500000</v>
      </c>
      <c r="B495" t="s">
        <v>868</v>
      </c>
    </row>
    <row r="496" spans="1:2" x14ac:dyDescent="0.25">
      <c r="A496" s="1">
        <v>1713501000</v>
      </c>
      <c r="B496" t="s">
        <v>871</v>
      </c>
    </row>
    <row r="497" spans="1:2" x14ac:dyDescent="0.25">
      <c r="A497" s="1">
        <v>1713501100</v>
      </c>
      <c r="B497" t="s">
        <v>874</v>
      </c>
    </row>
    <row r="498" spans="1:2" x14ac:dyDescent="0.25">
      <c r="A498" s="1">
        <v>1713502000</v>
      </c>
      <c r="B498" t="s">
        <v>883</v>
      </c>
    </row>
    <row r="499" spans="1:2" x14ac:dyDescent="0.25">
      <c r="A499" s="1">
        <v>1713502100</v>
      </c>
      <c r="B499" t="s">
        <v>886</v>
      </c>
    </row>
    <row r="500" spans="1:2" x14ac:dyDescent="0.25">
      <c r="A500" s="1">
        <v>1713503000</v>
      </c>
      <c r="B500" t="s">
        <v>894</v>
      </c>
    </row>
    <row r="501" spans="1:2" x14ac:dyDescent="0.25">
      <c r="A501" s="1">
        <v>1713503100</v>
      </c>
      <c r="B501" t="s">
        <v>897</v>
      </c>
    </row>
    <row r="502" spans="1:2" x14ac:dyDescent="0.25">
      <c r="A502" s="1">
        <v>1713504000</v>
      </c>
      <c r="B502" t="s">
        <v>905</v>
      </c>
    </row>
    <row r="503" spans="1:2" x14ac:dyDescent="0.25">
      <c r="A503" s="1">
        <v>1713504100</v>
      </c>
      <c r="B503" t="s">
        <v>908</v>
      </c>
    </row>
    <row r="504" spans="1:2" x14ac:dyDescent="0.25">
      <c r="A504" s="1">
        <v>1713505000</v>
      </c>
      <c r="B504" t="s">
        <v>916</v>
      </c>
    </row>
    <row r="505" spans="1:2" x14ac:dyDescent="0.25">
      <c r="A505" s="1">
        <v>1713505100</v>
      </c>
      <c r="B505" t="s">
        <v>919</v>
      </c>
    </row>
    <row r="506" spans="1:2" x14ac:dyDescent="0.25">
      <c r="A506" s="1">
        <v>1713509000</v>
      </c>
      <c r="B506" t="s">
        <v>927</v>
      </c>
    </row>
    <row r="507" spans="1:2" x14ac:dyDescent="0.25">
      <c r="A507" s="1">
        <v>1713509100</v>
      </c>
      <c r="B507" t="s">
        <v>930</v>
      </c>
    </row>
    <row r="508" spans="1:2" x14ac:dyDescent="0.25">
      <c r="A508" s="1">
        <v>1713510000</v>
      </c>
      <c r="B508" t="s">
        <v>938</v>
      </c>
    </row>
    <row r="509" spans="1:2" x14ac:dyDescent="0.25">
      <c r="A509" s="1">
        <v>1713511000</v>
      </c>
      <c r="B509" t="s">
        <v>941</v>
      </c>
    </row>
    <row r="510" spans="1:2" x14ac:dyDescent="0.25">
      <c r="A510" s="1">
        <v>1713512000</v>
      </c>
      <c r="B510" t="s">
        <v>953</v>
      </c>
    </row>
    <row r="511" spans="1:2" x14ac:dyDescent="0.25">
      <c r="A511" s="1">
        <v>1713513000</v>
      </c>
      <c r="B511" t="s">
        <v>964</v>
      </c>
    </row>
    <row r="512" spans="1:2" x14ac:dyDescent="0.25">
      <c r="A512" s="1">
        <v>1713514000</v>
      </c>
      <c r="B512" t="s">
        <v>2153</v>
      </c>
    </row>
    <row r="513" spans="1:2" x14ac:dyDescent="0.25">
      <c r="A513" s="1">
        <v>1713515000</v>
      </c>
      <c r="B513" t="s">
        <v>975</v>
      </c>
    </row>
    <row r="514" spans="1:2" x14ac:dyDescent="0.25">
      <c r="A514" s="1">
        <v>1713519000</v>
      </c>
      <c r="B514" t="s">
        <v>2171</v>
      </c>
    </row>
    <row r="515" spans="1:2" x14ac:dyDescent="0.25">
      <c r="A515" s="1">
        <v>1713990000</v>
      </c>
      <c r="B515" t="s">
        <v>986</v>
      </c>
    </row>
    <row r="516" spans="1:2" x14ac:dyDescent="0.25">
      <c r="A516" s="1">
        <v>1714000000</v>
      </c>
      <c r="B516" t="s">
        <v>989</v>
      </c>
    </row>
    <row r="517" spans="1:2" x14ac:dyDescent="0.25">
      <c r="A517" s="1">
        <v>1714500000</v>
      </c>
      <c r="B517" t="s">
        <v>992</v>
      </c>
    </row>
    <row r="518" spans="1:2" x14ac:dyDescent="0.25">
      <c r="A518" s="1">
        <v>1714500100</v>
      </c>
      <c r="B518" t="s">
        <v>3654</v>
      </c>
    </row>
    <row r="519" spans="1:2" x14ac:dyDescent="0.25">
      <c r="A519" s="1">
        <v>1714510000</v>
      </c>
      <c r="B519" t="s">
        <v>1004</v>
      </c>
    </row>
    <row r="520" spans="1:2" x14ac:dyDescent="0.25">
      <c r="A520" s="1">
        <v>1714510100</v>
      </c>
      <c r="B520" t="s">
        <v>1007</v>
      </c>
    </row>
    <row r="521" spans="1:2" x14ac:dyDescent="0.25">
      <c r="A521" s="1">
        <v>1714520000</v>
      </c>
      <c r="B521" t="s">
        <v>1016</v>
      </c>
    </row>
    <row r="522" spans="1:2" x14ac:dyDescent="0.25">
      <c r="A522" s="1">
        <v>1714520100</v>
      </c>
      <c r="B522" t="s">
        <v>1019</v>
      </c>
    </row>
    <row r="523" spans="1:2" x14ac:dyDescent="0.25">
      <c r="A523" s="1">
        <v>1714530000</v>
      </c>
      <c r="B523" t="s">
        <v>1028</v>
      </c>
    </row>
    <row r="524" spans="1:2" x14ac:dyDescent="0.25">
      <c r="A524" s="1">
        <v>1714530100</v>
      </c>
      <c r="B524" t="s">
        <v>1031</v>
      </c>
    </row>
    <row r="525" spans="1:2" x14ac:dyDescent="0.25">
      <c r="A525" s="1">
        <v>1714540000</v>
      </c>
      <c r="B525" t="s">
        <v>3248</v>
      </c>
    </row>
    <row r="526" spans="1:2" x14ac:dyDescent="0.25">
      <c r="A526" s="1">
        <v>1714541000</v>
      </c>
      <c r="B526" t="s">
        <v>1040</v>
      </c>
    </row>
    <row r="527" spans="1:2" x14ac:dyDescent="0.25">
      <c r="A527" s="1">
        <v>1714542000</v>
      </c>
      <c r="B527" t="s">
        <v>1052</v>
      </c>
    </row>
    <row r="528" spans="1:2" x14ac:dyDescent="0.25">
      <c r="A528" s="1">
        <v>1714550000</v>
      </c>
      <c r="B528" t="s">
        <v>1063</v>
      </c>
    </row>
    <row r="529" spans="1:2" x14ac:dyDescent="0.25">
      <c r="A529" s="1">
        <v>1714560000</v>
      </c>
      <c r="B529" t="s">
        <v>1074</v>
      </c>
    </row>
    <row r="530" spans="1:2" x14ac:dyDescent="0.25">
      <c r="A530" s="1">
        <v>1714570000</v>
      </c>
      <c r="B530" t="s">
        <v>3250</v>
      </c>
    </row>
    <row r="531" spans="1:2" x14ac:dyDescent="0.25">
      <c r="A531" s="1">
        <v>1714580000</v>
      </c>
      <c r="B531" t="s">
        <v>3252</v>
      </c>
    </row>
    <row r="532" spans="1:2" x14ac:dyDescent="0.25">
      <c r="A532" s="1">
        <v>1714590000</v>
      </c>
      <c r="B532" t="s">
        <v>3254</v>
      </c>
    </row>
    <row r="533" spans="1:2" x14ac:dyDescent="0.25">
      <c r="A533" s="1">
        <v>1714980000</v>
      </c>
      <c r="B533" t="s">
        <v>3655</v>
      </c>
    </row>
    <row r="534" spans="1:2" x14ac:dyDescent="0.25">
      <c r="A534" s="1">
        <v>1714980100</v>
      </c>
      <c r="B534" t="s">
        <v>3656</v>
      </c>
    </row>
    <row r="535" spans="1:2" x14ac:dyDescent="0.25">
      <c r="A535" s="1">
        <v>1714990000</v>
      </c>
      <c r="B535" t="s">
        <v>1085</v>
      </c>
    </row>
    <row r="536" spans="1:2" x14ac:dyDescent="0.25">
      <c r="A536" s="1">
        <v>1715000000</v>
      </c>
      <c r="B536" t="s">
        <v>1097</v>
      </c>
    </row>
    <row r="537" spans="1:2" x14ac:dyDescent="0.25">
      <c r="A537" s="1">
        <v>1715500000</v>
      </c>
      <c r="B537" t="s">
        <v>3256</v>
      </c>
    </row>
    <row r="538" spans="1:2" x14ac:dyDescent="0.25">
      <c r="A538" s="1">
        <v>1715510000</v>
      </c>
      <c r="B538" t="s">
        <v>3258</v>
      </c>
    </row>
    <row r="539" spans="1:2" x14ac:dyDescent="0.25">
      <c r="A539" s="1">
        <v>1715520000</v>
      </c>
      <c r="B539" t="s">
        <v>3260</v>
      </c>
    </row>
    <row r="540" spans="1:2" x14ac:dyDescent="0.25">
      <c r="A540" s="1">
        <v>1716000000</v>
      </c>
      <c r="B540" t="s">
        <v>2185</v>
      </c>
    </row>
    <row r="541" spans="1:2" x14ac:dyDescent="0.25">
      <c r="A541" s="1">
        <v>1716500000</v>
      </c>
      <c r="B541" t="s">
        <v>1110</v>
      </c>
    </row>
    <row r="542" spans="1:2" x14ac:dyDescent="0.25">
      <c r="A542" s="1">
        <v>1716500100</v>
      </c>
      <c r="B542" t="s">
        <v>1113</v>
      </c>
    </row>
    <row r="543" spans="1:2" x14ac:dyDescent="0.25">
      <c r="A543" s="1">
        <v>1717000000</v>
      </c>
      <c r="B543" t="s">
        <v>3263</v>
      </c>
    </row>
    <row r="544" spans="1:2" x14ac:dyDescent="0.25">
      <c r="A544" s="1">
        <v>1717010000</v>
      </c>
      <c r="B544" t="s">
        <v>3263</v>
      </c>
    </row>
    <row r="545" spans="1:2" x14ac:dyDescent="0.25">
      <c r="A545" s="1">
        <v>1717010100</v>
      </c>
      <c r="B545" t="s">
        <v>3657</v>
      </c>
    </row>
    <row r="546" spans="1:2" x14ac:dyDescent="0.25">
      <c r="A546" s="1">
        <v>1717500000</v>
      </c>
      <c r="B546" t="s">
        <v>1122</v>
      </c>
    </row>
    <row r="547" spans="1:2" x14ac:dyDescent="0.25">
      <c r="A547" s="1">
        <v>1717510000</v>
      </c>
      <c r="B547" t="s">
        <v>1134</v>
      </c>
    </row>
    <row r="548" spans="1:2" x14ac:dyDescent="0.25">
      <c r="A548" s="1">
        <v>1717520000</v>
      </c>
      <c r="B548" t="s">
        <v>1145</v>
      </c>
    </row>
    <row r="549" spans="1:2" x14ac:dyDescent="0.25">
      <c r="A549" s="1">
        <v>1717520100</v>
      </c>
      <c r="B549" t="s">
        <v>1148</v>
      </c>
    </row>
    <row r="550" spans="1:2" x14ac:dyDescent="0.25">
      <c r="A550" s="1">
        <v>1717530000</v>
      </c>
      <c r="B550" t="s">
        <v>1156</v>
      </c>
    </row>
    <row r="551" spans="1:2" x14ac:dyDescent="0.25">
      <c r="A551" s="1">
        <v>1717540000</v>
      </c>
      <c r="B551" t="s">
        <v>1166</v>
      </c>
    </row>
    <row r="552" spans="1:2" x14ac:dyDescent="0.25">
      <c r="A552" s="1">
        <v>1717990000</v>
      </c>
      <c r="B552" t="s">
        <v>1177</v>
      </c>
    </row>
    <row r="553" spans="1:2" x14ac:dyDescent="0.25">
      <c r="A553" s="1">
        <v>1719000000</v>
      </c>
      <c r="B553" t="s">
        <v>1180</v>
      </c>
    </row>
    <row r="554" spans="1:2" x14ac:dyDescent="0.25">
      <c r="A554" s="1">
        <v>1719510000</v>
      </c>
      <c r="B554" t="s">
        <v>1183</v>
      </c>
    </row>
    <row r="555" spans="1:2" x14ac:dyDescent="0.25">
      <c r="A555" s="1">
        <v>1719520000</v>
      </c>
      <c r="B555" t="s">
        <v>1202</v>
      </c>
    </row>
    <row r="556" spans="1:2" x14ac:dyDescent="0.25">
      <c r="A556" s="1">
        <v>1719530000</v>
      </c>
      <c r="B556" t="s">
        <v>1214</v>
      </c>
    </row>
    <row r="557" spans="1:2" x14ac:dyDescent="0.25">
      <c r="A557" s="1">
        <v>1719540000</v>
      </c>
      <c r="B557" t="s">
        <v>1225</v>
      </c>
    </row>
    <row r="558" spans="1:2" x14ac:dyDescent="0.25">
      <c r="A558" s="1">
        <v>1719540100</v>
      </c>
      <c r="B558" t="s">
        <v>3658</v>
      </c>
    </row>
    <row r="559" spans="1:2" x14ac:dyDescent="0.25">
      <c r="A559" s="1">
        <v>1719541000</v>
      </c>
      <c r="B559" t="s">
        <v>1227</v>
      </c>
    </row>
    <row r="560" spans="1:2" x14ac:dyDescent="0.25">
      <c r="A560" s="1">
        <v>1719542000</v>
      </c>
      <c r="B560" t="s">
        <v>1229</v>
      </c>
    </row>
    <row r="561" spans="1:2" x14ac:dyDescent="0.25">
      <c r="A561" s="1">
        <v>1719550000</v>
      </c>
      <c r="B561" t="s">
        <v>1232</v>
      </c>
    </row>
    <row r="562" spans="1:2" x14ac:dyDescent="0.25">
      <c r="A562" s="1">
        <v>1719560000</v>
      </c>
      <c r="B562" t="s">
        <v>3266</v>
      </c>
    </row>
    <row r="563" spans="1:2" x14ac:dyDescent="0.25">
      <c r="A563" s="1">
        <v>1719570000</v>
      </c>
      <c r="B563" t="s">
        <v>3268</v>
      </c>
    </row>
    <row r="564" spans="1:2" x14ac:dyDescent="0.25">
      <c r="A564" s="1">
        <v>1719580000</v>
      </c>
      <c r="B564" t="s">
        <v>3270</v>
      </c>
    </row>
    <row r="565" spans="1:2" x14ac:dyDescent="0.25">
      <c r="A565" s="1">
        <v>1719990000</v>
      </c>
      <c r="B565" t="s">
        <v>1180</v>
      </c>
    </row>
    <row r="566" spans="1:2" x14ac:dyDescent="0.25">
      <c r="A566" s="1">
        <v>1719990100</v>
      </c>
      <c r="B566" t="s">
        <v>1245</v>
      </c>
    </row>
    <row r="567" spans="1:2" x14ac:dyDescent="0.25">
      <c r="A567" s="1">
        <v>1720000000</v>
      </c>
      <c r="B567" t="s">
        <v>1253</v>
      </c>
    </row>
    <row r="568" spans="1:2" x14ac:dyDescent="0.25">
      <c r="A568" s="1">
        <v>1721000000</v>
      </c>
      <c r="B568" t="s">
        <v>3272</v>
      </c>
    </row>
    <row r="569" spans="1:2" x14ac:dyDescent="0.25">
      <c r="A569" s="1">
        <v>1721500000</v>
      </c>
      <c r="B569" t="s">
        <v>3274</v>
      </c>
    </row>
    <row r="570" spans="1:2" x14ac:dyDescent="0.25">
      <c r="A570" s="1">
        <v>1721510000</v>
      </c>
      <c r="B570" t="s">
        <v>3276</v>
      </c>
    </row>
    <row r="571" spans="1:2" x14ac:dyDescent="0.25">
      <c r="A571" s="1">
        <v>1721520000</v>
      </c>
      <c r="B571" t="s">
        <v>3278</v>
      </c>
    </row>
    <row r="572" spans="1:2" x14ac:dyDescent="0.25">
      <c r="A572" s="1">
        <v>1721530000</v>
      </c>
      <c r="B572" t="s">
        <v>789</v>
      </c>
    </row>
    <row r="573" spans="1:2" x14ac:dyDescent="0.25">
      <c r="A573" s="1">
        <v>1721980000</v>
      </c>
      <c r="B573" t="s">
        <v>3281</v>
      </c>
    </row>
    <row r="574" spans="1:2" x14ac:dyDescent="0.25">
      <c r="A574" s="1">
        <v>1722000000</v>
      </c>
      <c r="B574" t="s">
        <v>3283</v>
      </c>
    </row>
    <row r="575" spans="1:2" x14ac:dyDescent="0.25">
      <c r="A575" s="1">
        <v>1722500000</v>
      </c>
      <c r="B575" t="s">
        <v>3285</v>
      </c>
    </row>
    <row r="576" spans="1:2" x14ac:dyDescent="0.25">
      <c r="A576" s="1">
        <v>1722510000</v>
      </c>
      <c r="B576" t="s">
        <v>3290</v>
      </c>
    </row>
    <row r="577" spans="1:2" x14ac:dyDescent="0.25">
      <c r="A577" s="1">
        <v>1722520000</v>
      </c>
      <c r="B577" t="s">
        <v>3295</v>
      </c>
    </row>
    <row r="578" spans="1:2" x14ac:dyDescent="0.25">
      <c r="A578" s="1">
        <v>1722530000</v>
      </c>
      <c r="B578" t="s">
        <v>3297</v>
      </c>
    </row>
    <row r="579" spans="1:2" x14ac:dyDescent="0.25">
      <c r="A579" s="1">
        <v>1723000000</v>
      </c>
      <c r="B579" t="s">
        <v>3299</v>
      </c>
    </row>
    <row r="580" spans="1:2" x14ac:dyDescent="0.25">
      <c r="A580" s="1">
        <v>1723500000</v>
      </c>
      <c r="B580" t="s">
        <v>3299</v>
      </c>
    </row>
    <row r="581" spans="1:2" x14ac:dyDescent="0.25">
      <c r="A581" s="1">
        <v>1724000000</v>
      </c>
      <c r="B581" t="s">
        <v>3302</v>
      </c>
    </row>
    <row r="582" spans="1:2" x14ac:dyDescent="0.25">
      <c r="A582" s="1">
        <v>1724010000</v>
      </c>
      <c r="B582" t="s">
        <v>1256</v>
      </c>
    </row>
    <row r="583" spans="1:2" x14ac:dyDescent="0.25">
      <c r="A583" s="1">
        <v>1724500000</v>
      </c>
      <c r="B583" t="s">
        <v>1259</v>
      </c>
    </row>
    <row r="584" spans="1:2" x14ac:dyDescent="0.25">
      <c r="A584" s="1">
        <v>1724510000</v>
      </c>
      <c r="B584" t="s">
        <v>1271</v>
      </c>
    </row>
    <row r="585" spans="1:2" x14ac:dyDescent="0.25">
      <c r="A585" s="1">
        <v>1724990000</v>
      </c>
      <c r="B585" t="s">
        <v>1282</v>
      </c>
    </row>
    <row r="586" spans="1:2" x14ac:dyDescent="0.25">
      <c r="A586" s="1">
        <v>1729000000</v>
      </c>
      <c r="B586" t="s">
        <v>3304</v>
      </c>
    </row>
    <row r="587" spans="1:2" x14ac:dyDescent="0.25">
      <c r="A587" s="1">
        <v>1729500000</v>
      </c>
      <c r="B587" t="s">
        <v>1286</v>
      </c>
    </row>
    <row r="588" spans="1:2" x14ac:dyDescent="0.25">
      <c r="A588" s="1">
        <v>1729510000</v>
      </c>
      <c r="B588" t="s">
        <v>3306</v>
      </c>
    </row>
    <row r="589" spans="1:2" x14ac:dyDescent="0.25">
      <c r="A589" s="1">
        <v>1729520000</v>
      </c>
      <c r="B589" t="s">
        <v>3308</v>
      </c>
    </row>
    <row r="590" spans="1:2" x14ac:dyDescent="0.25">
      <c r="A590" s="1">
        <v>1729990000</v>
      </c>
      <c r="B590" t="s">
        <v>1298</v>
      </c>
    </row>
    <row r="591" spans="1:2" x14ac:dyDescent="0.25">
      <c r="A591" s="1">
        <v>1729990100</v>
      </c>
      <c r="B591" t="s">
        <v>1301</v>
      </c>
    </row>
    <row r="592" spans="1:2" x14ac:dyDescent="0.25">
      <c r="A592" s="1">
        <v>1730000000</v>
      </c>
      <c r="B592" t="s">
        <v>1310</v>
      </c>
    </row>
    <row r="593" spans="1:2" x14ac:dyDescent="0.25">
      <c r="A593" s="1">
        <v>1731000000</v>
      </c>
      <c r="B593" t="s">
        <v>3299</v>
      </c>
    </row>
    <row r="594" spans="1:2" x14ac:dyDescent="0.25">
      <c r="A594" s="1">
        <v>1731500000</v>
      </c>
      <c r="B594" t="s">
        <v>3299</v>
      </c>
    </row>
    <row r="595" spans="1:2" x14ac:dyDescent="0.25">
      <c r="A595" s="1">
        <v>1732000000</v>
      </c>
      <c r="B595" t="s">
        <v>3312</v>
      </c>
    </row>
    <row r="596" spans="1:2" x14ac:dyDescent="0.25">
      <c r="A596" s="1">
        <v>1732010000</v>
      </c>
      <c r="B596" t="s">
        <v>1314</v>
      </c>
    </row>
    <row r="597" spans="1:2" x14ac:dyDescent="0.25">
      <c r="A597" s="1">
        <v>1732500000</v>
      </c>
      <c r="B597" t="s">
        <v>1326</v>
      </c>
    </row>
    <row r="598" spans="1:2" x14ac:dyDescent="0.25">
      <c r="A598" s="1">
        <v>1732510000</v>
      </c>
      <c r="B598" t="s">
        <v>1337</v>
      </c>
    </row>
    <row r="599" spans="1:2" x14ac:dyDescent="0.25">
      <c r="A599" s="1">
        <v>1732990000</v>
      </c>
      <c r="B599" t="s">
        <v>1348</v>
      </c>
    </row>
    <row r="600" spans="1:2" x14ac:dyDescent="0.25">
      <c r="A600" s="1">
        <v>1738100000</v>
      </c>
      <c r="B600" t="s">
        <v>1310</v>
      </c>
    </row>
    <row r="601" spans="1:2" x14ac:dyDescent="0.25">
      <c r="A601" s="1">
        <v>1738109000</v>
      </c>
      <c r="B601" t="s">
        <v>3659</v>
      </c>
    </row>
    <row r="602" spans="1:2" x14ac:dyDescent="0.25">
      <c r="A602" s="1">
        <v>1738109100</v>
      </c>
      <c r="B602" t="s">
        <v>3660</v>
      </c>
    </row>
    <row r="603" spans="1:2" x14ac:dyDescent="0.25">
      <c r="A603" s="1">
        <v>1739000000</v>
      </c>
      <c r="B603" t="s">
        <v>1363</v>
      </c>
    </row>
    <row r="604" spans="1:2" x14ac:dyDescent="0.25">
      <c r="A604" s="1">
        <v>1739500000</v>
      </c>
      <c r="B604" t="s">
        <v>1351</v>
      </c>
    </row>
    <row r="605" spans="1:2" x14ac:dyDescent="0.25">
      <c r="A605" s="1">
        <v>1739990000</v>
      </c>
      <c r="B605" t="s">
        <v>1363</v>
      </c>
    </row>
    <row r="606" spans="1:2" x14ac:dyDescent="0.25">
      <c r="A606" s="1">
        <v>1740000000</v>
      </c>
      <c r="B606" t="s">
        <v>1375</v>
      </c>
    </row>
    <row r="607" spans="1:2" x14ac:dyDescent="0.25">
      <c r="A607" s="1">
        <v>1741000000</v>
      </c>
      <c r="B607" t="s">
        <v>1375</v>
      </c>
    </row>
    <row r="608" spans="1:2" x14ac:dyDescent="0.25">
      <c r="A608" s="1">
        <v>1741010000</v>
      </c>
      <c r="B608" t="s">
        <v>3316</v>
      </c>
    </row>
    <row r="609" spans="1:2" x14ac:dyDescent="0.25">
      <c r="A609" s="1">
        <v>1741500000</v>
      </c>
      <c r="B609" t="s">
        <v>1378</v>
      </c>
    </row>
    <row r="610" spans="1:2" x14ac:dyDescent="0.25">
      <c r="A610" s="1">
        <v>1741510000</v>
      </c>
      <c r="B610" t="s">
        <v>1399</v>
      </c>
    </row>
    <row r="611" spans="1:2" x14ac:dyDescent="0.25">
      <c r="A611" s="1">
        <v>1741980000</v>
      </c>
      <c r="B611" t="s">
        <v>3661</v>
      </c>
    </row>
    <row r="612" spans="1:2" x14ac:dyDescent="0.25">
      <c r="A612" s="1">
        <v>1741980100</v>
      </c>
      <c r="B612" t="s">
        <v>3662</v>
      </c>
    </row>
    <row r="613" spans="1:2" x14ac:dyDescent="0.25">
      <c r="A613" s="1">
        <v>1741990000</v>
      </c>
      <c r="B613" t="s">
        <v>1418</v>
      </c>
    </row>
    <row r="614" spans="1:2" x14ac:dyDescent="0.25">
      <c r="A614" s="1">
        <v>1750000000</v>
      </c>
      <c r="B614" t="s">
        <v>1437</v>
      </c>
    </row>
    <row r="615" spans="1:2" x14ac:dyDescent="0.25">
      <c r="A615" s="1">
        <v>1751000000</v>
      </c>
      <c r="B615" t="s">
        <v>3318</v>
      </c>
    </row>
    <row r="616" spans="1:2" x14ac:dyDescent="0.25">
      <c r="A616" s="1">
        <v>1751500000</v>
      </c>
      <c r="B616" t="s">
        <v>1440</v>
      </c>
    </row>
    <row r="617" spans="1:2" x14ac:dyDescent="0.25">
      <c r="A617" s="1">
        <v>1751500100</v>
      </c>
      <c r="B617" t="s">
        <v>1443</v>
      </c>
    </row>
    <row r="618" spans="1:2" x14ac:dyDescent="0.25">
      <c r="A618" s="1">
        <v>1759000000</v>
      </c>
      <c r="B618" t="s">
        <v>1453</v>
      </c>
    </row>
    <row r="619" spans="1:2" x14ac:dyDescent="0.25">
      <c r="A619" s="1">
        <v>1759990000</v>
      </c>
      <c r="B619" t="s">
        <v>1453</v>
      </c>
    </row>
    <row r="620" spans="1:2" x14ac:dyDescent="0.25">
      <c r="A620" s="1">
        <v>1760000000</v>
      </c>
      <c r="B620" t="s">
        <v>1465</v>
      </c>
    </row>
    <row r="621" spans="1:2" x14ac:dyDescent="0.25">
      <c r="A621" s="1">
        <v>1761000000</v>
      </c>
      <c r="B621" t="s">
        <v>3321</v>
      </c>
    </row>
    <row r="622" spans="1:2" x14ac:dyDescent="0.25">
      <c r="A622" s="1">
        <v>1761010000</v>
      </c>
      <c r="B622" t="s">
        <v>1468</v>
      </c>
    </row>
    <row r="623" spans="1:2" x14ac:dyDescent="0.25">
      <c r="A623" s="1">
        <v>1761500000</v>
      </c>
      <c r="B623" t="s">
        <v>1471</v>
      </c>
    </row>
    <row r="624" spans="1:2" x14ac:dyDescent="0.25">
      <c r="A624" s="1">
        <v>1761510000</v>
      </c>
      <c r="B624" t="s">
        <v>1483</v>
      </c>
    </row>
    <row r="625" spans="1:2" x14ac:dyDescent="0.25">
      <c r="A625" s="1">
        <v>1761990000</v>
      </c>
      <c r="B625" t="s">
        <v>1494</v>
      </c>
    </row>
    <row r="626" spans="1:2" x14ac:dyDescent="0.25">
      <c r="A626" s="1">
        <v>1790000000</v>
      </c>
      <c r="B626" t="s">
        <v>3322</v>
      </c>
    </row>
    <row r="627" spans="1:2" x14ac:dyDescent="0.25">
      <c r="A627" s="1">
        <v>1791000000</v>
      </c>
      <c r="B627" t="s">
        <v>1505</v>
      </c>
    </row>
    <row r="628" spans="1:2" x14ac:dyDescent="0.25">
      <c r="A628" s="1">
        <v>1791010000</v>
      </c>
      <c r="B628" t="s">
        <v>1508</v>
      </c>
    </row>
    <row r="629" spans="1:2" x14ac:dyDescent="0.25">
      <c r="A629" s="1">
        <v>1791500000</v>
      </c>
      <c r="B629" t="s">
        <v>1511</v>
      </c>
    </row>
    <row r="630" spans="1:2" x14ac:dyDescent="0.25">
      <c r="A630" s="1">
        <v>1791510000</v>
      </c>
      <c r="B630" t="s">
        <v>1523</v>
      </c>
    </row>
    <row r="631" spans="1:2" x14ac:dyDescent="0.25">
      <c r="A631" s="1">
        <v>1791990000</v>
      </c>
      <c r="B631" t="s">
        <v>1534</v>
      </c>
    </row>
    <row r="632" spans="1:2" x14ac:dyDescent="0.25">
      <c r="A632" s="1">
        <v>1792000000</v>
      </c>
      <c r="B632" t="s">
        <v>3324</v>
      </c>
    </row>
    <row r="633" spans="1:2" x14ac:dyDescent="0.25">
      <c r="A633" s="1">
        <v>1792010000</v>
      </c>
      <c r="B633" t="s">
        <v>3324</v>
      </c>
    </row>
    <row r="634" spans="1:2" x14ac:dyDescent="0.25">
      <c r="A634" s="1">
        <v>1799000000</v>
      </c>
      <c r="B634" t="s">
        <v>3327</v>
      </c>
    </row>
    <row r="635" spans="1:2" x14ac:dyDescent="0.25">
      <c r="A635" s="1">
        <v>1799990000</v>
      </c>
      <c r="B635" t="s">
        <v>3327</v>
      </c>
    </row>
    <row r="636" spans="1:2" x14ac:dyDescent="0.25">
      <c r="A636" s="1">
        <v>1900000000</v>
      </c>
      <c r="B636" t="s">
        <v>1545</v>
      </c>
    </row>
    <row r="637" spans="1:2" x14ac:dyDescent="0.25">
      <c r="A637" s="1">
        <v>1910000000</v>
      </c>
      <c r="B637" t="s">
        <v>1548</v>
      </c>
    </row>
    <row r="638" spans="1:2" x14ac:dyDescent="0.25">
      <c r="A638" s="1">
        <v>1911000000</v>
      </c>
      <c r="B638" t="s">
        <v>1548</v>
      </c>
    </row>
    <row r="639" spans="1:2" x14ac:dyDescent="0.25">
      <c r="A639" s="1">
        <v>1911010000</v>
      </c>
      <c r="B639" t="s">
        <v>1551</v>
      </c>
    </row>
    <row r="640" spans="1:2" x14ac:dyDescent="0.25">
      <c r="A640" s="1">
        <v>1911010100</v>
      </c>
      <c r="B640" t="s">
        <v>1554</v>
      </c>
    </row>
    <row r="641" spans="1:2" x14ac:dyDescent="0.25">
      <c r="A641" s="1">
        <v>1911010200</v>
      </c>
      <c r="B641" t="s">
        <v>3663</v>
      </c>
    </row>
    <row r="642" spans="1:2" x14ac:dyDescent="0.25">
      <c r="A642" s="1">
        <v>1911010300</v>
      </c>
      <c r="B642" t="s">
        <v>1560</v>
      </c>
    </row>
    <row r="643" spans="1:2" x14ac:dyDescent="0.25">
      <c r="A643" s="1">
        <v>1911010400</v>
      </c>
      <c r="B643" t="s">
        <v>3664</v>
      </c>
    </row>
    <row r="644" spans="1:2" x14ac:dyDescent="0.25">
      <c r="A644" s="1">
        <v>1911020000</v>
      </c>
      <c r="B644" t="s">
        <v>3331</v>
      </c>
    </row>
    <row r="645" spans="1:2" x14ac:dyDescent="0.25">
      <c r="A645" s="1">
        <v>1911021000</v>
      </c>
      <c r="B645" t="s">
        <v>3333</v>
      </c>
    </row>
    <row r="646" spans="1:2" x14ac:dyDescent="0.25">
      <c r="A646" s="1">
        <v>1911022000</v>
      </c>
      <c r="B646" t="s">
        <v>3335</v>
      </c>
    </row>
    <row r="647" spans="1:2" x14ac:dyDescent="0.25">
      <c r="A647" s="1">
        <v>1911030000</v>
      </c>
      <c r="B647" t="s">
        <v>3337</v>
      </c>
    </row>
    <row r="648" spans="1:2" x14ac:dyDescent="0.25">
      <c r="A648" s="1">
        <v>1911040000</v>
      </c>
      <c r="B648" t="s">
        <v>1564</v>
      </c>
    </row>
    <row r="649" spans="1:2" x14ac:dyDescent="0.25">
      <c r="A649" s="1">
        <v>1911040100</v>
      </c>
      <c r="B649" t="s">
        <v>3665</v>
      </c>
    </row>
    <row r="650" spans="1:2" x14ac:dyDescent="0.25">
      <c r="A650" s="1">
        <v>1911050000</v>
      </c>
      <c r="B650" t="s">
        <v>3339</v>
      </c>
    </row>
    <row r="651" spans="1:2" x14ac:dyDescent="0.25">
      <c r="A651" s="1">
        <v>1911060000</v>
      </c>
      <c r="B651" t="s">
        <v>1576</v>
      </c>
    </row>
    <row r="652" spans="1:2" x14ac:dyDescent="0.25">
      <c r="A652" s="1">
        <v>1911061000</v>
      </c>
      <c r="B652" t="s">
        <v>1579</v>
      </c>
    </row>
    <row r="653" spans="1:2" x14ac:dyDescent="0.25">
      <c r="A653" s="1">
        <v>1911062000</v>
      </c>
      <c r="B653" t="s">
        <v>1591</v>
      </c>
    </row>
    <row r="654" spans="1:2" x14ac:dyDescent="0.25">
      <c r="A654" s="1">
        <v>1911070000</v>
      </c>
      <c r="B654" t="s">
        <v>1603</v>
      </c>
    </row>
    <row r="655" spans="1:2" x14ac:dyDescent="0.25">
      <c r="A655" s="1">
        <v>1911070100</v>
      </c>
      <c r="B655" t="s">
        <v>3666</v>
      </c>
    </row>
    <row r="656" spans="1:2" x14ac:dyDescent="0.25">
      <c r="A656" s="1">
        <v>1911080000</v>
      </c>
      <c r="B656" t="s">
        <v>1615</v>
      </c>
    </row>
    <row r="657" spans="1:2" x14ac:dyDescent="0.25">
      <c r="A657" s="1">
        <v>1911090000</v>
      </c>
      <c r="B657" t="s">
        <v>1627</v>
      </c>
    </row>
    <row r="658" spans="1:2" x14ac:dyDescent="0.25">
      <c r="A658" s="1">
        <v>1911090100</v>
      </c>
      <c r="B658" t="s">
        <v>1630</v>
      </c>
    </row>
    <row r="659" spans="1:2" x14ac:dyDescent="0.25">
      <c r="A659" s="1">
        <v>1911100000</v>
      </c>
      <c r="B659" t="s">
        <v>3341</v>
      </c>
    </row>
    <row r="660" spans="1:2" x14ac:dyDescent="0.25">
      <c r="A660" s="1">
        <v>1911110000</v>
      </c>
      <c r="B660" t="s">
        <v>3343</v>
      </c>
    </row>
    <row r="661" spans="1:2" x14ac:dyDescent="0.25">
      <c r="A661" s="1">
        <v>1911120000</v>
      </c>
      <c r="B661" t="s">
        <v>3345</v>
      </c>
    </row>
    <row r="662" spans="1:2" x14ac:dyDescent="0.25">
      <c r="A662" s="1">
        <v>1911130000</v>
      </c>
      <c r="B662" t="s">
        <v>3347</v>
      </c>
    </row>
    <row r="663" spans="1:2" x14ac:dyDescent="0.25">
      <c r="A663" s="1">
        <v>1911131000</v>
      </c>
      <c r="B663" t="s">
        <v>3349</v>
      </c>
    </row>
    <row r="664" spans="1:2" x14ac:dyDescent="0.25">
      <c r="A664" s="1">
        <v>1911132000</v>
      </c>
      <c r="B664" t="s">
        <v>3351</v>
      </c>
    </row>
    <row r="665" spans="1:2" x14ac:dyDescent="0.25">
      <c r="A665" s="1">
        <v>1920000000</v>
      </c>
      <c r="B665" t="s">
        <v>1639</v>
      </c>
    </row>
    <row r="666" spans="1:2" x14ac:dyDescent="0.25">
      <c r="A666" s="1">
        <v>1921000000</v>
      </c>
      <c r="B666" t="s">
        <v>1642</v>
      </c>
    </row>
    <row r="667" spans="1:2" x14ac:dyDescent="0.25">
      <c r="A667" s="1">
        <v>1921010000</v>
      </c>
      <c r="B667" t="s">
        <v>1645</v>
      </c>
    </row>
    <row r="668" spans="1:2" x14ac:dyDescent="0.25">
      <c r="A668" s="1">
        <v>1921010100</v>
      </c>
      <c r="B668" t="s">
        <v>1648</v>
      </c>
    </row>
    <row r="669" spans="1:2" x14ac:dyDescent="0.25">
      <c r="A669" s="1">
        <v>1921020000</v>
      </c>
      <c r="B669" t="s">
        <v>3353</v>
      </c>
    </row>
    <row r="670" spans="1:2" x14ac:dyDescent="0.25">
      <c r="A670" s="1">
        <v>1921030000</v>
      </c>
      <c r="B670" t="s">
        <v>1658</v>
      </c>
    </row>
    <row r="671" spans="1:2" x14ac:dyDescent="0.25">
      <c r="A671" s="1">
        <v>1921030100</v>
      </c>
      <c r="B671" t="s">
        <v>3667</v>
      </c>
    </row>
    <row r="672" spans="1:2" x14ac:dyDescent="0.25">
      <c r="A672" s="1">
        <v>1921990000</v>
      </c>
      <c r="B672" t="s">
        <v>1669</v>
      </c>
    </row>
    <row r="673" spans="1:2" x14ac:dyDescent="0.25">
      <c r="A673" s="1">
        <v>1922000000</v>
      </c>
      <c r="B673" t="s">
        <v>1680</v>
      </c>
    </row>
    <row r="674" spans="1:2" x14ac:dyDescent="0.25">
      <c r="A674" s="1">
        <v>1922010000</v>
      </c>
      <c r="B674" t="s">
        <v>1683</v>
      </c>
    </row>
    <row r="675" spans="1:2" x14ac:dyDescent="0.25">
      <c r="A675" s="1">
        <v>1922011000</v>
      </c>
      <c r="B675" t="s">
        <v>1686</v>
      </c>
    </row>
    <row r="676" spans="1:2" x14ac:dyDescent="0.25">
      <c r="A676" s="1">
        <v>1922011100</v>
      </c>
      <c r="B676" t="s">
        <v>3668</v>
      </c>
    </row>
    <row r="677" spans="1:2" x14ac:dyDescent="0.25">
      <c r="A677" s="1">
        <v>1922012000</v>
      </c>
      <c r="B677" t="s">
        <v>1698</v>
      </c>
    </row>
    <row r="678" spans="1:2" x14ac:dyDescent="0.25">
      <c r="A678" s="1">
        <v>1922012100</v>
      </c>
      <c r="B678" t="s">
        <v>3669</v>
      </c>
    </row>
    <row r="679" spans="1:2" x14ac:dyDescent="0.25">
      <c r="A679" s="1">
        <v>1922020000</v>
      </c>
      <c r="B679" t="s">
        <v>3355</v>
      </c>
    </row>
    <row r="680" spans="1:2" x14ac:dyDescent="0.25">
      <c r="A680" s="1">
        <v>1922030000</v>
      </c>
      <c r="B680" t="s">
        <v>3357</v>
      </c>
    </row>
    <row r="681" spans="1:2" x14ac:dyDescent="0.25">
      <c r="A681" s="1">
        <v>1922040000</v>
      </c>
      <c r="B681" t="s">
        <v>3359</v>
      </c>
    </row>
    <row r="682" spans="1:2" x14ac:dyDescent="0.25">
      <c r="A682" s="1">
        <v>1922050000</v>
      </c>
      <c r="B682" t="s">
        <v>3361</v>
      </c>
    </row>
    <row r="683" spans="1:2" x14ac:dyDescent="0.25">
      <c r="A683" s="1">
        <v>1922060000</v>
      </c>
      <c r="B683" t="s">
        <v>1708</v>
      </c>
    </row>
    <row r="684" spans="1:2" x14ac:dyDescent="0.25">
      <c r="A684" s="1">
        <v>1922061000</v>
      </c>
      <c r="B684" t="s">
        <v>1708</v>
      </c>
    </row>
    <row r="685" spans="1:2" x14ac:dyDescent="0.25">
      <c r="A685" s="1">
        <v>1922061100</v>
      </c>
      <c r="B685" t="s">
        <v>3670</v>
      </c>
    </row>
    <row r="686" spans="1:2" x14ac:dyDescent="0.25">
      <c r="A686" s="1">
        <v>1922063000</v>
      </c>
      <c r="B686" t="s">
        <v>1711</v>
      </c>
    </row>
    <row r="687" spans="1:2" x14ac:dyDescent="0.25">
      <c r="A687" s="1">
        <v>1922063100</v>
      </c>
      <c r="B687" t="s">
        <v>3363</v>
      </c>
    </row>
    <row r="688" spans="1:2" x14ac:dyDescent="0.25">
      <c r="A688" s="1">
        <v>1922064000</v>
      </c>
      <c r="B688" t="s">
        <v>3364</v>
      </c>
    </row>
    <row r="689" spans="1:2" x14ac:dyDescent="0.25">
      <c r="A689" s="1">
        <v>1922070000</v>
      </c>
      <c r="B689" t="s">
        <v>3366</v>
      </c>
    </row>
    <row r="690" spans="1:2" x14ac:dyDescent="0.25">
      <c r="A690" s="1">
        <v>1922080000</v>
      </c>
      <c r="B690" t="s">
        <v>3368</v>
      </c>
    </row>
    <row r="691" spans="1:2" x14ac:dyDescent="0.25">
      <c r="A691" s="1">
        <v>1922090000</v>
      </c>
      <c r="B691" t="s">
        <v>3370</v>
      </c>
    </row>
    <row r="692" spans="1:2" x14ac:dyDescent="0.25">
      <c r="A692" s="1">
        <v>1922100000</v>
      </c>
      <c r="B692" t="s">
        <v>3372</v>
      </c>
    </row>
    <row r="693" spans="1:2" x14ac:dyDescent="0.25">
      <c r="A693" s="1">
        <v>1922101000</v>
      </c>
      <c r="B693" t="s">
        <v>3374</v>
      </c>
    </row>
    <row r="694" spans="1:2" x14ac:dyDescent="0.25">
      <c r="A694" s="1">
        <v>1922102000</v>
      </c>
      <c r="B694" t="s">
        <v>3376</v>
      </c>
    </row>
    <row r="695" spans="1:2" x14ac:dyDescent="0.25">
      <c r="A695" s="1">
        <v>1922110000</v>
      </c>
      <c r="B695" t="s">
        <v>3378</v>
      </c>
    </row>
    <row r="696" spans="1:2" x14ac:dyDescent="0.25">
      <c r="A696" s="1">
        <v>1922120000</v>
      </c>
      <c r="B696" t="s">
        <v>3380</v>
      </c>
    </row>
    <row r="697" spans="1:2" x14ac:dyDescent="0.25">
      <c r="A697" s="1">
        <v>1922130000</v>
      </c>
      <c r="B697" t="s">
        <v>3382</v>
      </c>
    </row>
    <row r="698" spans="1:2" x14ac:dyDescent="0.25">
      <c r="A698" s="1">
        <v>1922500000</v>
      </c>
      <c r="B698" t="s">
        <v>3384</v>
      </c>
    </row>
    <row r="699" spans="1:2" x14ac:dyDescent="0.25">
      <c r="A699" s="1">
        <v>1922510000</v>
      </c>
      <c r="B699" t="s">
        <v>3386</v>
      </c>
    </row>
    <row r="700" spans="1:2" x14ac:dyDescent="0.25">
      <c r="A700" s="1">
        <v>1922990000</v>
      </c>
      <c r="B700" t="s">
        <v>1715</v>
      </c>
    </row>
    <row r="701" spans="1:2" x14ac:dyDescent="0.25">
      <c r="A701" s="1">
        <v>1922990100</v>
      </c>
      <c r="B701" t="s">
        <v>1718</v>
      </c>
    </row>
    <row r="702" spans="1:2" x14ac:dyDescent="0.25">
      <c r="A702" s="1">
        <v>1923000000</v>
      </c>
      <c r="B702" t="s">
        <v>1726</v>
      </c>
    </row>
    <row r="703" spans="1:2" x14ac:dyDescent="0.25">
      <c r="A703" s="1">
        <v>1923010000</v>
      </c>
      <c r="B703" t="s">
        <v>3388</v>
      </c>
    </row>
    <row r="704" spans="1:2" x14ac:dyDescent="0.25">
      <c r="A704" s="1">
        <v>1923020000</v>
      </c>
      <c r="B704" t="s">
        <v>1729</v>
      </c>
    </row>
    <row r="705" spans="1:2" x14ac:dyDescent="0.25">
      <c r="A705" s="1">
        <v>1923030000</v>
      </c>
      <c r="B705" t="s">
        <v>3390</v>
      </c>
    </row>
    <row r="706" spans="1:2" x14ac:dyDescent="0.25">
      <c r="A706" s="1">
        <v>1923040000</v>
      </c>
      <c r="B706" t="s">
        <v>3392</v>
      </c>
    </row>
    <row r="707" spans="1:2" x14ac:dyDescent="0.25">
      <c r="A707" s="1">
        <v>1923990000</v>
      </c>
      <c r="B707" t="s">
        <v>1741</v>
      </c>
    </row>
    <row r="708" spans="1:2" x14ac:dyDescent="0.25">
      <c r="A708" s="1">
        <v>1923990100</v>
      </c>
      <c r="B708" t="s">
        <v>1744</v>
      </c>
    </row>
    <row r="709" spans="1:2" x14ac:dyDescent="0.25">
      <c r="A709" s="1">
        <v>1930000000</v>
      </c>
      <c r="B709" t="s">
        <v>1752</v>
      </c>
    </row>
    <row r="710" spans="1:2" x14ac:dyDescent="0.25">
      <c r="A710" s="1">
        <v>1931000000</v>
      </c>
      <c r="B710" t="s">
        <v>1752</v>
      </c>
    </row>
    <row r="711" spans="1:2" x14ac:dyDescent="0.25">
      <c r="A711" s="1">
        <v>1931010000</v>
      </c>
      <c r="B711" t="s">
        <v>1755</v>
      </c>
    </row>
    <row r="712" spans="1:2" x14ac:dyDescent="0.25">
      <c r="A712" s="1">
        <v>1931020000</v>
      </c>
      <c r="B712" t="s">
        <v>1767</v>
      </c>
    </row>
    <row r="713" spans="1:2" x14ac:dyDescent="0.25">
      <c r="A713" s="1">
        <v>1931021000</v>
      </c>
      <c r="B713" t="s">
        <v>1770</v>
      </c>
    </row>
    <row r="714" spans="1:2" x14ac:dyDescent="0.25">
      <c r="A714" s="1">
        <v>1931022000</v>
      </c>
      <c r="B714" t="s">
        <v>1782</v>
      </c>
    </row>
    <row r="715" spans="1:2" x14ac:dyDescent="0.25">
      <c r="A715" s="1">
        <v>1931030000</v>
      </c>
      <c r="B715" t="s">
        <v>3394</v>
      </c>
    </row>
    <row r="716" spans="1:2" x14ac:dyDescent="0.25">
      <c r="A716" s="1">
        <v>1931040000</v>
      </c>
      <c r="B716" t="s">
        <v>3396</v>
      </c>
    </row>
    <row r="717" spans="1:2" x14ac:dyDescent="0.25">
      <c r="A717" s="1">
        <v>1931050000</v>
      </c>
      <c r="B717" t="s">
        <v>1794</v>
      </c>
    </row>
    <row r="718" spans="1:2" x14ac:dyDescent="0.25">
      <c r="A718" s="1">
        <v>1931060000</v>
      </c>
      <c r="B718" t="s">
        <v>3398</v>
      </c>
    </row>
    <row r="719" spans="1:2" x14ac:dyDescent="0.25">
      <c r="A719" s="1">
        <v>1940000000</v>
      </c>
      <c r="B719" t="s">
        <v>3400</v>
      </c>
    </row>
    <row r="720" spans="1:2" x14ac:dyDescent="0.25">
      <c r="A720" s="1">
        <v>1941000000</v>
      </c>
      <c r="B720" t="s">
        <v>3402</v>
      </c>
    </row>
    <row r="721" spans="1:2" x14ac:dyDescent="0.25">
      <c r="A721" s="1">
        <v>1941010000</v>
      </c>
      <c r="B721" t="s">
        <v>3404</v>
      </c>
    </row>
    <row r="722" spans="1:2" x14ac:dyDescent="0.25">
      <c r="A722" s="1">
        <v>1941020000</v>
      </c>
      <c r="B722" t="s">
        <v>3406</v>
      </c>
    </row>
    <row r="723" spans="1:2" x14ac:dyDescent="0.25">
      <c r="A723" s="1">
        <v>1941021000</v>
      </c>
      <c r="B723" t="s">
        <v>3408</v>
      </c>
    </row>
    <row r="724" spans="1:2" x14ac:dyDescent="0.25">
      <c r="A724" s="1">
        <v>1941022000</v>
      </c>
      <c r="B724" t="s">
        <v>3410</v>
      </c>
    </row>
    <row r="725" spans="1:2" x14ac:dyDescent="0.25">
      <c r="A725" s="1">
        <v>1941023000</v>
      </c>
      <c r="B725" t="s">
        <v>3412</v>
      </c>
    </row>
    <row r="726" spans="1:2" x14ac:dyDescent="0.25">
      <c r="A726" s="1">
        <v>1941024000</v>
      </c>
      <c r="B726" t="s">
        <v>3414</v>
      </c>
    </row>
    <row r="727" spans="1:2" x14ac:dyDescent="0.25">
      <c r="A727" s="1">
        <v>1941030000</v>
      </c>
      <c r="B727" t="s">
        <v>3416</v>
      </c>
    </row>
    <row r="728" spans="1:2" x14ac:dyDescent="0.25">
      <c r="A728" s="1">
        <v>1941990000</v>
      </c>
      <c r="B728" t="s">
        <v>3418</v>
      </c>
    </row>
    <row r="729" spans="1:2" x14ac:dyDescent="0.25">
      <c r="A729" s="1">
        <v>1942000000</v>
      </c>
      <c r="B729" t="s">
        <v>3420</v>
      </c>
    </row>
    <row r="730" spans="1:2" x14ac:dyDescent="0.25">
      <c r="A730" s="1">
        <v>1942010000</v>
      </c>
      <c r="B730" t="s">
        <v>3422</v>
      </c>
    </row>
    <row r="731" spans="1:2" x14ac:dyDescent="0.25">
      <c r="A731" s="1">
        <v>1942020000</v>
      </c>
      <c r="B731" t="s">
        <v>3424</v>
      </c>
    </row>
    <row r="732" spans="1:2" x14ac:dyDescent="0.25">
      <c r="A732" s="1">
        <v>1942030000</v>
      </c>
      <c r="B732" t="s">
        <v>3426</v>
      </c>
    </row>
    <row r="733" spans="1:2" x14ac:dyDescent="0.25">
      <c r="A733" s="1">
        <v>1942990000</v>
      </c>
      <c r="B733" t="s">
        <v>3428</v>
      </c>
    </row>
    <row r="734" spans="1:2" x14ac:dyDescent="0.25">
      <c r="A734" s="1">
        <v>1943000000</v>
      </c>
      <c r="B734" t="s">
        <v>3430</v>
      </c>
    </row>
    <row r="735" spans="1:2" x14ac:dyDescent="0.25">
      <c r="A735" s="1">
        <v>1943010000</v>
      </c>
      <c r="B735" t="s">
        <v>3432</v>
      </c>
    </row>
    <row r="736" spans="1:2" x14ac:dyDescent="0.25">
      <c r="A736" s="1">
        <v>1944000000</v>
      </c>
      <c r="B736" t="s">
        <v>3434</v>
      </c>
    </row>
    <row r="737" spans="1:2" x14ac:dyDescent="0.25">
      <c r="A737" s="1">
        <v>1944010000</v>
      </c>
      <c r="B737" t="s">
        <v>3436</v>
      </c>
    </row>
    <row r="738" spans="1:2" x14ac:dyDescent="0.25">
      <c r="A738" s="1">
        <v>1944020000</v>
      </c>
      <c r="B738" t="s">
        <v>3438</v>
      </c>
    </row>
    <row r="739" spans="1:2" x14ac:dyDescent="0.25">
      <c r="A739" s="1">
        <v>1944030000</v>
      </c>
      <c r="B739" t="s">
        <v>3440</v>
      </c>
    </row>
    <row r="740" spans="1:2" x14ac:dyDescent="0.25">
      <c r="A740" s="1">
        <v>1944040000</v>
      </c>
      <c r="B740" t="s">
        <v>3442</v>
      </c>
    </row>
    <row r="741" spans="1:2" x14ac:dyDescent="0.25">
      <c r="A741" s="1">
        <v>1944050000</v>
      </c>
      <c r="B741" t="s">
        <v>3444</v>
      </c>
    </row>
    <row r="742" spans="1:2" x14ac:dyDescent="0.25">
      <c r="A742" s="1">
        <v>1944060000</v>
      </c>
      <c r="B742" t="s">
        <v>3446</v>
      </c>
    </row>
    <row r="743" spans="1:2" x14ac:dyDescent="0.25">
      <c r="A743" s="1">
        <v>1944070000</v>
      </c>
      <c r="B743" t="s">
        <v>3448</v>
      </c>
    </row>
    <row r="744" spans="1:2" x14ac:dyDescent="0.25">
      <c r="A744" s="1">
        <v>1944071000</v>
      </c>
      <c r="B744" t="s">
        <v>3450</v>
      </c>
    </row>
    <row r="745" spans="1:2" x14ac:dyDescent="0.25">
      <c r="A745" s="1">
        <v>1944072000</v>
      </c>
      <c r="B745" t="s">
        <v>3452</v>
      </c>
    </row>
    <row r="746" spans="1:2" x14ac:dyDescent="0.25">
      <c r="A746" s="1">
        <v>1944073000</v>
      </c>
      <c r="B746" t="s">
        <v>3454</v>
      </c>
    </row>
    <row r="747" spans="1:2" x14ac:dyDescent="0.25">
      <c r="A747" s="1">
        <v>1949000000</v>
      </c>
      <c r="B747" t="s">
        <v>3456</v>
      </c>
    </row>
    <row r="748" spans="1:2" x14ac:dyDescent="0.25">
      <c r="A748" s="1">
        <v>1949990000</v>
      </c>
      <c r="B748" t="s">
        <v>3458</v>
      </c>
    </row>
    <row r="749" spans="1:2" x14ac:dyDescent="0.25">
      <c r="A749" s="1">
        <v>1990000000</v>
      </c>
      <c r="B749" t="s">
        <v>1806</v>
      </c>
    </row>
    <row r="750" spans="1:2" x14ac:dyDescent="0.25">
      <c r="A750" s="1">
        <v>1999000000</v>
      </c>
      <c r="B750" t="s">
        <v>1545</v>
      </c>
    </row>
    <row r="751" spans="1:2" x14ac:dyDescent="0.25">
      <c r="A751" s="1">
        <v>1999010000</v>
      </c>
      <c r="B751" t="s">
        <v>1809</v>
      </c>
    </row>
    <row r="752" spans="1:2" x14ac:dyDescent="0.25">
      <c r="A752" s="1">
        <v>1999020000</v>
      </c>
      <c r="B752" t="s">
        <v>3461</v>
      </c>
    </row>
    <row r="753" spans="1:2" x14ac:dyDescent="0.25">
      <c r="A753" s="1">
        <v>1999030000</v>
      </c>
      <c r="B753" t="s">
        <v>3463</v>
      </c>
    </row>
    <row r="754" spans="1:2" x14ac:dyDescent="0.25">
      <c r="A754" s="1">
        <v>1999030100</v>
      </c>
      <c r="B754" t="s">
        <v>3465</v>
      </c>
    </row>
    <row r="755" spans="1:2" x14ac:dyDescent="0.25">
      <c r="A755" s="1">
        <v>1999040000</v>
      </c>
      <c r="B755" t="s">
        <v>3466</v>
      </c>
    </row>
    <row r="756" spans="1:2" x14ac:dyDescent="0.25">
      <c r="A756" s="1">
        <v>1999050000</v>
      </c>
      <c r="B756" t="s">
        <v>3468</v>
      </c>
    </row>
    <row r="757" spans="1:2" x14ac:dyDescent="0.25">
      <c r="A757" s="1">
        <v>1999060000</v>
      </c>
      <c r="B757" t="s">
        <v>3470</v>
      </c>
    </row>
    <row r="758" spans="1:2" x14ac:dyDescent="0.25">
      <c r="A758" s="1">
        <v>1999070000</v>
      </c>
      <c r="B758" t="s">
        <v>3472</v>
      </c>
    </row>
    <row r="759" spans="1:2" x14ac:dyDescent="0.25">
      <c r="A759" s="1">
        <v>1999080000</v>
      </c>
      <c r="B759" t="s">
        <v>3474</v>
      </c>
    </row>
    <row r="760" spans="1:2" x14ac:dyDescent="0.25">
      <c r="A760" s="1">
        <v>1999081000</v>
      </c>
      <c r="B760" t="s">
        <v>3474</v>
      </c>
    </row>
    <row r="761" spans="1:2" x14ac:dyDescent="0.25">
      <c r="A761" s="1">
        <v>1999082000</v>
      </c>
      <c r="B761" t="s">
        <v>3477</v>
      </c>
    </row>
    <row r="762" spans="1:2" x14ac:dyDescent="0.25">
      <c r="A762" s="1">
        <v>1999090000</v>
      </c>
      <c r="B762" t="s">
        <v>3479</v>
      </c>
    </row>
    <row r="763" spans="1:2" x14ac:dyDescent="0.25">
      <c r="A763" s="1">
        <v>1999100000</v>
      </c>
      <c r="B763" t="s">
        <v>3481</v>
      </c>
    </row>
    <row r="764" spans="1:2" x14ac:dyDescent="0.25">
      <c r="A764" s="1">
        <v>1999110000</v>
      </c>
      <c r="B764" t="s">
        <v>3483</v>
      </c>
    </row>
    <row r="765" spans="1:2" x14ac:dyDescent="0.25">
      <c r="A765" s="1">
        <v>1999120000</v>
      </c>
      <c r="B765" t="s">
        <v>1820</v>
      </c>
    </row>
    <row r="766" spans="1:2" x14ac:dyDescent="0.25">
      <c r="A766" s="1">
        <v>1999121000</v>
      </c>
      <c r="B766" t="s">
        <v>1823</v>
      </c>
    </row>
    <row r="767" spans="1:2" x14ac:dyDescent="0.25">
      <c r="A767" s="1">
        <v>1999122000</v>
      </c>
      <c r="B767" t="s">
        <v>1835</v>
      </c>
    </row>
    <row r="768" spans="1:2" x14ac:dyDescent="0.25">
      <c r="A768" s="1">
        <v>1999122100</v>
      </c>
      <c r="B768" t="s">
        <v>1838</v>
      </c>
    </row>
    <row r="769" spans="1:2" x14ac:dyDescent="0.25">
      <c r="A769" s="1">
        <v>1999130000</v>
      </c>
      <c r="B769" t="s">
        <v>3485</v>
      </c>
    </row>
    <row r="770" spans="1:2" x14ac:dyDescent="0.25">
      <c r="A770" s="1">
        <v>1999131000</v>
      </c>
      <c r="B770" t="s">
        <v>3487</v>
      </c>
    </row>
    <row r="771" spans="1:2" x14ac:dyDescent="0.25">
      <c r="A771" s="1">
        <v>1999150000</v>
      </c>
      <c r="B771" t="s">
        <v>3489</v>
      </c>
    </row>
    <row r="772" spans="1:2" x14ac:dyDescent="0.25">
      <c r="A772" s="1">
        <v>1999160000</v>
      </c>
      <c r="B772" t="s">
        <v>3491</v>
      </c>
    </row>
    <row r="773" spans="1:2" x14ac:dyDescent="0.25">
      <c r="A773" s="1">
        <v>1999161000</v>
      </c>
      <c r="B773" t="s">
        <v>3493</v>
      </c>
    </row>
    <row r="774" spans="1:2" x14ac:dyDescent="0.25">
      <c r="A774" s="1">
        <v>1999170000</v>
      </c>
      <c r="B774" t="s">
        <v>3495</v>
      </c>
    </row>
    <row r="775" spans="1:2" x14ac:dyDescent="0.25">
      <c r="A775" s="1">
        <v>1999990000</v>
      </c>
      <c r="B775" t="s">
        <v>1846</v>
      </c>
    </row>
    <row r="776" spans="1:2" x14ac:dyDescent="0.25">
      <c r="A776" s="1">
        <v>1999991000</v>
      </c>
      <c r="B776" t="s">
        <v>3497</v>
      </c>
    </row>
    <row r="777" spans="1:2" x14ac:dyDescent="0.25">
      <c r="A777" s="1">
        <v>1999992000</v>
      </c>
      <c r="B777" t="s">
        <v>1849</v>
      </c>
    </row>
    <row r="778" spans="1:2" x14ac:dyDescent="0.25">
      <c r="A778" s="1">
        <v>1999992100</v>
      </c>
      <c r="B778" t="s">
        <v>3671</v>
      </c>
    </row>
    <row r="779" spans="1:2" x14ac:dyDescent="0.25">
      <c r="A779" s="1">
        <v>1999992200</v>
      </c>
      <c r="B779" t="s">
        <v>3672</v>
      </c>
    </row>
    <row r="780" spans="1:2" x14ac:dyDescent="0.25">
      <c r="A780" s="1">
        <v>1999992300</v>
      </c>
      <c r="B780" t="s">
        <v>3673</v>
      </c>
    </row>
    <row r="781" spans="1:2" x14ac:dyDescent="0.25">
      <c r="A781" s="1">
        <v>1999992400</v>
      </c>
      <c r="B781" t="s">
        <v>3674</v>
      </c>
    </row>
    <row r="782" spans="1:2" x14ac:dyDescent="0.25">
      <c r="A782" s="1">
        <v>1999993000</v>
      </c>
      <c r="B782" t="s">
        <v>1862</v>
      </c>
    </row>
    <row r="783" spans="1:2" x14ac:dyDescent="0.25">
      <c r="A783" s="1">
        <v>1999993100</v>
      </c>
      <c r="B783" t="s">
        <v>1865</v>
      </c>
    </row>
    <row r="784" spans="1:2" x14ac:dyDescent="0.25">
      <c r="A784" s="1">
        <v>2000000000</v>
      </c>
      <c r="B784" t="s">
        <v>1874</v>
      </c>
    </row>
    <row r="785" spans="1:2" x14ac:dyDescent="0.25">
      <c r="A785" s="1">
        <v>2100000000</v>
      </c>
      <c r="B785" t="s">
        <v>1877</v>
      </c>
    </row>
    <row r="786" spans="1:2" x14ac:dyDescent="0.25">
      <c r="A786" s="1">
        <v>2110000000</v>
      </c>
      <c r="B786" t="s">
        <v>1880</v>
      </c>
    </row>
    <row r="787" spans="1:2" x14ac:dyDescent="0.25">
      <c r="A787" s="1">
        <v>2111000000</v>
      </c>
      <c r="B787" t="s">
        <v>3499</v>
      </c>
    </row>
    <row r="788" spans="1:2" x14ac:dyDescent="0.25">
      <c r="A788" s="1">
        <v>2111010000</v>
      </c>
      <c r="B788" t="s">
        <v>3499</v>
      </c>
    </row>
    <row r="789" spans="1:2" x14ac:dyDescent="0.25">
      <c r="A789" s="1">
        <v>2111020000</v>
      </c>
      <c r="B789" t="s">
        <v>3502</v>
      </c>
    </row>
    <row r="790" spans="1:2" x14ac:dyDescent="0.25">
      <c r="A790" s="1">
        <v>2111030000</v>
      </c>
      <c r="B790" t="s">
        <v>3504</v>
      </c>
    </row>
    <row r="791" spans="1:2" x14ac:dyDescent="0.25">
      <c r="A791" s="1">
        <v>2112000000</v>
      </c>
      <c r="B791" t="s">
        <v>1883</v>
      </c>
    </row>
    <row r="792" spans="1:2" x14ac:dyDescent="0.25">
      <c r="A792" s="1">
        <v>2112010000</v>
      </c>
      <c r="B792" t="s">
        <v>1883</v>
      </c>
    </row>
    <row r="793" spans="1:2" x14ac:dyDescent="0.25">
      <c r="A793" s="1">
        <v>2112500000</v>
      </c>
      <c r="B793" t="s">
        <v>1897</v>
      </c>
    </row>
    <row r="794" spans="1:2" x14ac:dyDescent="0.25">
      <c r="A794" s="1">
        <v>2112510000</v>
      </c>
      <c r="B794" t="s">
        <v>1907</v>
      </c>
    </row>
    <row r="795" spans="1:2" x14ac:dyDescent="0.25">
      <c r="A795" s="1">
        <v>2112520000</v>
      </c>
      <c r="B795" t="s">
        <v>1917</v>
      </c>
    </row>
    <row r="796" spans="1:2" x14ac:dyDescent="0.25">
      <c r="A796" s="1">
        <v>2112530000</v>
      </c>
      <c r="B796" t="s">
        <v>1927</v>
      </c>
    </row>
    <row r="797" spans="1:2" x14ac:dyDescent="0.25">
      <c r="A797" s="1">
        <v>2112540000</v>
      </c>
      <c r="B797" t="s">
        <v>1937</v>
      </c>
    </row>
    <row r="798" spans="1:2" x14ac:dyDescent="0.25">
      <c r="A798" s="1">
        <v>2112550000</v>
      </c>
      <c r="B798" t="s">
        <v>1946</v>
      </c>
    </row>
    <row r="799" spans="1:2" x14ac:dyDescent="0.25">
      <c r="A799" s="1">
        <v>2112560000</v>
      </c>
      <c r="B799" t="s">
        <v>3506</v>
      </c>
    </row>
    <row r="800" spans="1:2" x14ac:dyDescent="0.25">
      <c r="A800" s="1">
        <v>2113000000</v>
      </c>
      <c r="B800" t="s">
        <v>3508</v>
      </c>
    </row>
    <row r="801" spans="1:2" x14ac:dyDescent="0.25">
      <c r="A801" s="1">
        <v>2113010000</v>
      </c>
      <c r="B801" t="s">
        <v>3508</v>
      </c>
    </row>
    <row r="802" spans="1:2" x14ac:dyDescent="0.25">
      <c r="A802" s="1">
        <v>2119000000</v>
      </c>
      <c r="B802" t="s">
        <v>1955</v>
      </c>
    </row>
    <row r="803" spans="1:2" x14ac:dyDescent="0.25">
      <c r="A803" s="1">
        <v>2119990000</v>
      </c>
      <c r="B803" t="s">
        <v>1955</v>
      </c>
    </row>
    <row r="804" spans="1:2" x14ac:dyDescent="0.25">
      <c r="A804" s="1">
        <v>2120000000</v>
      </c>
      <c r="B804" t="s">
        <v>1967</v>
      </c>
    </row>
    <row r="805" spans="1:2" x14ac:dyDescent="0.25">
      <c r="A805" s="1">
        <v>2121000000</v>
      </c>
      <c r="B805" t="s">
        <v>3511</v>
      </c>
    </row>
    <row r="806" spans="1:2" x14ac:dyDescent="0.25">
      <c r="A806" s="1">
        <v>2121010000</v>
      </c>
      <c r="B806" t="s">
        <v>3513</v>
      </c>
    </row>
    <row r="807" spans="1:2" x14ac:dyDescent="0.25">
      <c r="A807" s="1">
        <v>2121020000</v>
      </c>
      <c r="B807" t="s">
        <v>3515</v>
      </c>
    </row>
    <row r="808" spans="1:2" x14ac:dyDescent="0.25">
      <c r="A808" s="1">
        <v>2122000000</v>
      </c>
      <c r="B808" t="s">
        <v>1970</v>
      </c>
    </row>
    <row r="809" spans="1:2" x14ac:dyDescent="0.25">
      <c r="A809" s="1">
        <v>2122010000</v>
      </c>
      <c r="B809" t="s">
        <v>1970</v>
      </c>
    </row>
    <row r="810" spans="1:2" x14ac:dyDescent="0.25">
      <c r="A810" s="1">
        <v>2122500000</v>
      </c>
      <c r="B810" t="s">
        <v>1982</v>
      </c>
    </row>
    <row r="811" spans="1:2" x14ac:dyDescent="0.25">
      <c r="A811" s="1">
        <v>2122510000</v>
      </c>
      <c r="B811" t="s">
        <v>1992</v>
      </c>
    </row>
    <row r="812" spans="1:2" x14ac:dyDescent="0.25">
      <c r="A812" s="1">
        <v>2122520000</v>
      </c>
      <c r="B812" t="s">
        <v>2003</v>
      </c>
    </row>
    <row r="813" spans="1:2" x14ac:dyDescent="0.25">
      <c r="A813" s="1">
        <v>2122530000</v>
      </c>
      <c r="B813" t="s">
        <v>2013</v>
      </c>
    </row>
    <row r="814" spans="1:2" x14ac:dyDescent="0.25">
      <c r="A814" s="1">
        <v>2122540000</v>
      </c>
      <c r="B814" t="s">
        <v>2023</v>
      </c>
    </row>
    <row r="815" spans="1:2" x14ac:dyDescent="0.25">
      <c r="A815" s="1">
        <v>2122550000</v>
      </c>
      <c r="B815" t="s">
        <v>2033</v>
      </c>
    </row>
    <row r="816" spans="1:2" x14ac:dyDescent="0.25">
      <c r="A816" s="1">
        <v>2129000000</v>
      </c>
      <c r="B816" t="s">
        <v>2043</v>
      </c>
    </row>
    <row r="817" spans="1:2" x14ac:dyDescent="0.25">
      <c r="A817" s="1">
        <v>2129990000</v>
      </c>
      <c r="B817" t="s">
        <v>2043</v>
      </c>
    </row>
    <row r="818" spans="1:2" x14ac:dyDescent="0.25">
      <c r="A818" s="1">
        <v>2200000000</v>
      </c>
      <c r="B818" t="s">
        <v>2055</v>
      </c>
    </row>
    <row r="819" spans="1:2" x14ac:dyDescent="0.25">
      <c r="A819" s="1">
        <v>2210000000</v>
      </c>
      <c r="B819" t="s">
        <v>2058</v>
      </c>
    </row>
    <row r="820" spans="1:2" x14ac:dyDescent="0.25">
      <c r="A820" s="1">
        <v>2211000000</v>
      </c>
      <c r="B820" t="s">
        <v>3517</v>
      </c>
    </row>
    <row r="821" spans="1:2" x14ac:dyDescent="0.25">
      <c r="A821" s="1">
        <v>2211010000</v>
      </c>
      <c r="B821" t="s">
        <v>3519</v>
      </c>
    </row>
    <row r="822" spans="1:2" x14ac:dyDescent="0.25">
      <c r="A822" s="1">
        <v>2211020000</v>
      </c>
      <c r="B822" t="s">
        <v>3521</v>
      </c>
    </row>
    <row r="823" spans="1:2" x14ac:dyDescent="0.25">
      <c r="A823" s="1">
        <v>2212000000</v>
      </c>
      <c r="B823" t="s">
        <v>3523</v>
      </c>
    </row>
    <row r="824" spans="1:2" x14ac:dyDescent="0.25">
      <c r="A824" s="1">
        <v>2212010000</v>
      </c>
      <c r="B824" t="s">
        <v>3495</v>
      </c>
    </row>
    <row r="825" spans="1:2" x14ac:dyDescent="0.25">
      <c r="A825" s="1">
        <v>2212020000</v>
      </c>
      <c r="B825" t="s">
        <v>3526</v>
      </c>
    </row>
    <row r="826" spans="1:2" x14ac:dyDescent="0.25">
      <c r="A826" s="1">
        <v>2212030000</v>
      </c>
      <c r="B826" t="s">
        <v>3528</v>
      </c>
    </row>
    <row r="827" spans="1:2" x14ac:dyDescent="0.25">
      <c r="A827" s="1">
        <v>2212040000</v>
      </c>
      <c r="B827" t="s">
        <v>3530</v>
      </c>
    </row>
    <row r="828" spans="1:2" x14ac:dyDescent="0.25">
      <c r="A828" s="1">
        <v>2213000000</v>
      </c>
      <c r="B828" t="s">
        <v>2061</v>
      </c>
    </row>
    <row r="829" spans="1:2" x14ac:dyDescent="0.25">
      <c r="A829" s="1">
        <v>2213010000</v>
      </c>
      <c r="B829" t="s">
        <v>2061</v>
      </c>
    </row>
    <row r="830" spans="1:2" x14ac:dyDescent="0.25">
      <c r="A830" s="1">
        <v>2213010100</v>
      </c>
      <c r="B830" t="s">
        <v>2065</v>
      </c>
    </row>
    <row r="831" spans="1:2" x14ac:dyDescent="0.25">
      <c r="A831" s="1">
        <v>2220000000</v>
      </c>
      <c r="B831" t="s">
        <v>2074</v>
      </c>
    </row>
    <row r="832" spans="1:2" x14ac:dyDescent="0.25">
      <c r="A832" s="1">
        <v>2221000000</v>
      </c>
      <c r="B832" t="s">
        <v>2074</v>
      </c>
    </row>
    <row r="833" spans="1:2" x14ac:dyDescent="0.25">
      <c r="A833" s="1">
        <v>2221010000</v>
      </c>
      <c r="B833" t="s">
        <v>2074</v>
      </c>
    </row>
    <row r="834" spans="1:2" x14ac:dyDescent="0.25">
      <c r="A834" s="1">
        <v>2221020000</v>
      </c>
      <c r="B834" t="s">
        <v>3533</v>
      </c>
    </row>
    <row r="835" spans="1:2" x14ac:dyDescent="0.25">
      <c r="A835" s="1">
        <v>2221030000</v>
      </c>
      <c r="B835" t="s">
        <v>3535</v>
      </c>
    </row>
    <row r="836" spans="1:2" x14ac:dyDescent="0.25">
      <c r="A836" s="1">
        <v>2230000000</v>
      </c>
      <c r="B836" t="s">
        <v>3537</v>
      </c>
    </row>
    <row r="837" spans="1:2" x14ac:dyDescent="0.25">
      <c r="A837" s="1">
        <v>2231000000</v>
      </c>
      <c r="B837" t="s">
        <v>3537</v>
      </c>
    </row>
    <row r="838" spans="1:2" x14ac:dyDescent="0.25">
      <c r="A838" s="1">
        <v>2231010000</v>
      </c>
      <c r="B838" t="s">
        <v>3537</v>
      </c>
    </row>
    <row r="839" spans="1:2" x14ac:dyDescent="0.25">
      <c r="A839" s="1">
        <v>2300000000</v>
      </c>
      <c r="B839" t="s">
        <v>3540</v>
      </c>
    </row>
    <row r="840" spans="1:2" x14ac:dyDescent="0.25">
      <c r="A840" s="1">
        <v>2310000000</v>
      </c>
      <c r="B840" t="s">
        <v>3540</v>
      </c>
    </row>
    <row r="841" spans="1:2" x14ac:dyDescent="0.25">
      <c r="A841" s="1">
        <v>2311000000</v>
      </c>
      <c r="B841" t="s">
        <v>3540</v>
      </c>
    </row>
    <row r="842" spans="1:2" x14ac:dyDescent="0.25">
      <c r="A842" s="1">
        <v>2311010000</v>
      </c>
      <c r="B842" t="s">
        <v>3542</v>
      </c>
    </row>
    <row r="843" spans="1:2" x14ac:dyDescent="0.25">
      <c r="A843" s="1">
        <v>2311020000</v>
      </c>
      <c r="B843" t="s">
        <v>3544</v>
      </c>
    </row>
    <row r="844" spans="1:2" x14ac:dyDescent="0.25">
      <c r="A844" s="1">
        <v>2311030000</v>
      </c>
      <c r="B844" t="s">
        <v>3546</v>
      </c>
    </row>
    <row r="845" spans="1:2" x14ac:dyDescent="0.25">
      <c r="A845" s="1">
        <v>2311040000</v>
      </c>
      <c r="B845" t="s">
        <v>3548</v>
      </c>
    </row>
    <row r="846" spans="1:2" x14ac:dyDescent="0.25">
      <c r="A846" s="1">
        <v>2311050000</v>
      </c>
      <c r="B846" t="s">
        <v>3550</v>
      </c>
    </row>
    <row r="847" spans="1:2" x14ac:dyDescent="0.25">
      <c r="A847" s="1">
        <v>2311060000</v>
      </c>
      <c r="B847" t="s">
        <v>3552</v>
      </c>
    </row>
    <row r="848" spans="1:2" x14ac:dyDescent="0.25">
      <c r="A848" s="1">
        <v>2311070000</v>
      </c>
      <c r="B848" t="s">
        <v>3554</v>
      </c>
    </row>
    <row r="849" spans="1:2" x14ac:dyDescent="0.25">
      <c r="A849" s="1">
        <v>2311071000</v>
      </c>
      <c r="B849" t="s">
        <v>3556</v>
      </c>
    </row>
    <row r="850" spans="1:2" x14ac:dyDescent="0.25">
      <c r="A850" s="1">
        <v>2311072000</v>
      </c>
      <c r="B850" t="s">
        <v>3558</v>
      </c>
    </row>
    <row r="851" spans="1:2" x14ac:dyDescent="0.25">
      <c r="A851" s="1">
        <v>2311073000</v>
      </c>
      <c r="B851" t="s">
        <v>3560</v>
      </c>
    </row>
    <row r="852" spans="1:2" x14ac:dyDescent="0.25">
      <c r="A852" s="1">
        <v>2400000000</v>
      </c>
      <c r="B852" t="s">
        <v>2086</v>
      </c>
    </row>
    <row r="853" spans="1:2" x14ac:dyDescent="0.25">
      <c r="A853" s="1">
        <v>2410000000</v>
      </c>
      <c r="B853" t="s">
        <v>734</v>
      </c>
    </row>
    <row r="854" spans="1:2" x14ac:dyDescent="0.25">
      <c r="A854" s="1">
        <v>2411000000</v>
      </c>
      <c r="B854" t="s">
        <v>2090</v>
      </c>
    </row>
    <row r="855" spans="1:2" x14ac:dyDescent="0.25">
      <c r="A855" s="1">
        <v>2411500000</v>
      </c>
      <c r="B855" t="s">
        <v>2093</v>
      </c>
    </row>
    <row r="856" spans="1:2" x14ac:dyDescent="0.25">
      <c r="A856" s="1">
        <v>2411501000</v>
      </c>
      <c r="B856" t="s">
        <v>871</v>
      </c>
    </row>
    <row r="857" spans="1:2" x14ac:dyDescent="0.25">
      <c r="A857" s="1">
        <v>2411502000</v>
      </c>
      <c r="B857" t="s">
        <v>883</v>
      </c>
    </row>
    <row r="858" spans="1:2" x14ac:dyDescent="0.25">
      <c r="A858" s="1">
        <v>2411503000</v>
      </c>
      <c r="B858" t="s">
        <v>894</v>
      </c>
    </row>
    <row r="859" spans="1:2" x14ac:dyDescent="0.25">
      <c r="A859" s="1">
        <v>2411504000</v>
      </c>
      <c r="B859" t="s">
        <v>905</v>
      </c>
    </row>
    <row r="860" spans="1:2" x14ac:dyDescent="0.25">
      <c r="A860" s="1">
        <v>2411505000</v>
      </c>
      <c r="B860" t="s">
        <v>916</v>
      </c>
    </row>
    <row r="861" spans="1:2" x14ac:dyDescent="0.25">
      <c r="A861" s="1">
        <v>2411509000</v>
      </c>
      <c r="B861" t="s">
        <v>927</v>
      </c>
    </row>
    <row r="862" spans="1:2" x14ac:dyDescent="0.25">
      <c r="A862" s="1">
        <v>2411509100</v>
      </c>
      <c r="B862" t="s">
        <v>930</v>
      </c>
    </row>
    <row r="863" spans="1:2" x14ac:dyDescent="0.25">
      <c r="A863" s="1">
        <v>2411510000</v>
      </c>
      <c r="B863" t="s">
        <v>2137</v>
      </c>
    </row>
    <row r="864" spans="1:2" x14ac:dyDescent="0.25">
      <c r="A864" s="1">
        <v>2411511000</v>
      </c>
      <c r="B864" t="s">
        <v>941</v>
      </c>
    </row>
    <row r="865" spans="1:2" x14ac:dyDescent="0.25">
      <c r="A865" s="1">
        <v>2411512000</v>
      </c>
      <c r="B865" t="s">
        <v>953</v>
      </c>
    </row>
    <row r="866" spans="1:2" x14ac:dyDescent="0.25">
      <c r="A866" s="1">
        <v>2411512100</v>
      </c>
      <c r="B866" t="s">
        <v>956</v>
      </c>
    </row>
    <row r="867" spans="1:2" x14ac:dyDescent="0.25">
      <c r="A867" s="1">
        <v>2411513000</v>
      </c>
      <c r="B867" t="s">
        <v>2153</v>
      </c>
    </row>
    <row r="868" spans="1:2" x14ac:dyDescent="0.25">
      <c r="A868" s="1">
        <v>2411514000</v>
      </c>
      <c r="B868" t="s">
        <v>964</v>
      </c>
    </row>
    <row r="869" spans="1:2" x14ac:dyDescent="0.25">
      <c r="A869" s="1">
        <v>2411515000</v>
      </c>
      <c r="B869" t="s">
        <v>975</v>
      </c>
    </row>
    <row r="870" spans="1:2" x14ac:dyDescent="0.25">
      <c r="A870" s="1">
        <v>2411519000</v>
      </c>
      <c r="B870" t="s">
        <v>2171</v>
      </c>
    </row>
    <row r="871" spans="1:2" x14ac:dyDescent="0.25">
      <c r="A871" s="1">
        <v>2411980000</v>
      </c>
      <c r="B871" t="s">
        <v>3675</v>
      </c>
    </row>
    <row r="872" spans="1:2" x14ac:dyDescent="0.25">
      <c r="A872" s="1">
        <v>2411980100</v>
      </c>
      <c r="B872" t="s">
        <v>3676</v>
      </c>
    </row>
    <row r="873" spans="1:2" x14ac:dyDescent="0.25">
      <c r="A873" s="1">
        <v>2411990000</v>
      </c>
      <c r="B873" t="s">
        <v>986</v>
      </c>
    </row>
    <row r="874" spans="1:2" x14ac:dyDescent="0.25">
      <c r="A874" s="1">
        <v>2412000000</v>
      </c>
      <c r="B874" t="s">
        <v>3562</v>
      </c>
    </row>
    <row r="875" spans="1:2" x14ac:dyDescent="0.25">
      <c r="A875" s="1">
        <v>2412500000</v>
      </c>
      <c r="B875" t="s">
        <v>3308</v>
      </c>
    </row>
    <row r="876" spans="1:2" x14ac:dyDescent="0.25">
      <c r="A876" s="1">
        <v>2412501000</v>
      </c>
      <c r="B876" t="s">
        <v>3565</v>
      </c>
    </row>
    <row r="877" spans="1:2" x14ac:dyDescent="0.25">
      <c r="A877" s="1">
        <v>2412502000</v>
      </c>
      <c r="B877" t="s">
        <v>3567</v>
      </c>
    </row>
    <row r="878" spans="1:2" x14ac:dyDescent="0.25">
      <c r="A878" s="1">
        <v>2412509000</v>
      </c>
      <c r="B878" t="s">
        <v>3569</v>
      </c>
    </row>
    <row r="879" spans="1:2" x14ac:dyDescent="0.25">
      <c r="A879" s="1">
        <v>2413000000</v>
      </c>
      <c r="B879" t="s">
        <v>2185</v>
      </c>
    </row>
    <row r="880" spans="1:2" x14ac:dyDescent="0.25">
      <c r="A880" s="1">
        <v>2413500000</v>
      </c>
      <c r="B880" t="s">
        <v>1110</v>
      </c>
    </row>
    <row r="881" spans="1:2" x14ac:dyDescent="0.25">
      <c r="A881" s="1">
        <v>2414000000</v>
      </c>
      <c r="B881" t="s">
        <v>2195</v>
      </c>
    </row>
    <row r="882" spans="1:2" x14ac:dyDescent="0.25">
      <c r="A882" s="1">
        <v>2414010000</v>
      </c>
      <c r="B882" t="s">
        <v>3677</v>
      </c>
    </row>
    <row r="883" spans="1:2" x14ac:dyDescent="0.25">
      <c r="A883" s="1">
        <v>2414010100</v>
      </c>
      <c r="B883" t="s">
        <v>3678</v>
      </c>
    </row>
    <row r="884" spans="1:2" x14ac:dyDescent="0.25">
      <c r="A884" s="1">
        <v>2414500000</v>
      </c>
      <c r="B884" t="s">
        <v>1122</v>
      </c>
    </row>
    <row r="885" spans="1:2" x14ac:dyDescent="0.25">
      <c r="A885" s="1">
        <v>2414510000</v>
      </c>
      <c r="B885" t="s">
        <v>2204</v>
      </c>
    </row>
    <row r="886" spans="1:2" x14ac:dyDescent="0.25">
      <c r="A886" s="1">
        <v>2414520000</v>
      </c>
      <c r="B886" t="s">
        <v>2213</v>
      </c>
    </row>
    <row r="887" spans="1:2" x14ac:dyDescent="0.25">
      <c r="A887" s="1">
        <v>2414530000</v>
      </c>
      <c r="B887" t="s">
        <v>2222</v>
      </c>
    </row>
    <row r="888" spans="1:2" x14ac:dyDescent="0.25">
      <c r="A888" s="1">
        <v>2414540000</v>
      </c>
      <c r="B888" t="s">
        <v>2231</v>
      </c>
    </row>
    <row r="889" spans="1:2" x14ac:dyDescent="0.25">
      <c r="A889" s="1">
        <v>2414990000</v>
      </c>
      <c r="B889" t="s">
        <v>1177</v>
      </c>
    </row>
    <row r="890" spans="1:2" x14ac:dyDescent="0.25">
      <c r="A890" s="1">
        <v>2419000000</v>
      </c>
      <c r="B890" t="s">
        <v>1180</v>
      </c>
    </row>
    <row r="891" spans="1:2" x14ac:dyDescent="0.25">
      <c r="A891" s="1">
        <v>2419500000</v>
      </c>
      <c r="B891" t="s">
        <v>1202</v>
      </c>
    </row>
    <row r="892" spans="1:2" x14ac:dyDescent="0.25">
      <c r="A892" s="1">
        <v>2419990000</v>
      </c>
      <c r="B892" t="s">
        <v>2256</v>
      </c>
    </row>
    <row r="893" spans="1:2" x14ac:dyDescent="0.25">
      <c r="A893" s="1">
        <v>2419990100</v>
      </c>
      <c r="B893" t="s">
        <v>2257</v>
      </c>
    </row>
    <row r="894" spans="1:2" x14ac:dyDescent="0.25">
      <c r="A894" s="1">
        <v>2420000000</v>
      </c>
      <c r="B894" t="s">
        <v>1253</v>
      </c>
    </row>
    <row r="895" spans="1:2" x14ac:dyDescent="0.25">
      <c r="A895" s="1">
        <v>2421000000</v>
      </c>
      <c r="B895" t="s">
        <v>3571</v>
      </c>
    </row>
    <row r="896" spans="1:2" x14ac:dyDescent="0.25">
      <c r="A896" s="1">
        <v>2421500000</v>
      </c>
      <c r="B896" t="s">
        <v>3299</v>
      </c>
    </row>
    <row r="897" spans="1:2" x14ac:dyDescent="0.25">
      <c r="A897" s="1">
        <v>2422000000</v>
      </c>
      <c r="B897" t="s">
        <v>2262</v>
      </c>
    </row>
    <row r="898" spans="1:2" x14ac:dyDescent="0.25">
      <c r="A898" s="1">
        <v>2422010000</v>
      </c>
      <c r="B898" t="s">
        <v>3574</v>
      </c>
    </row>
    <row r="899" spans="1:2" x14ac:dyDescent="0.25">
      <c r="A899" s="1">
        <v>2422500000</v>
      </c>
      <c r="B899" t="s">
        <v>2265</v>
      </c>
    </row>
    <row r="900" spans="1:2" x14ac:dyDescent="0.25">
      <c r="A900" s="1">
        <v>2422510000</v>
      </c>
      <c r="B900" t="s">
        <v>2274</v>
      </c>
    </row>
    <row r="901" spans="1:2" x14ac:dyDescent="0.25">
      <c r="A901" s="1">
        <v>2422520000</v>
      </c>
      <c r="B901" t="s">
        <v>2284</v>
      </c>
    </row>
    <row r="902" spans="1:2" x14ac:dyDescent="0.25">
      <c r="A902" s="1">
        <v>2422530000</v>
      </c>
      <c r="B902" t="s">
        <v>2294</v>
      </c>
    </row>
    <row r="903" spans="1:2" x14ac:dyDescent="0.25">
      <c r="A903" s="1">
        <v>2422540000</v>
      </c>
      <c r="B903" t="s">
        <v>2303</v>
      </c>
    </row>
    <row r="904" spans="1:2" x14ac:dyDescent="0.25">
      <c r="A904" s="1">
        <v>2422990000</v>
      </c>
      <c r="B904" t="s">
        <v>1282</v>
      </c>
    </row>
    <row r="905" spans="1:2" x14ac:dyDescent="0.25">
      <c r="A905" s="1">
        <v>2429000000</v>
      </c>
      <c r="B905" t="s">
        <v>2321</v>
      </c>
    </row>
    <row r="906" spans="1:2" x14ac:dyDescent="0.25">
      <c r="A906" s="1">
        <v>2429500000</v>
      </c>
      <c r="B906" t="s">
        <v>2324</v>
      </c>
    </row>
    <row r="907" spans="1:2" x14ac:dyDescent="0.25">
      <c r="A907" s="1">
        <v>2429510000</v>
      </c>
      <c r="B907" t="s">
        <v>3308</v>
      </c>
    </row>
    <row r="908" spans="1:2" x14ac:dyDescent="0.25">
      <c r="A908" s="1">
        <v>2429990000</v>
      </c>
      <c r="B908" t="s">
        <v>2321</v>
      </c>
    </row>
    <row r="909" spans="1:2" x14ac:dyDescent="0.25">
      <c r="A909" s="1">
        <v>2430000000</v>
      </c>
      <c r="B909" t="s">
        <v>1310</v>
      </c>
    </row>
    <row r="910" spans="1:2" x14ac:dyDescent="0.25">
      <c r="A910" s="1">
        <v>2431000000</v>
      </c>
      <c r="B910" t="s">
        <v>3577</v>
      </c>
    </row>
    <row r="911" spans="1:2" x14ac:dyDescent="0.25">
      <c r="A911" s="1">
        <v>2431500000</v>
      </c>
      <c r="B911" t="s">
        <v>3577</v>
      </c>
    </row>
    <row r="912" spans="1:2" x14ac:dyDescent="0.25">
      <c r="A912" s="1">
        <v>2432000000</v>
      </c>
      <c r="B912" t="s">
        <v>2345</v>
      </c>
    </row>
    <row r="913" spans="1:2" x14ac:dyDescent="0.25">
      <c r="A913" s="1">
        <v>2432010000</v>
      </c>
      <c r="B913" t="s">
        <v>1314</v>
      </c>
    </row>
    <row r="914" spans="1:2" x14ac:dyDescent="0.25">
      <c r="A914" s="1">
        <v>2432500000</v>
      </c>
      <c r="B914" t="s">
        <v>2348</v>
      </c>
    </row>
    <row r="915" spans="1:2" x14ac:dyDescent="0.25">
      <c r="A915" s="1">
        <v>2432510000</v>
      </c>
      <c r="B915" t="s">
        <v>1337</v>
      </c>
    </row>
    <row r="916" spans="1:2" x14ac:dyDescent="0.25">
      <c r="A916" s="1">
        <v>2432520000</v>
      </c>
      <c r="B916" t="s">
        <v>2364</v>
      </c>
    </row>
    <row r="917" spans="1:2" x14ac:dyDescent="0.25">
      <c r="A917" s="1">
        <v>2432990000</v>
      </c>
      <c r="B917" t="s">
        <v>1348</v>
      </c>
    </row>
    <row r="918" spans="1:2" x14ac:dyDescent="0.25">
      <c r="A918" s="1">
        <v>2439000000</v>
      </c>
      <c r="B918" t="s">
        <v>1363</v>
      </c>
    </row>
    <row r="919" spans="1:2" x14ac:dyDescent="0.25">
      <c r="A919" s="1">
        <v>2439500000</v>
      </c>
      <c r="B919" t="s">
        <v>1351</v>
      </c>
    </row>
    <row r="920" spans="1:2" x14ac:dyDescent="0.25">
      <c r="A920" s="1">
        <v>2439990000</v>
      </c>
      <c r="B920" t="s">
        <v>1363</v>
      </c>
    </row>
    <row r="921" spans="1:2" x14ac:dyDescent="0.25">
      <c r="A921" s="1">
        <v>2440000000</v>
      </c>
      <c r="B921" t="s">
        <v>1375</v>
      </c>
    </row>
    <row r="922" spans="1:2" x14ac:dyDescent="0.25">
      <c r="A922" s="1">
        <v>2441000000</v>
      </c>
      <c r="B922" t="s">
        <v>1375</v>
      </c>
    </row>
    <row r="923" spans="1:2" x14ac:dyDescent="0.25">
      <c r="A923" s="1">
        <v>2441010000</v>
      </c>
      <c r="B923" t="s">
        <v>3316</v>
      </c>
    </row>
    <row r="924" spans="1:2" x14ac:dyDescent="0.25">
      <c r="A924" s="1">
        <v>2441500000</v>
      </c>
      <c r="B924" t="s">
        <v>2402</v>
      </c>
    </row>
    <row r="925" spans="1:2" x14ac:dyDescent="0.25">
      <c r="A925" s="1">
        <v>2441510000</v>
      </c>
      <c r="B925" t="s">
        <v>2429</v>
      </c>
    </row>
    <row r="926" spans="1:2" x14ac:dyDescent="0.25">
      <c r="A926" s="1">
        <v>2441990000</v>
      </c>
      <c r="B926" t="s">
        <v>1418</v>
      </c>
    </row>
    <row r="927" spans="1:2" x14ac:dyDescent="0.25">
      <c r="A927" s="1">
        <v>2450000000</v>
      </c>
      <c r="B927" t="s">
        <v>1437</v>
      </c>
    </row>
    <row r="928" spans="1:2" x14ac:dyDescent="0.25">
      <c r="A928" s="1">
        <v>2451000000</v>
      </c>
      <c r="B928" t="s">
        <v>1437</v>
      </c>
    </row>
    <row r="929" spans="1:2" x14ac:dyDescent="0.25">
      <c r="A929" s="1">
        <v>2451010000</v>
      </c>
      <c r="B929" t="s">
        <v>1437</v>
      </c>
    </row>
    <row r="930" spans="1:2" x14ac:dyDescent="0.25">
      <c r="A930" s="1">
        <v>2460000000</v>
      </c>
      <c r="B930" t="s">
        <v>1465</v>
      </c>
    </row>
    <row r="931" spans="1:2" x14ac:dyDescent="0.25">
      <c r="A931" s="1">
        <v>2461000000</v>
      </c>
      <c r="B931" t="s">
        <v>1465</v>
      </c>
    </row>
    <row r="932" spans="1:2" x14ac:dyDescent="0.25">
      <c r="A932" s="1">
        <v>2461010000</v>
      </c>
      <c r="B932" t="s">
        <v>1468</v>
      </c>
    </row>
    <row r="933" spans="1:2" x14ac:dyDescent="0.25">
      <c r="A933" s="1">
        <v>2461500000</v>
      </c>
      <c r="B933" t="s">
        <v>2481</v>
      </c>
    </row>
    <row r="934" spans="1:2" x14ac:dyDescent="0.25">
      <c r="A934" s="1">
        <v>2461510000</v>
      </c>
      <c r="B934" t="s">
        <v>2492</v>
      </c>
    </row>
    <row r="935" spans="1:2" x14ac:dyDescent="0.25">
      <c r="A935" s="1">
        <v>2461990000</v>
      </c>
      <c r="B935" t="s">
        <v>1494</v>
      </c>
    </row>
    <row r="936" spans="1:2" x14ac:dyDescent="0.25">
      <c r="A936" s="1">
        <v>2490000000</v>
      </c>
      <c r="B936" t="s">
        <v>2507</v>
      </c>
    </row>
    <row r="937" spans="1:2" x14ac:dyDescent="0.25">
      <c r="A937" s="1">
        <v>2491000000</v>
      </c>
      <c r="B937" t="s">
        <v>1505</v>
      </c>
    </row>
    <row r="938" spans="1:2" x14ac:dyDescent="0.25">
      <c r="A938" s="1">
        <v>2491010000</v>
      </c>
      <c r="B938" t="s">
        <v>1508</v>
      </c>
    </row>
    <row r="939" spans="1:2" x14ac:dyDescent="0.25">
      <c r="A939" s="1">
        <v>2491500000</v>
      </c>
      <c r="B939" t="s">
        <v>2511</v>
      </c>
    </row>
    <row r="940" spans="1:2" x14ac:dyDescent="0.25">
      <c r="A940" s="1">
        <v>2491510000</v>
      </c>
      <c r="B940" t="s">
        <v>2522</v>
      </c>
    </row>
    <row r="941" spans="1:2" x14ac:dyDescent="0.25">
      <c r="A941" s="1">
        <v>2491990000</v>
      </c>
      <c r="B941" t="s">
        <v>1534</v>
      </c>
    </row>
    <row r="942" spans="1:2" x14ac:dyDescent="0.25">
      <c r="A942" s="1">
        <v>2492000000</v>
      </c>
      <c r="B942" t="s">
        <v>3324</v>
      </c>
    </row>
    <row r="943" spans="1:2" x14ac:dyDescent="0.25">
      <c r="A943" s="1">
        <v>2492010000</v>
      </c>
      <c r="B943" t="s">
        <v>3587</v>
      </c>
    </row>
    <row r="944" spans="1:2" x14ac:dyDescent="0.25">
      <c r="A944" s="1">
        <v>2499000000</v>
      </c>
      <c r="B944" t="s">
        <v>3589</v>
      </c>
    </row>
    <row r="945" spans="1:2" x14ac:dyDescent="0.25">
      <c r="A945" s="1">
        <v>2499990000</v>
      </c>
      <c r="B945" t="s">
        <v>3589</v>
      </c>
    </row>
    <row r="946" spans="1:2" x14ac:dyDescent="0.25">
      <c r="A946" s="1">
        <v>2900000000</v>
      </c>
      <c r="B946" t="s">
        <v>3592</v>
      </c>
    </row>
    <row r="947" spans="1:2" x14ac:dyDescent="0.25">
      <c r="A947" s="1">
        <v>2910000000</v>
      </c>
      <c r="B947" t="s">
        <v>3594</v>
      </c>
    </row>
    <row r="948" spans="1:2" x14ac:dyDescent="0.25">
      <c r="A948" s="1">
        <v>2911000000</v>
      </c>
      <c r="B948" t="s">
        <v>3594</v>
      </c>
    </row>
    <row r="949" spans="1:2" x14ac:dyDescent="0.25">
      <c r="A949" s="1">
        <v>2911010000</v>
      </c>
      <c r="B949" t="s">
        <v>3594</v>
      </c>
    </row>
    <row r="950" spans="1:2" x14ac:dyDescent="0.25">
      <c r="A950" s="1">
        <v>2920000000</v>
      </c>
      <c r="B950" t="s">
        <v>3597</v>
      </c>
    </row>
    <row r="951" spans="1:2" x14ac:dyDescent="0.25">
      <c r="A951" s="1">
        <v>2921000000</v>
      </c>
      <c r="B951" t="s">
        <v>3597</v>
      </c>
    </row>
    <row r="952" spans="1:2" x14ac:dyDescent="0.25">
      <c r="A952" s="1">
        <v>2921010000</v>
      </c>
      <c r="B952" t="s">
        <v>3599</v>
      </c>
    </row>
    <row r="953" spans="1:2" x14ac:dyDescent="0.25">
      <c r="A953" s="1">
        <v>2921020000</v>
      </c>
      <c r="B953" t="s">
        <v>3601</v>
      </c>
    </row>
    <row r="954" spans="1:2" x14ac:dyDescent="0.25">
      <c r="A954" s="1">
        <v>2930000000</v>
      </c>
      <c r="B954" t="s">
        <v>3603</v>
      </c>
    </row>
    <row r="955" spans="1:2" x14ac:dyDescent="0.25">
      <c r="A955" s="1">
        <v>2931000000</v>
      </c>
      <c r="B955" t="s">
        <v>3603</v>
      </c>
    </row>
    <row r="956" spans="1:2" x14ac:dyDescent="0.25">
      <c r="A956" s="1">
        <v>2931010000</v>
      </c>
      <c r="B956" t="s">
        <v>3603</v>
      </c>
    </row>
    <row r="957" spans="1:2" x14ac:dyDescent="0.25">
      <c r="A957" s="1">
        <v>2940000000</v>
      </c>
      <c r="B957" t="s">
        <v>3606</v>
      </c>
    </row>
    <row r="958" spans="1:2" x14ac:dyDescent="0.25">
      <c r="A958" s="1">
        <v>2941000000</v>
      </c>
      <c r="B958" t="s">
        <v>3606</v>
      </c>
    </row>
    <row r="959" spans="1:2" x14ac:dyDescent="0.25">
      <c r="A959" s="1">
        <v>2941010000</v>
      </c>
      <c r="B959" t="s">
        <v>3606</v>
      </c>
    </row>
    <row r="960" spans="1:2" x14ac:dyDescent="0.25">
      <c r="A960" s="1">
        <v>2990000000</v>
      </c>
      <c r="B960" t="s">
        <v>3609</v>
      </c>
    </row>
    <row r="961" spans="1:4" x14ac:dyDescent="0.25">
      <c r="A961" s="1">
        <v>2999000000</v>
      </c>
      <c r="B961" t="s">
        <v>3592</v>
      </c>
    </row>
    <row r="962" spans="1:4" x14ac:dyDescent="0.25">
      <c r="A962" s="1">
        <v>2999500000</v>
      </c>
      <c r="B962" t="s">
        <v>3611</v>
      </c>
    </row>
    <row r="963" spans="1:4" x14ac:dyDescent="0.25">
      <c r="A963" s="1">
        <v>2999990000</v>
      </c>
      <c r="B963" t="s">
        <v>3592</v>
      </c>
    </row>
    <row r="964" spans="1:4" x14ac:dyDescent="0.25">
      <c r="A964" s="1">
        <v>7000000000</v>
      </c>
      <c r="B964" t="s">
        <v>2538</v>
      </c>
    </row>
    <row r="965" spans="1:4" x14ac:dyDescent="0.25">
      <c r="A965" s="1">
        <v>7200000000</v>
      </c>
      <c r="B965" t="s">
        <v>3614</v>
      </c>
    </row>
    <row r="966" spans="1:4" x14ac:dyDescent="0.25">
      <c r="A966" s="1">
        <v>7210000000</v>
      </c>
      <c r="B966" t="s">
        <v>257</v>
      </c>
    </row>
    <row r="967" spans="1:4" x14ac:dyDescent="0.25">
      <c r="A967" s="1">
        <v>7215000000</v>
      </c>
      <c r="B967" t="s">
        <v>2541</v>
      </c>
    </row>
    <row r="968" spans="1:4" x14ac:dyDescent="0.25">
      <c r="A968" s="1">
        <v>7215020000</v>
      </c>
      <c r="B968" t="s">
        <v>2543</v>
      </c>
    </row>
    <row r="969" spans="1:4" x14ac:dyDescent="0.25">
      <c r="A969" s="1">
        <v>7215021000</v>
      </c>
      <c r="B969" t="s">
        <v>2545</v>
      </c>
    </row>
    <row r="970" spans="1:4" x14ac:dyDescent="0.25">
      <c r="A970" s="1">
        <v>7215021100</v>
      </c>
      <c r="B970" t="s">
        <v>2547</v>
      </c>
      <c r="D970" t="b">
        <f>A970=Tab_Receita_SIGEF_2022!C1355</f>
        <v>1</v>
      </c>
    </row>
    <row r="971" spans="1:4" x14ac:dyDescent="0.25">
      <c r="A971" s="1">
        <v>7600000000</v>
      </c>
      <c r="B971" t="s">
        <v>571</v>
      </c>
    </row>
    <row r="972" spans="1:4" x14ac:dyDescent="0.25">
      <c r="A972" s="1">
        <v>7690000000</v>
      </c>
      <c r="B972" t="s">
        <v>718</v>
      </c>
    </row>
    <row r="973" spans="1:4" x14ac:dyDescent="0.25">
      <c r="A973" s="1">
        <v>7699990000</v>
      </c>
      <c r="B973" t="s">
        <v>718</v>
      </c>
    </row>
    <row r="974" spans="1:4" x14ac:dyDescent="0.25">
      <c r="A974" s="1">
        <v>7699990100</v>
      </c>
      <c r="B974" t="s">
        <v>718</v>
      </c>
    </row>
    <row r="975" spans="1:4" x14ac:dyDescent="0.25">
      <c r="A975" s="1">
        <v>7900000000</v>
      </c>
      <c r="B975" t="s">
        <v>1545</v>
      </c>
    </row>
    <row r="976" spans="1:4" x14ac:dyDescent="0.25">
      <c r="A976" s="1">
        <v>7990000000</v>
      </c>
      <c r="B976" t="s">
        <v>1806</v>
      </c>
    </row>
    <row r="977" spans="1:2" x14ac:dyDescent="0.25">
      <c r="A977" s="1">
        <v>7999990000</v>
      </c>
      <c r="B977" t="s">
        <v>1846</v>
      </c>
    </row>
    <row r="978" spans="1:2" x14ac:dyDescent="0.25">
      <c r="A978" s="1">
        <v>7999992000</v>
      </c>
      <c r="B978" t="s">
        <v>1849</v>
      </c>
    </row>
    <row r="979" spans="1:2" x14ac:dyDescent="0.25">
      <c r="A979" s="1">
        <v>7999992100</v>
      </c>
      <c r="B979" t="s">
        <v>1852</v>
      </c>
    </row>
    <row r="980" spans="1:2" x14ac:dyDescent="0.25">
      <c r="A980" s="1">
        <v>8000000000</v>
      </c>
      <c r="B980" t="s">
        <v>2577</v>
      </c>
    </row>
    <row r="981" spans="1:2" x14ac:dyDescent="0.25">
      <c r="A981" s="1">
        <v>8900000000</v>
      </c>
      <c r="B981" t="s">
        <v>2579</v>
      </c>
    </row>
    <row r="982" spans="1:2" x14ac:dyDescent="0.25">
      <c r="A982" s="1">
        <v>8990000000</v>
      </c>
      <c r="B982" t="s">
        <v>2581</v>
      </c>
    </row>
    <row r="983" spans="1:2" x14ac:dyDescent="0.25">
      <c r="A983" s="1">
        <v>8999000000</v>
      </c>
      <c r="B983" t="s">
        <v>3615</v>
      </c>
    </row>
    <row r="984" spans="1:2" x14ac:dyDescent="0.25">
      <c r="A984" s="1">
        <v>8999990000</v>
      </c>
      <c r="B984" t="s">
        <v>2581</v>
      </c>
    </row>
    <row r="985" spans="1:2" x14ac:dyDescent="0.25">
      <c r="A985" s="1">
        <v>8999990100</v>
      </c>
      <c r="B985" t="s">
        <v>3616</v>
      </c>
    </row>
    <row r="986" spans="1:2" x14ac:dyDescent="0.25">
      <c r="A986" s="255">
        <v>9000000000</v>
      </c>
      <c r="B986" s="246" t="s">
        <v>3617</v>
      </c>
    </row>
    <row r="987" spans="1:2" x14ac:dyDescent="0.25">
      <c r="A987" s="255">
        <v>9100000000</v>
      </c>
      <c r="B987" s="246" t="s">
        <v>3618</v>
      </c>
    </row>
    <row r="988" spans="1:2" x14ac:dyDescent="0.25">
      <c r="A988" s="255">
        <v>9110000000</v>
      </c>
      <c r="B988" s="246" t="s">
        <v>3619</v>
      </c>
    </row>
    <row r="989" spans="1:2" x14ac:dyDescent="0.25">
      <c r="A989" s="255">
        <v>9112000000</v>
      </c>
      <c r="B989" s="246" t="s">
        <v>3620</v>
      </c>
    </row>
    <row r="990" spans="1:2" x14ac:dyDescent="0.25">
      <c r="A990" s="255">
        <v>9112510000</v>
      </c>
      <c r="B990" s="246" t="s">
        <v>3621</v>
      </c>
    </row>
    <row r="991" spans="1:2" x14ac:dyDescent="0.25">
      <c r="A991" s="255">
        <v>9112510100</v>
      </c>
      <c r="B991" s="246" t="s">
        <v>3622</v>
      </c>
    </row>
    <row r="992" spans="1:2" x14ac:dyDescent="0.25">
      <c r="A992" s="255">
        <v>9112510200</v>
      </c>
      <c r="B992" s="246" t="s">
        <v>3623</v>
      </c>
    </row>
    <row r="993" spans="1:2" x14ac:dyDescent="0.25">
      <c r="A993" s="255">
        <v>9112510300</v>
      </c>
      <c r="B993" s="246" t="s">
        <v>3624</v>
      </c>
    </row>
    <row r="994" spans="1:2" x14ac:dyDescent="0.25">
      <c r="A994" s="255">
        <v>9112510400</v>
      </c>
      <c r="B994" s="246" t="s">
        <v>3625</v>
      </c>
    </row>
    <row r="995" spans="1:2" x14ac:dyDescent="0.25">
      <c r="A995" s="255">
        <v>9112520000</v>
      </c>
      <c r="B995" s="246" t="s">
        <v>3626</v>
      </c>
    </row>
    <row r="996" spans="1:2" x14ac:dyDescent="0.25">
      <c r="A996" s="255">
        <v>9112520100</v>
      </c>
      <c r="B996" s="246" t="s">
        <v>3627</v>
      </c>
    </row>
    <row r="997" spans="1:2" x14ac:dyDescent="0.25">
      <c r="A997" s="255">
        <v>9112520200</v>
      </c>
      <c r="B997" s="246" t="s">
        <v>3628</v>
      </c>
    </row>
    <row r="998" spans="1:2" x14ac:dyDescent="0.25">
      <c r="A998" s="255">
        <v>9114000000</v>
      </c>
      <c r="B998" s="246" t="s">
        <v>3629</v>
      </c>
    </row>
    <row r="999" spans="1:2" x14ac:dyDescent="0.25">
      <c r="A999" s="255">
        <v>9114501000</v>
      </c>
      <c r="B999" s="246" t="s">
        <v>3630</v>
      </c>
    </row>
    <row r="1000" spans="1:2" x14ac:dyDescent="0.25">
      <c r="A1000" s="255">
        <v>9114501100</v>
      </c>
      <c r="B1000" s="246" t="s">
        <v>3631</v>
      </c>
    </row>
    <row r="1001" spans="1:2" x14ac:dyDescent="0.25">
      <c r="A1001" s="255">
        <v>9114501200</v>
      </c>
      <c r="B1001" s="246" t="s">
        <v>3632</v>
      </c>
    </row>
    <row r="1002" spans="1:2" x14ac:dyDescent="0.25">
      <c r="A1002" s="255">
        <v>9114501300</v>
      </c>
      <c r="B1002" s="246" t="s">
        <v>3633</v>
      </c>
    </row>
    <row r="1003" spans="1:2" x14ac:dyDescent="0.25">
      <c r="A1003" s="255">
        <v>9114501400</v>
      </c>
      <c r="B1003" s="246" t="s">
        <v>3634</v>
      </c>
    </row>
    <row r="1004" spans="1:2" x14ac:dyDescent="0.25">
      <c r="A1004" s="255">
        <v>9700000000</v>
      </c>
      <c r="B1004" s="246" t="s">
        <v>3635</v>
      </c>
    </row>
    <row r="1005" spans="1:2" x14ac:dyDescent="0.25">
      <c r="A1005" s="255">
        <v>9710000000</v>
      </c>
      <c r="B1005" s="246" t="s">
        <v>3636</v>
      </c>
    </row>
    <row r="1006" spans="1:2" x14ac:dyDescent="0.25">
      <c r="A1006" s="255">
        <v>9711000000</v>
      </c>
      <c r="B1006" s="246" t="s">
        <v>3637</v>
      </c>
    </row>
    <row r="1007" spans="1:2" x14ac:dyDescent="0.25">
      <c r="A1007" s="255">
        <v>9711500000</v>
      </c>
      <c r="B1007" s="246" t="s">
        <v>3638</v>
      </c>
    </row>
    <row r="1008" spans="1:2" x14ac:dyDescent="0.25">
      <c r="A1008" s="255">
        <v>9711500100</v>
      </c>
      <c r="B1008" s="246" t="s">
        <v>3639</v>
      </c>
    </row>
    <row r="1009" spans="1:2" x14ac:dyDescent="0.25">
      <c r="A1009" s="255">
        <v>9711530000</v>
      </c>
      <c r="B1009" s="246" t="s">
        <v>3640</v>
      </c>
    </row>
    <row r="1010" spans="1:2" x14ac:dyDescent="0.25">
      <c r="A1010" s="255">
        <v>9711530100</v>
      </c>
      <c r="B1010" s="246" t="s">
        <v>3641</v>
      </c>
    </row>
    <row r="1011" spans="1:2" x14ac:dyDescent="0.25">
      <c r="A1011" s="255">
        <v>9711540000</v>
      </c>
      <c r="B1011" s="246" t="s">
        <v>3642</v>
      </c>
    </row>
    <row r="1012" spans="1:2" x14ac:dyDescent="0.25">
      <c r="A1012" s="255">
        <v>9711540100</v>
      </c>
      <c r="B1012" s="246" t="s">
        <v>3643</v>
      </c>
    </row>
    <row r="1013" spans="1:2" x14ac:dyDescent="0.25">
      <c r="A1013" s="255">
        <v>9990000000</v>
      </c>
      <c r="B1013" s="246" t="s">
        <v>2583</v>
      </c>
    </row>
    <row r="1014" spans="1:2" x14ac:dyDescent="0.25">
      <c r="A1014" s="1"/>
    </row>
    <row r="1015" spans="1:2" x14ac:dyDescent="0.25">
      <c r="A1015" s="1"/>
    </row>
    <row r="1016" spans="1:2" x14ac:dyDescent="0.25">
      <c r="A1016" s="1"/>
    </row>
    <row r="1017" spans="1:2" x14ac:dyDescent="0.25">
      <c r="A1017" s="1"/>
    </row>
    <row r="1018" spans="1:2" x14ac:dyDescent="0.25">
      <c r="A1018" s="1"/>
    </row>
    <row r="1019" spans="1:2" x14ac:dyDescent="0.25">
      <c r="A1019" s="1"/>
    </row>
    <row r="1020" spans="1:2" x14ac:dyDescent="0.25">
      <c r="A1020" s="1"/>
    </row>
    <row r="1021" spans="1:2" x14ac:dyDescent="0.25">
      <c r="A1021" s="1"/>
    </row>
    <row r="1022" spans="1:2" x14ac:dyDescent="0.25">
      <c r="A1022" s="1"/>
    </row>
    <row r="1023" spans="1:2" x14ac:dyDescent="0.25">
      <c r="A1023" s="1"/>
    </row>
    <row r="1024" spans="1:2" x14ac:dyDescent="0.25">
      <c r="A1024" s="1"/>
    </row>
    <row r="1025" spans="1:1" x14ac:dyDescent="0.25">
      <c r="A1025" s="1"/>
    </row>
    <row r="1026" spans="1:1" x14ac:dyDescent="0.25">
      <c r="A1026" s="1"/>
    </row>
    <row r="1027" spans="1:1" x14ac:dyDescent="0.25">
      <c r="A1027" s="1"/>
    </row>
    <row r="1028" spans="1:1" x14ac:dyDescent="0.25">
      <c r="A1028" s="1"/>
    </row>
    <row r="1029" spans="1:1" x14ac:dyDescent="0.25">
      <c r="A1029" s="1"/>
    </row>
    <row r="1030" spans="1:1" x14ac:dyDescent="0.25">
      <c r="A1030" s="1"/>
    </row>
    <row r="1031" spans="1:1" x14ac:dyDescent="0.25">
      <c r="A1031" s="1"/>
    </row>
    <row r="1032" spans="1:1" x14ac:dyDescent="0.25">
      <c r="A1032" s="1"/>
    </row>
    <row r="1033" spans="1:1" x14ac:dyDescent="0.25">
      <c r="A1033" s="1"/>
    </row>
    <row r="1034" spans="1:1" x14ac:dyDescent="0.25">
      <c r="A1034" s="1"/>
    </row>
    <row r="1035" spans="1:1" x14ac:dyDescent="0.25">
      <c r="A1035" s="1"/>
    </row>
    <row r="1036" spans="1:1" x14ac:dyDescent="0.25">
      <c r="A1036" s="1"/>
    </row>
    <row r="1037" spans="1:1" x14ac:dyDescent="0.25">
      <c r="A1037" s="1"/>
    </row>
    <row r="1038" spans="1:1" x14ac:dyDescent="0.25">
      <c r="A1038" s="1"/>
    </row>
    <row r="1039" spans="1:1" x14ac:dyDescent="0.25">
      <c r="A1039" s="1"/>
    </row>
    <row r="1040" spans="1:1" x14ac:dyDescent="0.25">
      <c r="A1040" s="1"/>
    </row>
    <row r="1041" spans="1:1" x14ac:dyDescent="0.25">
      <c r="A1041" s="1"/>
    </row>
    <row r="1042" spans="1:1" x14ac:dyDescent="0.25">
      <c r="A1042" s="1"/>
    </row>
    <row r="1043" spans="1:1" x14ac:dyDescent="0.25">
      <c r="A1043" s="1"/>
    </row>
    <row r="1044" spans="1:1" x14ac:dyDescent="0.25">
      <c r="A1044" s="1"/>
    </row>
    <row r="1045" spans="1:1" x14ac:dyDescent="0.25">
      <c r="A1045" s="1"/>
    </row>
    <row r="1046" spans="1:1" x14ac:dyDescent="0.25">
      <c r="A1046" s="1"/>
    </row>
    <row r="1047" spans="1:1" x14ac:dyDescent="0.25">
      <c r="A1047" s="1"/>
    </row>
    <row r="1048" spans="1:1" x14ac:dyDescent="0.25">
      <c r="A1048" s="1"/>
    </row>
    <row r="1049" spans="1:1" x14ac:dyDescent="0.25">
      <c r="A1049" s="1"/>
    </row>
    <row r="1050" spans="1:1" x14ac:dyDescent="0.25">
      <c r="A1050" s="1"/>
    </row>
    <row r="1051" spans="1:1" x14ac:dyDescent="0.25">
      <c r="A1051" s="1"/>
    </row>
    <row r="1052" spans="1:1" x14ac:dyDescent="0.25">
      <c r="A1052" s="1"/>
    </row>
    <row r="1053" spans="1:1" x14ac:dyDescent="0.25">
      <c r="A1053" s="1"/>
    </row>
    <row r="1054" spans="1:1" x14ac:dyDescent="0.25">
      <c r="A1054" s="1"/>
    </row>
    <row r="1055" spans="1:1" x14ac:dyDescent="0.25">
      <c r="A1055" s="1"/>
    </row>
    <row r="1056" spans="1:1" x14ac:dyDescent="0.25">
      <c r="A1056" s="1"/>
    </row>
    <row r="1057" spans="1:1" x14ac:dyDescent="0.25">
      <c r="A1057" s="1"/>
    </row>
    <row r="1058" spans="1:1" x14ac:dyDescent="0.25">
      <c r="A1058" s="1"/>
    </row>
    <row r="1059" spans="1:1" x14ac:dyDescent="0.25">
      <c r="A1059" s="1"/>
    </row>
    <row r="1060" spans="1:1" x14ac:dyDescent="0.25">
      <c r="A1060" s="1"/>
    </row>
    <row r="1061" spans="1:1" x14ac:dyDescent="0.25">
      <c r="A1061" s="1"/>
    </row>
    <row r="1062" spans="1:1" x14ac:dyDescent="0.25">
      <c r="A1062" s="1"/>
    </row>
    <row r="1063" spans="1:1" x14ac:dyDescent="0.25">
      <c r="A1063" s="1"/>
    </row>
    <row r="1064" spans="1:1" x14ac:dyDescent="0.25">
      <c r="A1064" s="1"/>
    </row>
    <row r="1065" spans="1:1" x14ac:dyDescent="0.25">
      <c r="A1065" s="1"/>
    </row>
    <row r="1066" spans="1:1" x14ac:dyDescent="0.25">
      <c r="A1066" s="1"/>
    </row>
    <row r="1067" spans="1:1" x14ac:dyDescent="0.25">
      <c r="A1067" s="1"/>
    </row>
    <row r="1068" spans="1:1" x14ac:dyDescent="0.25">
      <c r="A1068" s="1"/>
    </row>
    <row r="1069" spans="1:1" x14ac:dyDescent="0.25">
      <c r="A1069" s="1"/>
    </row>
    <row r="1070" spans="1:1" x14ac:dyDescent="0.25">
      <c r="A1070" s="1"/>
    </row>
    <row r="1071" spans="1:1" x14ac:dyDescent="0.25">
      <c r="A1071" s="1"/>
    </row>
    <row r="1072" spans="1:1" x14ac:dyDescent="0.25">
      <c r="A1072" s="1"/>
    </row>
    <row r="1073" spans="1:1" x14ac:dyDescent="0.25">
      <c r="A1073" s="1"/>
    </row>
    <row r="1074" spans="1:1" x14ac:dyDescent="0.25">
      <c r="A1074" s="1"/>
    </row>
    <row r="1075" spans="1:1" x14ac:dyDescent="0.25">
      <c r="A1075" s="1"/>
    </row>
    <row r="1076" spans="1:1" x14ac:dyDescent="0.25">
      <c r="A1076" s="1"/>
    </row>
    <row r="1077" spans="1:1" x14ac:dyDescent="0.25">
      <c r="A1077" s="1"/>
    </row>
    <row r="1078" spans="1:1" x14ac:dyDescent="0.25">
      <c r="A1078" s="1"/>
    </row>
    <row r="1079" spans="1:1" x14ac:dyDescent="0.25">
      <c r="A1079" s="1"/>
    </row>
    <row r="1080" spans="1:1" x14ac:dyDescent="0.25">
      <c r="A1080" s="1"/>
    </row>
    <row r="1081" spans="1:1" x14ac:dyDescent="0.25">
      <c r="A1081" s="1"/>
    </row>
    <row r="1082" spans="1:1" x14ac:dyDescent="0.25">
      <c r="A1082" s="1"/>
    </row>
    <row r="1083" spans="1:1" x14ac:dyDescent="0.25">
      <c r="A1083" s="1"/>
    </row>
    <row r="1084" spans="1:1" x14ac:dyDescent="0.25">
      <c r="A1084" s="1"/>
    </row>
    <row r="1085" spans="1:1" x14ac:dyDescent="0.25">
      <c r="A1085" s="1"/>
    </row>
    <row r="1086" spans="1:1" x14ac:dyDescent="0.25">
      <c r="A1086" s="1"/>
    </row>
    <row r="1087" spans="1:1" x14ac:dyDescent="0.25">
      <c r="A1087" s="1"/>
    </row>
    <row r="1088" spans="1:1" x14ac:dyDescent="0.25">
      <c r="A1088" s="1"/>
    </row>
    <row r="1089" spans="1:1" x14ac:dyDescent="0.25">
      <c r="A1089" s="1"/>
    </row>
    <row r="1090" spans="1:1" x14ac:dyDescent="0.25">
      <c r="A1090" s="1"/>
    </row>
    <row r="1091" spans="1:1" x14ac:dyDescent="0.25">
      <c r="A1091" s="1"/>
    </row>
    <row r="1092" spans="1:1" x14ac:dyDescent="0.25">
      <c r="A1092" s="1"/>
    </row>
    <row r="1093" spans="1:1" x14ac:dyDescent="0.25">
      <c r="A1093" s="1"/>
    </row>
    <row r="1094" spans="1:1" x14ac:dyDescent="0.25">
      <c r="A1094" s="1"/>
    </row>
    <row r="1095" spans="1:1" x14ac:dyDescent="0.25">
      <c r="A1095" s="1"/>
    </row>
    <row r="1096" spans="1:1" x14ac:dyDescent="0.25">
      <c r="A1096" s="1"/>
    </row>
    <row r="1097" spans="1:1" x14ac:dyDescent="0.25">
      <c r="A1097" s="1"/>
    </row>
    <row r="1098" spans="1:1" x14ac:dyDescent="0.25">
      <c r="A1098" s="1"/>
    </row>
    <row r="1099" spans="1:1" x14ac:dyDescent="0.25">
      <c r="A1099" s="1"/>
    </row>
    <row r="1100" spans="1:1" x14ac:dyDescent="0.25">
      <c r="A1100" s="1"/>
    </row>
    <row r="1101" spans="1:1" x14ac:dyDescent="0.25">
      <c r="A1101" s="1"/>
    </row>
    <row r="1102" spans="1:1" x14ac:dyDescent="0.25">
      <c r="A1102" s="1"/>
    </row>
    <row r="1103" spans="1:1" x14ac:dyDescent="0.25">
      <c r="A1103" s="1"/>
    </row>
    <row r="1104" spans="1:1" x14ac:dyDescent="0.25">
      <c r="A1104" s="1"/>
    </row>
    <row r="1105" spans="1:1" x14ac:dyDescent="0.25">
      <c r="A1105" s="1"/>
    </row>
    <row r="1106" spans="1:1" x14ac:dyDescent="0.25">
      <c r="A1106" s="1"/>
    </row>
    <row r="1107" spans="1:1" x14ac:dyDescent="0.25">
      <c r="A1107" s="1"/>
    </row>
    <row r="1108" spans="1:1" x14ac:dyDescent="0.25">
      <c r="A1108" s="1"/>
    </row>
    <row r="1109" spans="1:1" x14ac:dyDescent="0.25">
      <c r="A1109" s="1"/>
    </row>
    <row r="1110" spans="1:1" x14ac:dyDescent="0.25">
      <c r="A1110" s="1"/>
    </row>
    <row r="1111" spans="1:1" x14ac:dyDescent="0.25">
      <c r="A1111" s="1"/>
    </row>
    <row r="1112" spans="1:1" x14ac:dyDescent="0.25">
      <c r="A1112" s="1"/>
    </row>
    <row r="1113" spans="1:1" x14ac:dyDescent="0.25">
      <c r="A1113" s="1"/>
    </row>
    <row r="1114" spans="1:1" x14ac:dyDescent="0.25">
      <c r="A1114" s="1"/>
    </row>
    <row r="1115" spans="1:1" x14ac:dyDescent="0.25">
      <c r="A1115" s="1"/>
    </row>
    <row r="1116" spans="1:1" x14ac:dyDescent="0.25">
      <c r="A1116" s="1"/>
    </row>
    <row r="1117" spans="1:1" x14ac:dyDescent="0.25">
      <c r="A1117" s="1"/>
    </row>
    <row r="1118" spans="1:1" x14ac:dyDescent="0.25">
      <c r="A1118" s="1"/>
    </row>
    <row r="1119" spans="1:1" x14ac:dyDescent="0.25">
      <c r="A1119" s="1"/>
    </row>
    <row r="1120" spans="1:1" x14ac:dyDescent="0.25">
      <c r="A1120" s="1"/>
    </row>
    <row r="1121" spans="1:1" x14ac:dyDescent="0.25">
      <c r="A1121" s="1"/>
    </row>
    <row r="1122" spans="1:1" x14ac:dyDescent="0.25">
      <c r="A1122" s="1"/>
    </row>
    <row r="1123" spans="1:1" x14ac:dyDescent="0.25">
      <c r="A1123" s="1"/>
    </row>
    <row r="1124" spans="1:1" x14ac:dyDescent="0.25">
      <c r="A1124" s="1"/>
    </row>
    <row r="1125" spans="1:1" x14ac:dyDescent="0.25">
      <c r="A1125" s="1"/>
    </row>
    <row r="1126" spans="1:1" x14ac:dyDescent="0.25">
      <c r="A1126" s="1"/>
    </row>
    <row r="1127" spans="1:1" x14ac:dyDescent="0.25">
      <c r="A1127" s="1"/>
    </row>
    <row r="1128" spans="1:1" x14ac:dyDescent="0.25">
      <c r="A1128" s="1"/>
    </row>
    <row r="1129" spans="1:1" x14ac:dyDescent="0.25">
      <c r="A1129" s="1"/>
    </row>
    <row r="1130" spans="1:1" x14ac:dyDescent="0.25">
      <c r="A1130" s="1"/>
    </row>
    <row r="1131" spans="1:1" x14ac:dyDescent="0.25">
      <c r="A1131" s="1"/>
    </row>
    <row r="1132" spans="1:1" x14ac:dyDescent="0.25">
      <c r="A1132" s="1"/>
    </row>
    <row r="1133" spans="1:1" x14ac:dyDescent="0.25">
      <c r="A1133" s="1"/>
    </row>
    <row r="1134" spans="1:1" x14ac:dyDescent="0.25">
      <c r="A1134" s="1"/>
    </row>
    <row r="1135" spans="1:1" x14ac:dyDescent="0.25">
      <c r="A1135" s="1"/>
    </row>
    <row r="1136" spans="1:1" x14ac:dyDescent="0.25">
      <c r="A1136" s="1"/>
    </row>
    <row r="1137" spans="1:1" x14ac:dyDescent="0.25">
      <c r="A1137" s="1"/>
    </row>
    <row r="1138" spans="1:1" x14ac:dyDescent="0.25">
      <c r="A1138" s="1"/>
    </row>
    <row r="1139" spans="1:1" x14ac:dyDescent="0.25">
      <c r="A1139" s="1"/>
    </row>
    <row r="1140" spans="1:1" x14ac:dyDescent="0.25">
      <c r="A1140" s="1"/>
    </row>
    <row r="1141" spans="1:1" x14ac:dyDescent="0.25">
      <c r="A1141" s="1"/>
    </row>
    <row r="1142" spans="1:1" x14ac:dyDescent="0.25">
      <c r="A1142" s="1"/>
    </row>
    <row r="1143" spans="1:1" x14ac:dyDescent="0.25">
      <c r="A1143" s="1"/>
    </row>
    <row r="1144" spans="1:1" x14ac:dyDescent="0.25">
      <c r="A1144" s="1"/>
    </row>
    <row r="1145" spans="1:1" x14ac:dyDescent="0.25">
      <c r="A1145" s="1"/>
    </row>
    <row r="1146" spans="1:1" x14ac:dyDescent="0.25">
      <c r="A1146" s="1"/>
    </row>
    <row r="1147" spans="1:1" x14ac:dyDescent="0.25">
      <c r="A1147" s="1"/>
    </row>
    <row r="1148" spans="1:1" x14ac:dyDescent="0.25">
      <c r="A1148" s="1"/>
    </row>
    <row r="1149" spans="1:1" x14ac:dyDescent="0.25">
      <c r="A1149" s="1"/>
    </row>
    <row r="1150" spans="1:1" x14ac:dyDescent="0.25">
      <c r="A1150" s="1"/>
    </row>
    <row r="1151" spans="1:1" x14ac:dyDescent="0.25">
      <c r="A1151" s="1"/>
    </row>
    <row r="1152" spans="1:1" x14ac:dyDescent="0.25">
      <c r="A1152" s="1"/>
    </row>
    <row r="1153" spans="1:1" x14ac:dyDescent="0.25">
      <c r="A1153" s="1"/>
    </row>
    <row r="1154" spans="1:1" x14ac:dyDescent="0.25">
      <c r="A1154" s="1"/>
    </row>
    <row r="1155" spans="1:1" x14ac:dyDescent="0.25">
      <c r="A1155" s="1"/>
    </row>
  </sheetData>
  <autoFilter ref="A1:B1013" xr:uid="{160E1B1D-D3FF-4CEC-8926-18691AD78A83}">
    <sortState xmlns:xlrd2="http://schemas.microsoft.com/office/spreadsheetml/2017/richdata2" ref="A2:B1013">
      <sortCondition ref="A1:A1013"/>
    </sortState>
  </autoFilter>
  <sortState xmlns:xlrd2="http://schemas.microsoft.com/office/spreadsheetml/2017/richdata2" ref="A1:B1155">
    <sortCondition ref="A2:A1155"/>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0584F-15B9-4672-95AD-471F9064842F}">
  <sheetPr codeName="EmentarioCompleto" filterMode="1"/>
  <dimension ref="A1:E1620"/>
  <sheetViews>
    <sheetView workbookViewId="0">
      <selection activeCell="C15" sqref="C15"/>
    </sheetView>
  </sheetViews>
  <sheetFormatPr defaultRowHeight="15" x14ac:dyDescent="0.25"/>
  <cols>
    <col min="1" max="1" width="13.5703125" style="1" customWidth="1"/>
    <col min="2" max="2" width="15" style="1" bestFit="1" customWidth="1"/>
    <col min="3" max="3" width="165.5703125" bestFit="1" customWidth="1"/>
    <col min="4" max="4" width="12.28515625" style="1" bestFit="1" customWidth="1"/>
    <col min="5" max="5" width="11.5703125" customWidth="1"/>
  </cols>
  <sheetData>
    <row r="1" spans="1:5" x14ac:dyDescent="0.25">
      <c r="A1" s="129" t="s">
        <v>4370</v>
      </c>
      <c r="B1" s="129" t="s">
        <v>4371</v>
      </c>
      <c r="C1" s="128" t="s">
        <v>2592</v>
      </c>
      <c r="D1" s="129" t="s">
        <v>4372</v>
      </c>
      <c r="E1" s="129" t="s">
        <v>4373</v>
      </c>
    </row>
    <row r="2" spans="1:5" x14ac:dyDescent="0.25">
      <c r="A2" s="1">
        <v>10000000</v>
      </c>
      <c r="B2" s="1" t="str">
        <f>A2&amp;"00"</f>
        <v>1000000000</v>
      </c>
      <c r="C2" t="s">
        <v>14</v>
      </c>
      <c r="E2" s="1" t="str">
        <f>IF(OR(D2="Excluir", D2="Excluído"),"A","")</f>
        <v/>
      </c>
    </row>
    <row r="3" spans="1:5" x14ac:dyDescent="0.25">
      <c r="A3" s="1">
        <v>11000000</v>
      </c>
      <c r="B3" s="1" t="str">
        <f t="shared" ref="B3:B66" si="0">A3&amp;"00"</f>
        <v>1100000000</v>
      </c>
      <c r="C3" t="s">
        <v>19</v>
      </c>
      <c r="E3" s="1" t="str">
        <f t="shared" ref="E3:E66" si="1">IF(OR(D3="Excluir", D3="Excluído"),"A","")</f>
        <v/>
      </c>
    </row>
    <row r="4" spans="1:5" x14ac:dyDescent="0.25">
      <c r="A4" s="1">
        <v>11100000</v>
      </c>
      <c r="B4" s="1" t="str">
        <f t="shared" si="0"/>
        <v>1110000000</v>
      </c>
      <c r="C4" t="s">
        <v>22</v>
      </c>
      <c r="E4" s="1" t="str">
        <f t="shared" si="1"/>
        <v/>
      </c>
    </row>
    <row r="5" spans="1:5" x14ac:dyDescent="0.25">
      <c r="A5" s="1">
        <v>11110000</v>
      </c>
      <c r="B5" s="1" t="str">
        <f t="shared" si="0"/>
        <v>1111000000</v>
      </c>
      <c r="C5" t="s">
        <v>2593</v>
      </c>
      <c r="E5" s="1" t="str">
        <f t="shared" si="1"/>
        <v/>
      </c>
    </row>
    <row r="6" spans="1:5" x14ac:dyDescent="0.25">
      <c r="A6" s="1">
        <v>11110100</v>
      </c>
      <c r="B6" s="1" t="str">
        <f t="shared" si="0"/>
        <v>1111010000</v>
      </c>
      <c r="C6" t="s">
        <v>2595</v>
      </c>
      <c r="E6" s="1" t="str">
        <f t="shared" si="1"/>
        <v/>
      </c>
    </row>
    <row r="7" spans="1:5" x14ac:dyDescent="0.25">
      <c r="A7" s="1">
        <v>11110200</v>
      </c>
      <c r="B7" s="1" t="str">
        <f t="shared" si="0"/>
        <v>1111020000</v>
      </c>
      <c r="C7" t="s">
        <v>2597</v>
      </c>
      <c r="E7" s="1" t="str">
        <f t="shared" si="1"/>
        <v/>
      </c>
    </row>
    <row r="8" spans="1:5" x14ac:dyDescent="0.25">
      <c r="A8" s="1">
        <v>11120000</v>
      </c>
      <c r="B8" s="1" t="str">
        <f t="shared" si="0"/>
        <v>1112000000</v>
      </c>
      <c r="C8" t="s">
        <v>26</v>
      </c>
      <c r="E8" s="1" t="str">
        <f t="shared" si="1"/>
        <v/>
      </c>
    </row>
    <row r="9" spans="1:5" x14ac:dyDescent="0.25">
      <c r="A9" s="1">
        <v>11120100</v>
      </c>
      <c r="B9" s="1" t="str">
        <f t="shared" si="0"/>
        <v>1112010000</v>
      </c>
      <c r="C9" t="s">
        <v>2599</v>
      </c>
      <c r="E9" s="1" t="str">
        <f t="shared" si="1"/>
        <v/>
      </c>
    </row>
    <row r="10" spans="1:5" x14ac:dyDescent="0.25">
      <c r="A10" s="1">
        <v>11120110</v>
      </c>
      <c r="B10" s="1" t="str">
        <f t="shared" si="0"/>
        <v>1112011000</v>
      </c>
      <c r="C10" t="s">
        <v>2601</v>
      </c>
      <c r="E10" s="1" t="str">
        <f t="shared" si="1"/>
        <v/>
      </c>
    </row>
    <row r="11" spans="1:5" x14ac:dyDescent="0.25">
      <c r="A11" s="1">
        <v>11120120</v>
      </c>
      <c r="B11" s="1" t="str">
        <f t="shared" si="0"/>
        <v>1112012000</v>
      </c>
      <c r="C11" t="s">
        <v>2603</v>
      </c>
      <c r="E11" s="1" t="str">
        <f t="shared" si="1"/>
        <v/>
      </c>
    </row>
    <row r="12" spans="1:5" x14ac:dyDescent="0.25">
      <c r="A12" s="1">
        <v>11125000</v>
      </c>
      <c r="B12" s="1" t="str">
        <f t="shared" si="0"/>
        <v>1112500000</v>
      </c>
      <c r="C12" t="s">
        <v>2605</v>
      </c>
      <c r="D12" s="1" t="s">
        <v>4374</v>
      </c>
      <c r="E12" s="1" t="str">
        <f t="shared" si="1"/>
        <v/>
      </c>
    </row>
    <row r="13" spans="1:5" x14ac:dyDescent="0.25">
      <c r="A13" s="1">
        <v>11125100</v>
      </c>
      <c r="B13" s="1" t="str">
        <f t="shared" si="0"/>
        <v>1112510000</v>
      </c>
      <c r="C13" t="s">
        <v>29</v>
      </c>
      <c r="D13" s="1" t="s">
        <v>4374</v>
      </c>
      <c r="E13" s="1" t="str">
        <f t="shared" si="1"/>
        <v/>
      </c>
    </row>
    <row r="14" spans="1:5" x14ac:dyDescent="0.25">
      <c r="A14" s="1">
        <v>11125200</v>
      </c>
      <c r="B14" s="1" t="str">
        <f t="shared" si="0"/>
        <v>1112520000</v>
      </c>
      <c r="C14" t="s">
        <v>63</v>
      </c>
      <c r="D14" s="1" t="s">
        <v>4374</v>
      </c>
      <c r="E14" s="1" t="str">
        <f t="shared" si="1"/>
        <v/>
      </c>
    </row>
    <row r="15" spans="1:5" x14ac:dyDescent="0.25">
      <c r="A15" s="1">
        <v>11125300</v>
      </c>
      <c r="B15" s="1" t="str">
        <f t="shared" si="0"/>
        <v>1112530000</v>
      </c>
      <c r="C15" t="s">
        <v>2607</v>
      </c>
      <c r="D15" s="1" t="s">
        <v>4374</v>
      </c>
      <c r="E15" s="1" t="str">
        <f t="shared" si="1"/>
        <v/>
      </c>
    </row>
    <row r="16" spans="1:5" x14ac:dyDescent="0.25">
      <c r="A16" s="1">
        <v>11130000</v>
      </c>
      <c r="B16" s="1" t="str">
        <f t="shared" si="0"/>
        <v>1113000000</v>
      </c>
      <c r="C16" t="s">
        <v>86</v>
      </c>
      <c r="E16" s="1" t="str">
        <f t="shared" si="1"/>
        <v/>
      </c>
    </row>
    <row r="17" spans="1:5" x14ac:dyDescent="0.25">
      <c r="A17" s="1">
        <v>11130100</v>
      </c>
      <c r="B17" s="1" t="str">
        <f t="shared" si="0"/>
        <v>1113010000</v>
      </c>
      <c r="C17" t="s">
        <v>2609</v>
      </c>
      <c r="E17" s="1" t="str">
        <f t="shared" si="1"/>
        <v/>
      </c>
    </row>
    <row r="18" spans="1:5" hidden="1" x14ac:dyDescent="0.25">
      <c r="A18" s="1">
        <v>11130110</v>
      </c>
      <c r="B18" s="1" t="str">
        <f t="shared" si="0"/>
        <v>1113011000</v>
      </c>
      <c r="C18" t="s">
        <v>2609</v>
      </c>
      <c r="D18" s="1" t="s">
        <v>4375</v>
      </c>
      <c r="E18" s="1" t="str">
        <f t="shared" si="1"/>
        <v>A</v>
      </c>
    </row>
    <row r="19" spans="1:5" x14ac:dyDescent="0.25">
      <c r="A19" s="1">
        <v>11130200</v>
      </c>
      <c r="B19" s="1" t="str">
        <f t="shared" si="0"/>
        <v>1113020000</v>
      </c>
      <c r="C19" t="s">
        <v>2611</v>
      </c>
      <c r="E19" s="1" t="str">
        <f t="shared" si="1"/>
        <v/>
      </c>
    </row>
    <row r="20" spans="1:5" hidden="1" x14ac:dyDescent="0.25">
      <c r="A20" s="1">
        <v>11130210</v>
      </c>
      <c r="B20" s="1" t="str">
        <f t="shared" si="0"/>
        <v>1113021000</v>
      </c>
      <c r="C20" t="s">
        <v>2611</v>
      </c>
      <c r="D20" s="1" t="s">
        <v>3710</v>
      </c>
      <c r="E20" s="1" t="str">
        <f t="shared" si="1"/>
        <v>A</v>
      </c>
    </row>
    <row r="21" spans="1:5" x14ac:dyDescent="0.25">
      <c r="A21" s="204">
        <v>11130300</v>
      </c>
      <c r="B21" s="204" t="str">
        <f t="shared" si="0"/>
        <v>1113030000</v>
      </c>
      <c r="C21" s="205" t="s">
        <v>89</v>
      </c>
      <c r="E21" s="1" t="str">
        <f t="shared" si="1"/>
        <v/>
      </c>
    </row>
    <row r="22" spans="1:5" x14ac:dyDescent="0.25">
      <c r="A22" s="204">
        <v>11130310</v>
      </c>
      <c r="B22" s="204" t="str">
        <f t="shared" si="0"/>
        <v>1113031000</v>
      </c>
      <c r="C22" s="205" t="s">
        <v>92</v>
      </c>
      <c r="E22" s="1" t="str">
        <f t="shared" si="1"/>
        <v/>
      </c>
    </row>
    <row r="23" spans="1:5" x14ac:dyDescent="0.25">
      <c r="A23" s="204">
        <v>11130320</v>
      </c>
      <c r="B23" s="204" t="str">
        <f t="shared" si="0"/>
        <v>1113032000</v>
      </c>
      <c r="C23" s="205" t="s">
        <v>2613</v>
      </c>
      <c r="E23" s="1" t="str">
        <f t="shared" si="1"/>
        <v/>
      </c>
    </row>
    <row r="24" spans="1:5" x14ac:dyDescent="0.25">
      <c r="A24" s="204">
        <v>11130330</v>
      </c>
      <c r="B24" s="204" t="str">
        <f t="shared" si="0"/>
        <v>1113033000</v>
      </c>
      <c r="C24" s="205" t="s">
        <v>2615</v>
      </c>
      <c r="E24" s="1" t="str">
        <f t="shared" si="1"/>
        <v/>
      </c>
    </row>
    <row r="25" spans="1:5" x14ac:dyDescent="0.25">
      <c r="A25" s="204">
        <v>11130340</v>
      </c>
      <c r="B25" s="204" t="str">
        <f t="shared" si="0"/>
        <v>1113034000</v>
      </c>
      <c r="C25" s="205" t="s">
        <v>2617</v>
      </c>
      <c r="E25" s="1" t="str">
        <f t="shared" si="1"/>
        <v/>
      </c>
    </row>
    <row r="26" spans="1:5" x14ac:dyDescent="0.25">
      <c r="A26" s="1">
        <v>11140000</v>
      </c>
      <c r="B26" s="1" t="str">
        <f t="shared" si="0"/>
        <v>1114000000</v>
      </c>
      <c r="C26" t="s">
        <v>106</v>
      </c>
      <c r="E26" s="1" t="str">
        <f t="shared" si="1"/>
        <v/>
      </c>
    </row>
    <row r="27" spans="1:5" x14ac:dyDescent="0.25">
      <c r="A27" s="1">
        <v>11140100</v>
      </c>
      <c r="B27" s="1" t="str">
        <f t="shared" si="0"/>
        <v>1114010000</v>
      </c>
      <c r="C27" t="s">
        <v>2619</v>
      </c>
      <c r="E27" s="1" t="str">
        <f t="shared" si="1"/>
        <v/>
      </c>
    </row>
    <row r="28" spans="1:5" x14ac:dyDescent="0.25">
      <c r="A28" s="1">
        <v>11140110</v>
      </c>
      <c r="B28" s="1" t="str">
        <f t="shared" si="0"/>
        <v>1114011000</v>
      </c>
      <c r="C28" t="s">
        <v>2621</v>
      </c>
      <c r="E28" s="1" t="str">
        <f t="shared" si="1"/>
        <v/>
      </c>
    </row>
    <row r="29" spans="1:5" x14ac:dyDescent="0.25">
      <c r="A29" s="1">
        <v>11140120</v>
      </c>
      <c r="B29" s="1" t="str">
        <f t="shared" si="0"/>
        <v>1114012000</v>
      </c>
      <c r="C29" t="s">
        <v>2623</v>
      </c>
      <c r="E29" s="1" t="str">
        <f t="shared" si="1"/>
        <v/>
      </c>
    </row>
    <row r="30" spans="1:5" x14ac:dyDescent="0.25">
      <c r="A30" s="1">
        <v>11140130</v>
      </c>
      <c r="B30" s="1" t="str">
        <f t="shared" si="0"/>
        <v>1114013000</v>
      </c>
      <c r="C30" t="s">
        <v>2625</v>
      </c>
      <c r="E30" s="1" t="str">
        <f t="shared" si="1"/>
        <v/>
      </c>
    </row>
    <row r="31" spans="1:5" x14ac:dyDescent="0.25">
      <c r="A31" s="1">
        <v>11140140</v>
      </c>
      <c r="B31" s="1" t="str">
        <f t="shared" si="0"/>
        <v>1114014000</v>
      </c>
      <c r="C31" t="s">
        <v>2627</v>
      </c>
      <c r="E31" s="1" t="str">
        <f t="shared" si="1"/>
        <v/>
      </c>
    </row>
    <row r="32" spans="1:5" x14ac:dyDescent="0.25">
      <c r="A32" s="1">
        <v>11140150</v>
      </c>
      <c r="B32" s="1" t="str">
        <f t="shared" si="0"/>
        <v>1114015000</v>
      </c>
      <c r="C32" t="s">
        <v>2629</v>
      </c>
      <c r="E32" s="1" t="str">
        <f t="shared" si="1"/>
        <v/>
      </c>
    </row>
    <row r="33" spans="1:5" x14ac:dyDescent="0.25">
      <c r="A33" s="1">
        <v>11145000</v>
      </c>
      <c r="B33" s="1" t="str">
        <f t="shared" si="0"/>
        <v>1114500000</v>
      </c>
      <c r="C33" t="s">
        <v>106</v>
      </c>
      <c r="D33" s="1" t="s">
        <v>4374</v>
      </c>
      <c r="E33" s="1" t="str">
        <f t="shared" si="1"/>
        <v/>
      </c>
    </row>
    <row r="34" spans="1:5" x14ac:dyDescent="0.25">
      <c r="A34" s="1">
        <v>11145010</v>
      </c>
      <c r="B34" s="1" t="str">
        <f t="shared" si="0"/>
        <v>1114501000</v>
      </c>
      <c r="C34" t="s">
        <v>111</v>
      </c>
      <c r="D34" s="1" t="s">
        <v>4374</v>
      </c>
      <c r="E34" s="1" t="str">
        <f t="shared" si="1"/>
        <v/>
      </c>
    </row>
    <row r="35" spans="1:5" x14ac:dyDescent="0.25">
      <c r="A35" s="1">
        <v>11145020</v>
      </c>
      <c r="B35" s="1" t="str">
        <f t="shared" si="0"/>
        <v>1114502000</v>
      </c>
      <c r="C35" t="s">
        <v>142</v>
      </c>
      <c r="D35" s="1" t="s">
        <v>4374</v>
      </c>
      <c r="E35" s="1" t="str">
        <f t="shared" si="1"/>
        <v/>
      </c>
    </row>
    <row r="36" spans="1:5" x14ac:dyDescent="0.25">
      <c r="A36" s="1">
        <v>11145100</v>
      </c>
      <c r="B36" s="1" t="str">
        <f t="shared" si="0"/>
        <v>1114510000</v>
      </c>
      <c r="C36" t="s">
        <v>2631</v>
      </c>
      <c r="D36" s="1" t="s">
        <v>105</v>
      </c>
      <c r="E36" s="1" t="str">
        <f t="shared" si="1"/>
        <v/>
      </c>
    </row>
    <row r="37" spans="1:5" x14ac:dyDescent="0.25">
      <c r="A37" s="1">
        <v>11145110</v>
      </c>
      <c r="B37" s="1" t="str">
        <f t="shared" si="0"/>
        <v>1114511000</v>
      </c>
      <c r="C37" t="s">
        <v>2633</v>
      </c>
      <c r="D37" s="1" t="s">
        <v>4374</v>
      </c>
      <c r="E37" s="1" t="str">
        <f t="shared" si="1"/>
        <v/>
      </c>
    </row>
    <row r="38" spans="1:5" x14ac:dyDescent="0.25">
      <c r="A38" s="1">
        <v>11145120</v>
      </c>
      <c r="B38" s="1" t="str">
        <f t="shared" si="0"/>
        <v>1114512000</v>
      </c>
      <c r="C38" t="s">
        <v>2635</v>
      </c>
      <c r="D38" s="1" t="s">
        <v>4374</v>
      </c>
      <c r="E38" s="1" t="str">
        <f t="shared" si="1"/>
        <v/>
      </c>
    </row>
    <row r="39" spans="1:5" x14ac:dyDescent="0.25">
      <c r="A39" s="1">
        <v>11145200</v>
      </c>
      <c r="B39" s="1" t="str">
        <f t="shared" si="0"/>
        <v>1114520000</v>
      </c>
      <c r="C39" t="s">
        <v>2637</v>
      </c>
      <c r="D39" s="1" t="s">
        <v>4374</v>
      </c>
      <c r="E39" s="1" t="str">
        <f t="shared" si="1"/>
        <v/>
      </c>
    </row>
    <row r="40" spans="1:5" x14ac:dyDescent="0.25">
      <c r="A40" s="1">
        <v>11150000</v>
      </c>
      <c r="B40" s="1" t="str">
        <f t="shared" si="0"/>
        <v>1115000000</v>
      </c>
      <c r="C40" t="s">
        <v>2639</v>
      </c>
      <c r="E40" s="1" t="str">
        <f t="shared" si="1"/>
        <v/>
      </c>
    </row>
    <row r="41" spans="1:5" x14ac:dyDescent="0.25">
      <c r="A41" s="1">
        <v>11150110</v>
      </c>
      <c r="B41" s="1" t="str">
        <f t="shared" si="0"/>
        <v>1115011000</v>
      </c>
      <c r="C41" t="s">
        <v>2641</v>
      </c>
      <c r="E41" s="1" t="str">
        <f t="shared" si="1"/>
        <v/>
      </c>
    </row>
    <row r="42" spans="1:5" x14ac:dyDescent="0.25">
      <c r="A42" s="1">
        <v>11150120</v>
      </c>
      <c r="B42" s="1" t="str">
        <f t="shared" si="0"/>
        <v>1115012000</v>
      </c>
      <c r="C42" t="s">
        <v>2643</v>
      </c>
      <c r="E42" s="1" t="str">
        <f t="shared" si="1"/>
        <v/>
      </c>
    </row>
    <row r="43" spans="1:5" hidden="1" x14ac:dyDescent="0.25">
      <c r="A43" s="1">
        <v>11160000</v>
      </c>
      <c r="B43" s="1" t="str">
        <f t="shared" si="0"/>
        <v>1116000000</v>
      </c>
      <c r="C43" t="s">
        <v>4376</v>
      </c>
      <c r="D43" s="1" t="s">
        <v>4375</v>
      </c>
      <c r="E43" s="1" t="str">
        <f t="shared" si="1"/>
        <v>A</v>
      </c>
    </row>
    <row r="44" spans="1:5" hidden="1" x14ac:dyDescent="0.25">
      <c r="A44" s="1">
        <v>11160100</v>
      </c>
      <c r="B44" s="1" t="str">
        <f t="shared" si="0"/>
        <v>1116010000</v>
      </c>
      <c r="C44" t="s">
        <v>4376</v>
      </c>
      <c r="D44" s="1" t="s">
        <v>4375</v>
      </c>
      <c r="E44" s="1" t="str">
        <f t="shared" si="1"/>
        <v>A</v>
      </c>
    </row>
    <row r="45" spans="1:5" hidden="1" x14ac:dyDescent="0.25">
      <c r="A45" s="1">
        <v>11170000</v>
      </c>
      <c r="B45" s="1" t="str">
        <f t="shared" si="0"/>
        <v>1117000000</v>
      </c>
      <c r="C45" t="s">
        <v>4377</v>
      </c>
      <c r="D45" s="1" t="s">
        <v>4375</v>
      </c>
      <c r="E45" s="1" t="str">
        <f t="shared" si="1"/>
        <v>A</v>
      </c>
    </row>
    <row r="46" spans="1:5" hidden="1" x14ac:dyDescent="0.25">
      <c r="A46" s="1">
        <v>11170100</v>
      </c>
      <c r="B46" s="1" t="str">
        <f t="shared" si="0"/>
        <v>1117010000</v>
      </c>
      <c r="C46" t="s">
        <v>4377</v>
      </c>
      <c r="D46" s="1" t="s">
        <v>4375</v>
      </c>
      <c r="E46" s="1" t="str">
        <f t="shared" si="1"/>
        <v>A</v>
      </c>
    </row>
    <row r="47" spans="1:5" hidden="1" x14ac:dyDescent="0.25">
      <c r="A47" s="1">
        <v>11180000</v>
      </c>
      <c r="B47" s="1" t="str">
        <f t="shared" si="0"/>
        <v>1118000000</v>
      </c>
      <c r="C47" t="s">
        <v>4378</v>
      </c>
      <c r="D47" s="1" t="s">
        <v>3710</v>
      </c>
      <c r="E47" s="1" t="str">
        <f t="shared" si="1"/>
        <v>A</v>
      </c>
    </row>
    <row r="48" spans="1:5" hidden="1" x14ac:dyDescent="0.25">
      <c r="A48" s="1">
        <v>11180100</v>
      </c>
      <c r="B48" s="1" t="str">
        <f t="shared" si="0"/>
        <v>1118010000</v>
      </c>
      <c r="C48" t="s">
        <v>4379</v>
      </c>
      <c r="D48" s="1" t="s">
        <v>3710</v>
      </c>
      <c r="E48" s="1" t="str">
        <f t="shared" si="1"/>
        <v>A</v>
      </c>
    </row>
    <row r="49" spans="1:5" hidden="1" x14ac:dyDescent="0.25">
      <c r="A49" s="1">
        <v>11180110</v>
      </c>
      <c r="B49" s="1" t="str">
        <f t="shared" si="0"/>
        <v>1118011000</v>
      </c>
      <c r="C49" t="s">
        <v>2605</v>
      </c>
      <c r="D49" s="1" t="s">
        <v>3710</v>
      </c>
      <c r="E49" s="1" t="str">
        <f t="shared" si="1"/>
        <v>A</v>
      </c>
    </row>
    <row r="50" spans="1:5" hidden="1" x14ac:dyDescent="0.25">
      <c r="A50" s="1">
        <v>11180120</v>
      </c>
      <c r="B50" s="1" t="str">
        <f t="shared" si="0"/>
        <v>1118012000</v>
      </c>
      <c r="C50" t="s">
        <v>29</v>
      </c>
      <c r="D50" s="1" t="s">
        <v>3710</v>
      </c>
      <c r="E50" s="1" t="str">
        <f t="shared" si="1"/>
        <v>A</v>
      </c>
    </row>
    <row r="51" spans="1:5" hidden="1" x14ac:dyDescent="0.25">
      <c r="A51" s="1">
        <v>11180130</v>
      </c>
      <c r="B51" s="1" t="str">
        <f t="shared" si="0"/>
        <v>1118013000</v>
      </c>
      <c r="C51" t="s">
        <v>63</v>
      </c>
      <c r="D51" s="1" t="s">
        <v>3710</v>
      </c>
      <c r="E51" s="1" t="str">
        <f t="shared" si="1"/>
        <v>A</v>
      </c>
    </row>
    <row r="52" spans="1:5" hidden="1" x14ac:dyDescent="0.25">
      <c r="A52" s="1">
        <v>11180140</v>
      </c>
      <c r="B52" s="1" t="str">
        <f t="shared" si="0"/>
        <v>1118014000</v>
      </c>
      <c r="C52" t="s">
        <v>4380</v>
      </c>
      <c r="D52" s="1" t="s">
        <v>3710</v>
      </c>
      <c r="E52" s="1" t="str">
        <f t="shared" si="1"/>
        <v>A</v>
      </c>
    </row>
    <row r="53" spans="1:5" hidden="1" x14ac:dyDescent="0.25">
      <c r="A53" s="1">
        <v>11180200</v>
      </c>
      <c r="B53" s="1" t="str">
        <f t="shared" si="0"/>
        <v>1118020000</v>
      </c>
      <c r="C53" t="s">
        <v>4381</v>
      </c>
      <c r="D53" s="1" t="s">
        <v>3710</v>
      </c>
      <c r="E53" s="1" t="str">
        <f t="shared" si="1"/>
        <v>A</v>
      </c>
    </row>
    <row r="54" spans="1:5" hidden="1" x14ac:dyDescent="0.25">
      <c r="A54" s="1">
        <v>11180210</v>
      </c>
      <c r="B54" s="1" t="str">
        <f t="shared" si="0"/>
        <v>1118021000</v>
      </c>
      <c r="C54" t="s">
        <v>111</v>
      </c>
      <c r="D54" s="1" t="s">
        <v>3710</v>
      </c>
      <c r="E54" s="1" t="str">
        <f t="shared" si="1"/>
        <v>A</v>
      </c>
    </row>
    <row r="55" spans="1:5" hidden="1" x14ac:dyDescent="0.25">
      <c r="A55" s="1">
        <v>11180220</v>
      </c>
      <c r="B55" s="1" t="str">
        <f t="shared" si="0"/>
        <v>1118022000</v>
      </c>
      <c r="C55" t="s">
        <v>142</v>
      </c>
      <c r="D55" s="1" t="s">
        <v>3710</v>
      </c>
      <c r="E55" s="1" t="str">
        <f t="shared" si="1"/>
        <v>A</v>
      </c>
    </row>
    <row r="56" spans="1:5" hidden="1" x14ac:dyDescent="0.25">
      <c r="A56" s="1">
        <v>11180230</v>
      </c>
      <c r="B56" s="1" t="str">
        <f t="shared" si="0"/>
        <v>1118023000</v>
      </c>
      <c r="C56" t="s">
        <v>4382</v>
      </c>
      <c r="D56" s="1" t="s">
        <v>3710</v>
      </c>
      <c r="E56" s="1" t="str">
        <f t="shared" si="1"/>
        <v>A</v>
      </c>
    </row>
    <row r="57" spans="1:5" hidden="1" x14ac:dyDescent="0.25">
      <c r="A57" s="1">
        <v>11180240</v>
      </c>
      <c r="B57" s="1" t="str">
        <f t="shared" si="0"/>
        <v>1118024000</v>
      </c>
      <c r="C57" t="s">
        <v>2635</v>
      </c>
      <c r="D57" s="1" t="s">
        <v>3710</v>
      </c>
      <c r="E57" s="1" t="str">
        <f t="shared" si="1"/>
        <v>A</v>
      </c>
    </row>
    <row r="58" spans="1:5" hidden="1" x14ac:dyDescent="0.25">
      <c r="A58" s="1">
        <v>11180250</v>
      </c>
      <c r="B58" s="1" t="str">
        <f t="shared" si="0"/>
        <v>1118025000</v>
      </c>
      <c r="C58" t="s">
        <v>2637</v>
      </c>
      <c r="D58" s="1" t="s">
        <v>3710</v>
      </c>
      <c r="E58" s="1" t="str">
        <f t="shared" si="1"/>
        <v>A</v>
      </c>
    </row>
    <row r="59" spans="1:5" x14ac:dyDescent="0.25">
      <c r="A59" s="1">
        <v>11190000</v>
      </c>
      <c r="B59" s="1" t="str">
        <f t="shared" si="0"/>
        <v>1119000000</v>
      </c>
      <c r="C59" t="s">
        <v>2645</v>
      </c>
      <c r="E59" s="1" t="str">
        <f t="shared" si="1"/>
        <v/>
      </c>
    </row>
    <row r="60" spans="1:5" hidden="1" x14ac:dyDescent="0.25">
      <c r="A60" s="1">
        <v>11190100</v>
      </c>
      <c r="B60" s="1" t="str">
        <f t="shared" si="0"/>
        <v>1119010000</v>
      </c>
      <c r="C60" t="s">
        <v>2645</v>
      </c>
      <c r="D60" s="1" t="s">
        <v>4383</v>
      </c>
      <c r="E60" s="1" t="str">
        <f t="shared" si="1"/>
        <v>A</v>
      </c>
    </row>
    <row r="61" spans="1:5" hidden="1" x14ac:dyDescent="0.25">
      <c r="A61" s="1">
        <v>11190110</v>
      </c>
      <c r="B61" s="1" t="str">
        <f t="shared" si="0"/>
        <v>1119011000</v>
      </c>
      <c r="C61" t="s">
        <v>2645</v>
      </c>
      <c r="D61" s="1" t="s">
        <v>4383</v>
      </c>
      <c r="E61" s="1" t="str">
        <f t="shared" si="1"/>
        <v>A</v>
      </c>
    </row>
    <row r="62" spans="1:5" x14ac:dyDescent="0.25">
      <c r="A62" s="1">
        <v>11199900</v>
      </c>
      <c r="B62" s="1" t="str">
        <f t="shared" si="0"/>
        <v>1119990000</v>
      </c>
      <c r="C62" t="s">
        <v>2645</v>
      </c>
      <c r="D62" s="1" t="s">
        <v>4384</v>
      </c>
      <c r="E62" s="1" t="str">
        <f t="shared" si="1"/>
        <v/>
      </c>
    </row>
    <row r="63" spans="1:5" x14ac:dyDescent="0.25">
      <c r="A63" s="1">
        <v>11200000</v>
      </c>
      <c r="B63" s="1" t="str">
        <f t="shared" si="0"/>
        <v>1120000000</v>
      </c>
      <c r="C63" t="s">
        <v>157</v>
      </c>
      <c r="E63" s="1" t="str">
        <f t="shared" si="1"/>
        <v/>
      </c>
    </row>
    <row r="64" spans="1:5" x14ac:dyDescent="0.25">
      <c r="A64" s="1">
        <v>11210000</v>
      </c>
      <c r="B64" s="1" t="str">
        <f t="shared" si="0"/>
        <v>1121000000</v>
      </c>
      <c r="C64" t="s">
        <v>160</v>
      </c>
      <c r="E64" s="1" t="str">
        <f t="shared" si="1"/>
        <v/>
      </c>
    </row>
    <row r="65" spans="1:5" x14ac:dyDescent="0.25">
      <c r="A65" s="1">
        <v>11210100</v>
      </c>
      <c r="B65" s="1" t="str">
        <f t="shared" si="0"/>
        <v>1121010000</v>
      </c>
      <c r="C65" t="s">
        <v>163</v>
      </c>
      <c r="E65" s="1" t="str">
        <f t="shared" si="1"/>
        <v/>
      </c>
    </row>
    <row r="66" spans="1:5" hidden="1" x14ac:dyDescent="0.25">
      <c r="A66" s="1">
        <v>11210110</v>
      </c>
      <c r="B66" s="1" t="str">
        <f t="shared" si="0"/>
        <v>1121011000</v>
      </c>
      <c r="C66" t="s">
        <v>163</v>
      </c>
      <c r="D66" s="1" t="s">
        <v>4383</v>
      </c>
      <c r="E66" s="1" t="str">
        <f t="shared" si="1"/>
        <v>A</v>
      </c>
    </row>
    <row r="67" spans="1:5" hidden="1" x14ac:dyDescent="0.25">
      <c r="A67" s="1">
        <v>11210120</v>
      </c>
      <c r="B67" s="1" t="str">
        <f t="shared" ref="B67:B130" si="2">A67&amp;"00"</f>
        <v>1121012000</v>
      </c>
      <c r="C67" t="s">
        <v>2662</v>
      </c>
      <c r="D67" s="1" t="s">
        <v>4383</v>
      </c>
      <c r="E67" s="1" t="str">
        <f t="shared" ref="E67:E130" si="3">IF(OR(D67="Excluir", D67="Excluído"),"A","")</f>
        <v>A</v>
      </c>
    </row>
    <row r="68" spans="1:5" x14ac:dyDescent="0.25">
      <c r="A68" s="1">
        <v>11210200</v>
      </c>
      <c r="B68" s="1" t="str">
        <f t="shared" si="2"/>
        <v>1121020000</v>
      </c>
      <c r="C68" t="s">
        <v>2648</v>
      </c>
      <c r="E68" s="1" t="str">
        <f t="shared" si="3"/>
        <v/>
      </c>
    </row>
    <row r="69" spans="1:5" x14ac:dyDescent="0.25">
      <c r="A69" s="1">
        <v>11210210</v>
      </c>
      <c r="B69" s="1" t="str">
        <f t="shared" si="2"/>
        <v>1121021000</v>
      </c>
      <c r="C69" t="s">
        <v>2650</v>
      </c>
      <c r="E69" s="1" t="str">
        <f t="shared" si="3"/>
        <v/>
      </c>
    </row>
    <row r="70" spans="1:5" x14ac:dyDescent="0.25">
      <c r="A70" s="1">
        <v>11210220</v>
      </c>
      <c r="B70" s="1" t="str">
        <f t="shared" si="2"/>
        <v>1121022000</v>
      </c>
      <c r="C70" t="s">
        <v>2652</v>
      </c>
      <c r="E70" s="1" t="str">
        <f t="shared" si="3"/>
        <v/>
      </c>
    </row>
    <row r="71" spans="1:5" x14ac:dyDescent="0.25">
      <c r="A71" s="1">
        <v>11210230</v>
      </c>
      <c r="B71" s="1" t="str">
        <f t="shared" si="2"/>
        <v>1121023000</v>
      </c>
      <c r="C71" t="s">
        <v>2654</v>
      </c>
      <c r="E71" s="1" t="str">
        <f t="shared" si="3"/>
        <v/>
      </c>
    </row>
    <row r="72" spans="1:5" x14ac:dyDescent="0.25">
      <c r="A72" s="1">
        <v>11210240</v>
      </c>
      <c r="B72" s="1" t="str">
        <f t="shared" si="2"/>
        <v>1121024000</v>
      </c>
      <c r="C72" t="s">
        <v>2656</v>
      </c>
      <c r="E72" s="1" t="str">
        <f t="shared" si="3"/>
        <v/>
      </c>
    </row>
    <row r="73" spans="1:5" x14ac:dyDescent="0.25">
      <c r="A73" s="1">
        <v>11210300</v>
      </c>
      <c r="B73" s="1" t="str">
        <f t="shared" si="2"/>
        <v>1121030000</v>
      </c>
      <c r="C73" t="s">
        <v>2658</v>
      </c>
      <c r="E73" s="1" t="str">
        <f t="shared" si="3"/>
        <v/>
      </c>
    </row>
    <row r="74" spans="1:5" hidden="1" x14ac:dyDescent="0.25">
      <c r="A74" s="1">
        <v>11210310</v>
      </c>
      <c r="B74" s="1" t="str">
        <f t="shared" si="2"/>
        <v>1121031000</v>
      </c>
      <c r="C74" t="s">
        <v>2658</v>
      </c>
      <c r="D74" s="1" t="s">
        <v>4375</v>
      </c>
      <c r="E74" s="1" t="str">
        <f t="shared" si="3"/>
        <v>A</v>
      </c>
    </row>
    <row r="75" spans="1:5" x14ac:dyDescent="0.25">
      <c r="A75" s="1">
        <v>11210400</v>
      </c>
      <c r="B75" s="1" t="str">
        <f t="shared" si="2"/>
        <v>1121040000</v>
      </c>
      <c r="C75" t="s">
        <v>177</v>
      </c>
      <c r="E75" s="1" t="str">
        <f t="shared" si="3"/>
        <v/>
      </c>
    </row>
    <row r="76" spans="1:5" hidden="1" x14ac:dyDescent="0.25">
      <c r="A76" s="1">
        <v>11210410</v>
      </c>
      <c r="B76" s="1" t="str">
        <f t="shared" si="2"/>
        <v>1121041000</v>
      </c>
      <c r="C76" t="s">
        <v>177</v>
      </c>
      <c r="D76" s="1" t="s">
        <v>4375</v>
      </c>
      <c r="E76" s="1" t="str">
        <f t="shared" si="3"/>
        <v>A</v>
      </c>
    </row>
    <row r="77" spans="1:5" x14ac:dyDescent="0.25">
      <c r="A77" s="1">
        <v>11210500</v>
      </c>
      <c r="B77" s="1" t="str">
        <f t="shared" si="2"/>
        <v>1121050000</v>
      </c>
      <c r="C77" t="s">
        <v>2660</v>
      </c>
      <c r="E77" s="1" t="str">
        <f t="shared" si="3"/>
        <v/>
      </c>
    </row>
    <row r="78" spans="1:5" hidden="1" x14ac:dyDescent="0.25">
      <c r="A78" s="1">
        <v>11210510</v>
      </c>
      <c r="B78" s="1" t="str">
        <f t="shared" si="2"/>
        <v>1121051000</v>
      </c>
      <c r="C78" t="s">
        <v>2660</v>
      </c>
      <c r="D78" s="1" t="s">
        <v>3710</v>
      </c>
      <c r="E78" s="1" t="str">
        <f t="shared" si="3"/>
        <v>A</v>
      </c>
    </row>
    <row r="79" spans="1:5" x14ac:dyDescent="0.25">
      <c r="A79" s="1">
        <v>11210600</v>
      </c>
      <c r="B79" s="1" t="str">
        <f t="shared" si="2"/>
        <v>1121060000</v>
      </c>
      <c r="C79" t="s">
        <v>2662</v>
      </c>
      <c r="D79" s="1" t="s">
        <v>4374</v>
      </c>
      <c r="E79" s="1" t="str">
        <f t="shared" si="3"/>
        <v/>
      </c>
    </row>
    <row r="80" spans="1:5" x14ac:dyDescent="0.25">
      <c r="A80" s="1">
        <v>11210700</v>
      </c>
      <c r="B80" s="1" t="str">
        <f t="shared" si="2"/>
        <v>1121070000</v>
      </c>
      <c r="C80" t="s">
        <v>2664</v>
      </c>
      <c r="D80" s="1" t="s">
        <v>105</v>
      </c>
      <c r="E80" s="1" t="str">
        <f t="shared" si="3"/>
        <v/>
      </c>
    </row>
    <row r="81" spans="1:5" x14ac:dyDescent="0.25">
      <c r="A81" s="1">
        <v>11215000</v>
      </c>
      <c r="B81" s="1" t="str">
        <f t="shared" si="2"/>
        <v>1121500000</v>
      </c>
      <c r="C81" t="s">
        <v>194</v>
      </c>
      <c r="D81" s="1" t="s">
        <v>4374</v>
      </c>
      <c r="E81" s="1" t="str">
        <f t="shared" si="3"/>
        <v/>
      </c>
    </row>
    <row r="82" spans="1:5" x14ac:dyDescent="0.25">
      <c r="A82" s="1">
        <v>11215100</v>
      </c>
      <c r="B82" s="1" t="str">
        <f t="shared" si="2"/>
        <v>1121510000</v>
      </c>
      <c r="C82" t="s">
        <v>2666</v>
      </c>
      <c r="D82" s="1" t="s">
        <v>4374</v>
      </c>
      <c r="E82" s="1" t="str">
        <f t="shared" si="3"/>
        <v/>
      </c>
    </row>
    <row r="83" spans="1:5" hidden="1" x14ac:dyDescent="0.25">
      <c r="A83" s="1">
        <v>11219800</v>
      </c>
      <c r="B83" s="1" t="str">
        <f t="shared" si="2"/>
        <v>1121980000</v>
      </c>
      <c r="C83" t="s">
        <v>4385</v>
      </c>
      <c r="D83" s="1" t="s">
        <v>3710</v>
      </c>
      <c r="E83" s="1" t="str">
        <f t="shared" si="3"/>
        <v>A</v>
      </c>
    </row>
    <row r="84" spans="1:5" x14ac:dyDescent="0.25">
      <c r="A84" s="1">
        <v>11220000</v>
      </c>
      <c r="B84" s="1" t="str">
        <f t="shared" si="2"/>
        <v>1122000000</v>
      </c>
      <c r="C84" t="s">
        <v>206</v>
      </c>
      <c r="E84" s="1" t="str">
        <f t="shared" si="3"/>
        <v/>
      </c>
    </row>
    <row r="85" spans="1:5" x14ac:dyDescent="0.25">
      <c r="A85" s="1">
        <v>11220100</v>
      </c>
      <c r="B85" s="1" t="str">
        <f t="shared" si="2"/>
        <v>1122010000</v>
      </c>
      <c r="C85" t="s">
        <v>209</v>
      </c>
      <c r="E85" s="1" t="str">
        <f t="shared" si="3"/>
        <v/>
      </c>
    </row>
    <row r="86" spans="1:5" hidden="1" x14ac:dyDescent="0.25">
      <c r="A86" s="1">
        <v>11220110</v>
      </c>
      <c r="B86" s="1" t="str">
        <f t="shared" si="2"/>
        <v>1122011000</v>
      </c>
      <c r="C86" t="s">
        <v>206</v>
      </c>
      <c r="D86" s="1" t="s">
        <v>4375</v>
      </c>
      <c r="E86" s="1" t="str">
        <f t="shared" si="3"/>
        <v>A</v>
      </c>
    </row>
    <row r="87" spans="1:5" x14ac:dyDescent="0.25">
      <c r="A87" s="1">
        <v>11220200</v>
      </c>
      <c r="B87" s="1" t="str">
        <f t="shared" si="2"/>
        <v>1122020000</v>
      </c>
      <c r="C87" t="s">
        <v>218</v>
      </c>
      <c r="E87" s="1" t="str">
        <f t="shared" si="3"/>
        <v/>
      </c>
    </row>
    <row r="88" spans="1:5" hidden="1" x14ac:dyDescent="0.25">
      <c r="A88" s="1">
        <v>11220210</v>
      </c>
      <c r="B88" s="1" t="str">
        <f t="shared" si="2"/>
        <v>1122021000</v>
      </c>
      <c r="C88" t="s">
        <v>3705</v>
      </c>
      <c r="D88" s="1" t="s">
        <v>3710</v>
      </c>
      <c r="E88" s="1" t="str">
        <f t="shared" si="3"/>
        <v>A</v>
      </c>
    </row>
    <row r="89" spans="1:5" x14ac:dyDescent="0.25">
      <c r="A89" s="1">
        <v>11225000</v>
      </c>
      <c r="B89" s="1" t="str">
        <f t="shared" si="2"/>
        <v>1122500000</v>
      </c>
      <c r="C89" t="s">
        <v>231</v>
      </c>
      <c r="D89" s="1" t="s">
        <v>4374</v>
      </c>
      <c r="E89" s="1" t="str">
        <f t="shared" si="3"/>
        <v/>
      </c>
    </row>
    <row r="90" spans="1:5" x14ac:dyDescent="0.25">
      <c r="A90" s="1">
        <v>11225100</v>
      </c>
      <c r="B90" s="1" t="str">
        <f t="shared" si="2"/>
        <v>1122510000</v>
      </c>
      <c r="C90" t="s">
        <v>243</v>
      </c>
      <c r="D90" s="1" t="s">
        <v>4374</v>
      </c>
      <c r="E90" s="1" t="str">
        <f t="shared" si="3"/>
        <v/>
      </c>
    </row>
    <row r="91" spans="1:5" x14ac:dyDescent="0.25">
      <c r="A91" s="1">
        <v>11225200</v>
      </c>
      <c r="B91" s="1" t="str">
        <f t="shared" si="2"/>
        <v>1122520000</v>
      </c>
      <c r="C91" t="s">
        <v>2668</v>
      </c>
      <c r="D91" s="1" t="s">
        <v>4374</v>
      </c>
      <c r="E91" s="1" t="str">
        <f t="shared" si="3"/>
        <v/>
      </c>
    </row>
    <row r="92" spans="1:5" hidden="1" x14ac:dyDescent="0.25">
      <c r="A92" s="1">
        <v>11229800</v>
      </c>
      <c r="B92" s="1" t="str">
        <f t="shared" si="2"/>
        <v>1122980000</v>
      </c>
      <c r="C92" t="s">
        <v>3651</v>
      </c>
      <c r="D92" s="1" t="s">
        <v>3710</v>
      </c>
      <c r="E92" s="1" t="str">
        <f t="shared" si="3"/>
        <v>A</v>
      </c>
    </row>
    <row r="93" spans="1:5" hidden="1" x14ac:dyDescent="0.25">
      <c r="A93" s="1">
        <v>11280000</v>
      </c>
      <c r="B93" s="1" t="str">
        <f t="shared" si="2"/>
        <v>1128000000</v>
      </c>
      <c r="C93" t="s">
        <v>3717</v>
      </c>
      <c r="D93" s="1" t="s">
        <v>3710</v>
      </c>
      <c r="E93" s="1" t="str">
        <f t="shared" si="3"/>
        <v>A</v>
      </c>
    </row>
    <row r="94" spans="1:5" hidden="1" x14ac:dyDescent="0.25">
      <c r="A94" s="1">
        <v>11280100</v>
      </c>
      <c r="B94" s="1" t="str">
        <f t="shared" si="2"/>
        <v>1128010000</v>
      </c>
      <c r="C94" t="s">
        <v>163</v>
      </c>
      <c r="D94" s="1" t="s">
        <v>3710</v>
      </c>
      <c r="E94" s="1" t="str">
        <f t="shared" si="3"/>
        <v>A</v>
      </c>
    </row>
    <row r="95" spans="1:5" hidden="1" x14ac:dyDescent="0.25">
      <c r="A95" s="1">
        <v>11280110</v>
      </c>
      <c r="B95" s="1" t="str">
        <f t="shared" si="2"/>
        <v>1128011000</v>
      </c>
      <c r="C95" t="s">
        <v>194</v>
      </c>
      <c r="D95" s="1" t="s">
        <v>3710</v>
      </c>
      <c r="E95" s="1" t="str">
        <f t="shared" si="3"/>
        <v>A</v>
      </c>
    </row>
    <row r="96" spans="1:5" hidden="1" x14ac:dyDescent="0.25">
      <c r="A96" s="1">
        <v>11280120</v>
      </c>
      <c r="B96" s="1" t="str">
        <f t="shared" si="2"/>
        <v>1128012000</v>
      </c>
      <c r="C96" t="s">
        <v>2666</v>
      </c>
      <c r="D96" s="1" t="s">
        <v>3710</v>
      </c>
      <c r="E96" s="1" t="str">
        <f t="shared" si="3"/>
        <v>A</v>
      </c>
    </row>
    <row r="97" spans="1:5" hidden="1" x14ac:dyDescent="0.25">
      <c r="A97" s="1">
        <v>11280190</v>
      </c>
      <c r="B97" s="1" t="str">
        <f t="shared" si="2"/>
        <v>1128019000</v>
      </c>
      <c r="C97" t="s">
        <v>4385</v>
      </c>
      <c r="D97" s="1" t="s">
        <v>3710</v>
      </c>
      <c r="E97" s="1" t="str">
        <f t="shared" si="3"/>
        <v>A</v>
      </c>
    </row>
    <row r="98" spans="1:5" hidden="1" x14ac:dyDescent="0.25">
      <c r="A98" s="1">
        <v>11280200</v>
      </c>
      <c r="B98" s="1" t="str">
        <f t="shared" si="2"/>
        <v>1128020000</v>
      </c>
      <c r="C98" t="s">
        <v>206</v>
      </c>
      <c r="D98" s="1" t="s">
        <v>3710</v>
      </c>
      <c r="E98" s="1" t="str">
        <f t="shared" si="3"/>
        <v>A</v>
      </c>
    </row>
    <row r="99" spans="1:5" hidden="1" x14ac:dyDescent="0.25">
      <c r="A99" s="1">
        <v>11280210</v>
      </c>
      <c r="B99" s="1" t="str">
        <f t="shared" si="2"/>
        <v>1128021000</v>
      </c>
      <c r="C99" t="s">
        <v>231</v>
      </c>
      <c r="D99" s="1" t="s">
        <v>3710</v>
      </c>
      <c r="E99" s="1" t="str">
        <f t="shared" si="3"/>
        <v>A</v>
      </c>
    </row>
    <row r="100" spans="1:5" hidden="1" x14ac:dyDescent="0.25">
      <c r="A100" s="1">
        <v>11280220</v>
      </c>
      <c r="B100" s="1" t="str">
        <f t="shared" si="2"/>
        <v>1128022000</v>
      </c>
      <c r="C100" t="s">
        <v>243</v>
      </c>
      <c r="D100" s="1" t="s">
        <v>3710</v>
      </c>
      <c r="E100" s="1" t="str">
        <f t="shared" si="3"/>
        <v>A</v>
      </c>
    </row>
    <row r="101" spans="1:5" hidden="1" x14ac:dyDescent="0.25">
      <c r="A101" s="1">
        <v>11280230</v>
      </c>
      <c r="B101" s="1" t="str">
        <f t="shared" si="2"/>
        <v>1128023000</v>
      </c>
      <c r="C101" t="s">
        <v>2668</v>
      </c>
      <c r="D101" s="1" t="s">
        <v>3710</v>
      </c>
      <c r="E101" s="1" t="str">
        <f t="shared" si="3"/>
        <v>A</v>
      </c>
    </row>
    <row r="102" spans="1:5" hidden="1" x14ac:dyDescent="0.25">
      <c r="A102" s="1">
        <v>11280290</v>
      </c>
      <c r="B102" s="1" t="str">
        <f t="shared" si="2"/>
        <v>1128029000</v>
      </c>
      <c r="C102" t="s">
        <v>3651</v>
      </c>
      <c r="D102" s="1" t="s">
        <v>3710</v>
      </c>
      <c r="E102" s="1" t="str">
        <f t="shared" si="3"/>
        <v>A</v>
      </c>
    </row>
    <row r="103" spans="1:5" x14ac:dyDescent="0.25">
      <c r="A103" s="1">
        <v>11300000</v>
      </c>
      <c r="B103" s="1" t="str">
        <f t="shared" si="2"/>
        <v>1130000000</v>
      </c>
      <c r="C103" t="s">
        <v>2670</v>
      </c>
      <c r="E103" s="1" t="str">
        <f t="shared" si="3"/>
        <v/>
      </c>
    </row>
    <row r="104" spans="1:5" x14ac:dyDescent="0.25">
      <c r="A104" s="1">
        <v>11310000</v>
      </c>
      <c r="B104" s="1" t="str">
        <f t="shared" si="2"/>
        <v>1131000000</v>
      </c>
      <c r="C104" t="s">
        <v>2670</v>
      </c>
      <c r="D104" s="1" t="s">
        <v>105</v>
      </c>
      <c r="E104" s="1" t="str">
        <f t="shared" si="3"/>
        <v/>
      </c>
    </row>
    <row r="105" spans="1:5" x14ac:dyDescent="0.25">
      <c r="A105" s="1">
        <v>11315000</v>
      </c>
      <c r="B105" s="1" t="str">
        <f t="shared" si="2"/>
        <v>1131500000</v>
      </c>
      <c r="C105" t="s">
        <v>2672</v>
      </c>
      <c r="D105" s="1" t="s">
        <v>4374</v>
      </c>
      <c r="E105" s="1" t="str">
        <f t="shared" si="3"/>
        <v/>
      </c>
    </row>
    <row r="106" spans="1:5" x14ac:dyDescent="0.25">
      <c r="A106" s="1">
        <v>11315100</v>
      </c>
      <c r="B106" s="1" t="str">
        <f t="shared" si="2"/>
        <v>1131510000</v>
      </c>
      <c r="C106" t="s">
        <v>2674</v>
      </c>
      <c r="D106" s="1" t="s">
        <v>4374</v>
      </c>
      <c r="E106" s="1" t="str">
        <f t="shared" si="3"/>
        <v/>
      </c>
    </row>
    <row r="107" spans="1:5" x14ac:dyDescent="0.25">
      <c r="A107" s="1">
        <v>11315200</v>
      </c>
      <c r="B107" s="1" t="str">
        <f t="shared" si="2"/>
        <v>1131520000</v>
      </c>
      <c r="C107" t="s">
        <v>2676</v>
      </c>
      <c r="D107" s="1" t="s">
        <v>4374</v>
      </c>
      <c r="E107" s="1" t="str">
        <f t="shared" si="3"/>
        <v/>
      </c>
    </row>
    <row r="108" spans="1:5" x14ac:dyDescent="0.25">
      <c r="A108" s="1">
        <v>11315300</v>
      </c>
      <c r="B108" s="1" t="str">
        <f t="shared" si="2"/>
        <v>1131530000</v>
      </c>
      <c r="C108" t="s">
        <v>2678</v>
      </c>
      <c r="D108" s="1" t="s">
        <v>4374</v>
      </c>
      <c r="E108" s="1" t="str">
        <f t="shared" si="3"/>
        <v/>
      </c>
    </row>
    <row r="109" spans="1:5" hidden="1" x14ac:dyDescent="0.25">
      <c r="A109" s="1">
        <v>11319800</v>
      </c>
      <c r="B109" s="1" t="str">
        <f t="shared" si="2"/>
        <v>1131980000</v>
      </c>
      <c r="C109" t="s">
        <v>2680</v>
      </c>
      <c r="D109" s="1" t="s">
        <v>3710</v>
      </c>
      <c r="E109" s="1" t="str">
        <f t="shared" si="3"/>
        <v>A</v>
      </c>
    </row>
    <row r="110" spans="1:5" x14ac:dyDescent="0.25">
      <c r="A110" s="1">
        <v>11319900</v>
      </c>
      <c r="B110" s="1" t="str">
        <f t="shared" si="2"/>
        <v>1131990000</v>
      </c>
      <c r="C110" t="s">
        <v>2680</v>
      </c>
      <c r="D110" s="1" t="s">
        <v>4374</v>
      </c>
      <c r="E110" s="1" t="str">
        <f t="shared" si="3"/>
        <v/>
      </c>
    </row>
    <row r="111" spans="1:5" hidden="1" x14ac:dyDescent="0.25">
      <c r="A111" s="1">
        <v>11300010</v>
      </c>
      <c r="B111" s="1" t="str">
        <f t="shared" si="2"/>
        <v>1130001000</v>
      </c>
      <c r="C111" t="s">
        <v>2670</v>
      </c>
      <c r="D111" s="1" t="s">
        <v>3710</v>
      </c>
      <c r="E111" s="1" t="str">
        <f t="shared" si="3"/>
        <v>A</v>
      </c>
    </row>
    <row r="112" spans="1:5" hidden="1" x14ac:dyDescent="0.25">
      <c r="A112" s="1">
        <v>11380000</v>
      </c>
      <c r="B112" s="1" t="str">
        <f t="shared" si="2"/>
        <v>1138000000</v>
      </c>
      <c r="C112" t="s">
        <v>4386</v>
      </c>
      <c r="D112" s="1" t="s">
        <v>3710</v>
      </c>
      <c r="E112" s="1" t="str">
        <f t="shared" si="3"/>
        <v>A</v>
      </c>
    </row>
    <row r="113" spans="1:5" hidden="1" x14ac:dyDescent="0.25">
      <c r="A113" s="1">
        <v>11380100</v>
      </c>
      <c r="B113" s="1" t="str">
        <f t="shared" si="2"/>
        <v>1138010000</v>
      </c>
      <c r="C113" t="s">
        <v>2672</v>
      </c>
      <c r="D113" s="1" t="s">
        <v>3710</v>
      </c>
      <c r="E113" s="1" t="str">
        <f t="shared" si="3"/>
        <v>A</v>
      </c>
    </row>
    <row r="114" spans="1:5" hidden="1" x14ac:dyDescent="0.25">
      <c r="A114" s="1">
        <v>11380110</v>
      </c>
      <c r="B114" s="1" t="str">
        <f t="shared" si="2"/>
        <v>1138011000</v>
      </c>
      <c r="C114" t="s">
        <v>2672</v>
      </c>
      <c r="D114" s="1" t="s">
        <v>3710</v>
      </c>
      <c r="E114" s="1" t="str">
        <f t="shared" si="3"/>
        <v>A</v>
      </c>
    </row>
    <row r="115" spans="1:5" hidden="1" x14ac:dyDescent="0.25">
      <c r="A115" s="1">
        <v>11380200</v>
      </c>
      <c r="B115" s="1" t="str">
        <f t="shared" si="2"/>
        <v>1138020000</v>
      </c>
      <c r="C115" t="s">
        <v>2674</v>
      </c>
      <c r="D115" s="1" t="s">
        <v>3710</v>
      </c>
      <c r="E115" s="1" t="str">
        <f t="shared" si="3"/>
        <v>A</v>
      </c>
    </row>
    <row r="116" spans="1:5" hidden="1" x14ac:dyDescent="0.25">
      <c r="A116" s="1">
        <v>11380210</v>
      </c>
      <c r="B116" s="1" t="str">
        <f t="shared" si="2"/>
        <v>1138021000</v>
      </c>
      <c r="C116" t="s">
        <v>2674</v>
      </c>
      <c r="D116" s="1" t="s">
        <v>3710</v>
      </c>
      <c r="E116" s="1" t="str">
        <f t="shared" si="3"/>
        <v>A</v>
      </c>
    </row>
    <row r="117" spans="1:5" hidden="1" x14ac:dyDescent="0.25">
      <c r="A117" s="1">
        <v>11380300</v>
      </c>
      <c r="B117" s="1" t="str">
        <f t="shared" si="2"/>
        <v>1138030000</v>
      </c>
      <c r="C117" t="s">
        <v>2676</v>
      </c>
      <c r="D117" s="1" t="s">
        <v>3710</v>
      </c>
      <c r="E117" s="1" t="str">
        <f t="shared" si="3"/>
        <v>A</v>
      </c>
    </row>
    <row r="118" spans="1:5" hidden="1" x14ac:dyDescent="0.25">
      <c r="A118" s="1">
        <v>11380310</v>
      </c>
      <c r="B118" s="1" t="str">
        <f t="shared" si="2"/>
        <v>1138031000</v>
      </c>
      <c r="C118" t="s">
        <v>2676</v>
      </c>
      <c r="D118" s="1" t="s">
        <v>3710</v>
      </c>
      <c r="E118" s="1" t="str">
        <f t="shared" si="3"/>
        <v>A</v>
      </c>
    </row>
    <row r="119" spans="1:5" hidden="1" x14ac:dyDescent="0.25">
      <c r="A119" s="1">
        <v>11380400</v>
      </c>
      <c r="B119" s="1" t="str">
        <f t="shared" si="2"/>
        <v>1138040000</v>
      </c>
      <c r="C119" t="s">
        <v>2678</v>
      </c>
      <c r="D119" s="1" t="s">
        <v>3710</v>
      </c>
      <c r="E119" s="1" t="str">
        <f t="shared" si="3"/>
        <v>A</v>
      </c>
    </row>
    <row r="120" spans="1:5" hidden="1" x14ac:dyDescent="0.25">
      <c r="A120" s="1">
        <v>11380410</v>
      </c>
      <c r="B120" s="1" t="str">
        <f t="shared" si="2"/>
        <v>1138041000</v>
      </c>
      <c r="C120" t="s">
        <v>2678</v>
      </c>
      <c r="D120" s="1" t="s">
        <v>3710</v>
      </c>
      <c r="E120" s="1" t="str">
        <f t="shared" si="3"/>
        <v>A</v>
      </c>
    </row>
    <row r="121" spans="1:5" hidden="1" x14ac:dyDescent="0.25">
      <c r="A121" s="1">
        <v>11389900</v>
      </c>
      <c r="B121" s="1" t="str">
        <f t="shared" si="2"/>
        <v>1138990000</v>
      </c>
      <c r="C121" t="s">
        <v>2680</v>
      </c>
      <c r="D121" s="1" t="s">
        <v>3710</v>
      </c>
      <c r="E121" s="1" t="str">
        <f t="shared" si="3"/>
        <v>A</v>
      </c>
    </row>
    <row r="122" spans="1:5" hidden="1" x14ac:dyDescent="0.25">
      <c r="A122" s="1">
        <v>11389910</v>
      </c>
      <c r="B122" s="1" t="str">
        <f t="shared" si="2"/>
        <v>1138991000</v>
      </c>
      <c r="C122" t="s">
        <v>2680</v>
      </c>
      <c r="D122" s="1" t="s">
        <v>3710</v>
      </c>
      <c r="E122" s="1" t="str">
        <f t="shared" si="3"/>
        <v>A</v>
      </c>
    </row>
    <row r="123" spans="1:5" x14ac:dyDescent="0.25">
      <c r="A123" s="1">
        <v>12000000</v>
      </c>
      <c r="B123" s="1" t="str">
        <f t="shared" si="2"/>
        <v>1200000000</v>
      </c>
      <c r="C123" t="s">
        <v>254</v>
      </c>
      <c r="E123" s="1" t="str">
        <f t="shared" si="3"/>
        <v/>
      </c>
    </row>
    <row r="124" spans="1:5" x14ac:dyDescent="0.25">
      <c r="A124" s="1">
        <v>12100000</v>
      </c>
      <c r="B124" s="1" t="str">
        <f t="shared" si="2"/>
        <v>1210000000</v>
      </c>
      <c r="C124" t="s">
        <v>257</v>
      </c>
      <c r="E124" s="1" t="str">
        <f t="shared" si="3"/>
        <v/>
      </c>
    </row>
    <row r="125" spans="1:5" x14ac:dyDescent="0.25">
      <c r="A125" s="1">
        <v>12110000</v>
      </c>
      <c r="B125" s="1" t="str">
        <f t="shared" si="2"/>
        <v>1211000000</v>
      </c>
      <c r="C125" t="s">
        <v>2682</v>
      </c>
      <c r="E125" s="1" t="str">
        <f t="shared" si="3"/>
        <v/>
      </c>
    </row>
    <row r="126" spans="1:5" x14ac:dyDescent="0.25">
      <c r="A126" s="1">
        <v>12110100</v>
      </c>
      <c r="B126" s="1" t="str">
        <f t="shared" si="2"/>
        <v>1211010000</v>
      </c>
      <c r="C126" t="s">
        <v>2684</v>
      </c>
      <c r="E126" s="1" t="str">
        <f t="shared" si="3"/>
        <v/>
      </c>
    </row>
    <row r="127" spans="1:5" hidden="1" x14ac:dyDescent="0.25">
      <c r="A127" s="1">
        <v>12110110</v>
      </c>
      <c r="B127" s="1" t="str">
        <f t="shared" si="2"/>
        <v>1211011000</v>
      </c>
      <c r="C127" t="s">
        <v>2684</v>
      </c>
      <c r="D127" s="1" t="s">
        <v>4383</v>
      </c>
      <c r="E127" s="1" t="str">
        <f t="shared" si="3"/>
        <v>A</v>
      </c>
    </row>
    <row r="128" spans="1:5" x14ac:dyDescent="0.25">
      <c r="A128" s="1">
        <v>12110200</v>
      </c>
      <c r="B128" s="1" t="str">
        <f t="shared" si="2"/>
        <v>1211020000</v>
      </c>
      <c r="C128" t="s">
        <v>2686</v>
      </c>
      <c r="E128" s="1" t="str">
        <f t="shared" si="3"/>
        <v/>
      </c>
    </row>
    <row r="129" spans="1:5" hidden="1" x14ac:dyDescent="0.25">
      <c r="A129" s="1">
        <v>12110210</v>
      </c>
      <c r="B129" s="1" t="str">
        <f t="shared" si="2"/>
        <v>1211021000</v>
      </c>
      <c r="C129" t="s">
        <v>2686</v>
      </c>
      <c r="D129" s="1" t="s">
        <v>4383</v>
      </c>
      <c r="E129" s="1" t="str">
        <f t="shared" si="3"/>
        <v>A</v>
      </c>
    </row>
    <row r="130" spans="1:5" x14ac:dyDescent="0.25">
      <c r="A130" s="1">
        <v>12114900</v>
      </c>
      <c r="B130" s="1" t="str">
        <f t="shared" si="2"/>
        <v>1211490000</v>
      </c>
      <c r="C130" t="s">
        <v>2688</v>
      </c>
      <c r="E130" s="1" t="str">
        <f t="shared" si="3"/>
        <v/>
      </c>
    </row>
    <row r="131" spans="1:5" hidden="1" x14ac:dyDescent="0.25">
      <c r="A131" s="1">
        <v>12114910</v>
      </c>
      <c r="B131" s="1" t="str">
        <f t="shared" ref="B131:B194" si="4">A131&amp;"00"</f>
        <v>1211491000</v>
      </c>
      <c r="C131" t="s">
        <v>2688</v>
      </c>
      <c r="D131" s="1" t="s">
        <v>4383</v>
      </c>
      <c r="E131" s="1" t="str">
        <f t="shared" ref="E131:E194" si="5">IF(OR(D131="Excluir", D131="Excluído"),"A","")</f>
        <v>A</v>
      </c>
    </row>
    <row r="132" spans="1:5" x14ac:dyDescent="0.25">
      <c r="A132" s="1">
        <v>12120000</v>
      </c>
      <c r="B132" s="1" t="str">
        <f t="shared" si="4"/>
        <v>1212000000</v>
      </c>
      <c r="C132" t="s">
        <v>2690</v>
      </c>
      <c r="E132" s="1" t="str">
        <f t="shared" si="5"/>
        <v/>
      </c>
    </row>
    <row r="133" spans="1:5" x14ac:dyDescent="0.25">
      <c r="A133" s="1">
        <v>12120100</v>
      </c>
      <c r="B133" s="1" t="str">
        <f t="shared" si="4"/>
        <v>1212010000</v>
      </c>
      <c r="C133" t="s">
        <v>2692</v>
      </c>
      <c r="D133" s="1" t="s">
        <v>4374</v>
      </c>
      <c r="E133" s="1" t="str">
        <f t="shared" si="5"/>
        <v/>
      </c>
    </row>
    <row r="134" spans="1:5" x14ac:dyDescent="0.25">
      <c r="A134" s="1">
        <v>12120200</v>
      </c>
      <c r="B134" s="1" t="str">
        <f t="shared" si="4"/>
        <v>1212020000</v>
      </c>
      <c r="C134" t="s">
        <v>2694</v>
      </c>
      <c r="D134" s="1" t="s">
        <v>4374</v>
      </c>
      <c r="E134" s="1" t="str">
        <f t="shared" si="5"/>
        <v/>
      </c>
    </row>
    <row r="135" spans="1:5" hidden="1" x14ac:dyDescent="0.25">
      <c r="A135" s="1">
        <v>12120100</v>
      </c>
      <c r="B135" s="1" t="str">
        <f t="shared" si="4"/>
        <v>1212010000</v>
      </c>
      <c r="C135" t="s">
        <v>4387</v>
      </c>
      <c r="D135" s="1" t="s">
        <v>3710</v>
      </c>
      <c r="E135" s="1" t="str">
        <f t="shared" si="5"/>
        <v>A</v>
      </c>
    </row>
    <row r="136" spans="1:5" hidden="1" x14ac:dyDescent="0.25">
      <c r="A136" s="1">
        <v>12120110</v>
      </c>
      <c r="B136" s="1" t="str">
        <f t="shared" si="4"/>
        <v>1212011000</v>
      </c>
      <c r="C136" t="s">
        <v>2692</v>
      </c>
      <c r="D136" s="1" t="s">
        <v>3710</v>
      </c>
      <c r="E136" s="1" t="str">
        <f t="shared" si="5"/>
        <v>A</v>
      </c>
    </row>
    <row r="137" spans="1:5" hidden="1" x14ac:dyDescent="0.25">
      <c r="A137" s="1">
        <v>12120120</v>
      </c>
      <c r="B137" s="1" t="str">
        <f t="shared" si="4"/>
        <v>1212012000</v>
      </c>
      <c r="C137" t="s">
        <v>2694</v>
      </c>
      <c r="D137" s="1" t="s">
        <v>3710</v>
      </c>
      <c r="E137" s="1" t="str">
        <f t="shared" si="5"/>
        <v>A</v>
      </c>
    </row>
    <row r="138" spans="1:5" hidden="1" x14ac:dyDescent="0.25">
      <c r="A138" s="1">
        <v>12120200</v>
      </c>
      <c r="B138" s="1" t="str">
        <f t="shared" si="4"/>
        <v>1212020000</v>
      </c>
      <c r="C138" t="s">
        <v>4388</v>
      </c>
      <c r="D138" s="1" t="s">
        <v>4389</v>
      </c>
      <c r="E138" s="1" t="str">
        <f t="shared" si="5"/>
        <v>A</v>
      </c>
    </row>
    <row r="139" spans="1:5" hidden="1" x14ac:dyDescent="0.25">
      <c r="A139" s="1">
        <v>12120210</v>
      </c>
      <c r="B139" s="1" t="str">
        <f t="shared" si="4"/>
        <v>1212021000</v>
      </c>
      <c r="C139" t="s">
        <v>4388</v>
      </c>
      <c r="D139" s="1" t="s">
        <v>4389</v>
      </c>
      <c r="E139" s="1" t="str">
        <f t="shared" si="5"/>
        <v>A</v>
      </c>
    </row>
    <row r="140" spans="1:5" hidden="1" x14ac:dyDescent="0.25">
      <c r="A140" s="1">
        <v>12120300</v>
      </c>
      <c r="B140" s="1" t="str">
        <f t="shared" si="4"/>
        <v>1212030000</v>
      </c>
      <c r="C140" t="s">
        <v>4390</v>
      </c>
      <c r="D140" s="1" t="s">
        <v>4389</v>
      </c>
      <c r="E140" s="1" t="str">
        <f t="shared" si="5"/>
        <v>A</v>
      </c>
    </row>
    <row r="141" spans="1:5" hidden="1" x14ac:dyDescent="0.25">
      <c r="A141" s="1">
        <v>12120310</v>
      </c>
      <c r="B141" s="1" t="str">
        <f t="shared" si="4"/>
        <v>1212031000</v>
      </c>
      <c r="C141" t="s">
        <v>4390</v>
      </c>
      <c r="D141" s="1" t="s">
        <v>4389</v>
      </c>
      <c r="E141" s="1" t="str">
        <f t="shared" si="5"/>
        <v>A</v>
      </c>
    </row>
    <row r="142" spans="1:5" hidden="1" x14ac:dyDescent="0.25">
      <c r="A142" s="1">
        <v>12120400</v>
      </c>
      <c r="B142" s="1" t="str">
        <f t="shared" si="4"/>
        <v>1212040000</v>
      </c>
      <c r="C142" t="s">
        <v>4391</v>
      </c>
      <c r="D142" s="1" t="s">
        <v>4389</v>
      </c>
      <c r="E142" s="1" t="str">
        <f t="shared" si="5"/>
        <v>A</v>
      </c>
    </row>
    <row r="143" spans="1:5" hidden="1" x14ac:dyDescent="0.25">
      <c r="A143" s="1">
        <v>12120410</v>
      </c>
      <c r="B143" s="1" t="str">
        <f t="shared" si="4"/>
        <v>1212041000</v>
      </c>
      <c r="C143" t="s">
        <v>4391</v>
      </c>
      <c r="D143" s="1" t="s">
        <v>4389</v>
      </c>
      <c r="E143" s="1" t="str">
        <f t="shared" si="5"/>
        <v>A</v>
      </c>
    </row>
    <row r="144" spans="1:5" hidden="1" x14ac:dyDescent="0.25">
      <c r="A144" s="1">
        <v>12120500</v>
      </c>
      <c r="B144" s="1" t="str">
        <f t="shared" si="4"/>
        <v>1212050000</v>
      </c>
      <c r="C144" t="s">
        <v>4392</v>
      </c>
      <c r="D144" s="1" t="s">
        <v>4389</v>
      </c>
      <c r="E144" s="1" t="str">
        <f t="shared" si="5"/>
        <v>A</v>
      </c>
    </row>
    <row r="145" spans="1:5" hidden="1" x14ac:dyDescent="0.25">
      <c r="A145" s="1">
        <v>12120510</v>
      </c>
      <c r="B145" s="1" t="str">
        <f t="shared" si="4"/>
        <v>1212051000</v>
      </c>
      <c r="C145" t="s">
        <v>4392</v>
      </c>
      <c r="D145" s="1" t="s">
        <v>4389</v>
      </c>
      <c r="E145" s="1" t="str">
        <f t="shared" si="5"/>
        <v>A</v>
      </c>
    </row>
    <row r="146" spans="1:5" hidden="1" x14ac:dyDescent="0.25">
      <c r="A146" s="1">
        <v>12120600</v>
      </c>
      <c r="B146" s="1" t="str">
        <f t="shared" si="4"/>
        <v>1212060000</v>
      </c>
      <c r="C146" t="s">
        <v>4393</v>
      </c>
      <c r="D146" s="1" t="s">
        <v>4389</v>
      </c>
      <c r="E146" s="1" t="str">
        <f t="shared" si="5"/>
        <v>A</v>
      </c>
    </row>
    <row r="147" spans="1:5" hidden="1" x14ac:dyDescent="0.25">
      <c r="A147" s="1">
        <v>12120610</v>
      </c>
      <c r="B147" s="1" t="str">
        <f t="shared" si="4"/>
        <v>1212061000</v>
      </c>
      <c r="C147" t="s">
        <v>4393</v>
      </c>
      <c r="D147" s="1" t="s">
        <v>4389</v>
      </c>
      <c r="E147" s="1" t="str">
        <f t="shared" si="5"/>
        <v>A</v>
      </c>
    </row>
    <row r="148" spans="1:5" hidden="1" x14ac:dyDescent="0.25">
      <c r="A148" s="1">
        <v>12120700</v>
      </c>
      <c r="B148" s="1" t="str">
        <f t="shared" si="4"/>
        <v>1212070000</v>
      </c>
      <c r="C148" t="s">
        <v>4394</v>
      </c>
      <c r="D148" s="1" t="s">
        <v>4389</v>
      </c>
      <c r="E148" s="1" t="str">
        <f t="shared" si="5"/>
        <v>A</v>
      </c>
    </row>
    <row r="149" spans="1:5" hidden="1" x14ac:dyDescent="0.25">
      <c r="A149" s="1">
        <v>12120710</v>
      </c>
      <c r="B149" s="1" t="str">
        <f t="shared" si="4"/>
        <v>1212071000</v>
      </c>
      <c r="C149" t="s">
        <v>4394</v>
      </c>
      <c r="D149" s="1" t="s">
        <v>4389</v>
      </c>
      <c r="E149" s="1" t="str">
        <f t="shared" si="5"/>
        <v>A</v>
      </c>
    </row>
    <row r="150" spans="1:5" hidden="1" x14ac:dyDescent="0.25">
      <c r="A150" s="1">
        <v>12120800</v>
      </c>
      <c r="B150" s="1" t="str">
        <f t="shared" si="4"/>
        <v>1212080000</v>
      </c>
      <c r="C150" t="s">
        <v>4395</v>
      </c>
      <c r="D150" s="1" t="s">
        <v>4389</v>
      </c>
      <c r="E150" s="1" t="str">
        <f t="shared" si="5"/>
        <v>A</v>
      </c>
    </row>
    <row r="151" spans="1:5" hidden="1" x14ac:dyDescent="0.25">
      <c r="A151" s="1">
        <v>12120810</v>
      </c>
      <c r="B151" s="1" t="str">
        <f t="shared" si="4"/>
        <v>1212081000</v>
      </c>
      <c r="C151" t="s">
        <v>4395</v>
      </c>
      <c r="D151" s="1" t="s">
        <v>4389</v>
      </c>
      <c r="E151" s="1" t="str">
        <f t="shared" si="5"/>
        <v>A</v>
      </c>
    </row>
    <row r="152" spans="1:5" hidden="1" x14ac:dyDescent="0.25">
      <c r="A152" s="1">
        <v>12120900</v>
      </c>
      <c r="B152" s="1" t="str">
        <f t="shared" si="4"/>
        <v>1212090000</v>
      </c>
      <c r="C152" t="s">
        <v>4396</v>
      </c>
      <c r="D152" s="1" t="s">
        <v>4389</v>
      </c>
      <c r="E152" s="1" t="str">
        <f t="shared" si="5"/>
        <v>A</v>
      </c>
    </row>
    <row r="153" spans="1:5" hidden="1" x14ac:dyDescent="0.25">
      <c r="A153" s="1">
        <v>12120910</v>
      </c>
      <c r="B153" s="1" t="str">
        <f t="shared" si="4"/>
        <v>1212091000</v>
      </c>
      <c r="C153" t="s">
        <v>4396</v>
      </c>
      <c r="D153" s="1" t="s">
        <v>4389</v>
      </c>
      <c r="E153" s="1" t="str">
        <f t="shared" si="5"/>
        <v>A</v>
      </c>
    </row>
    <row r="154" spans="1:5" hidden="1" x14ac:dyDescent="0.25">
      <c r="A154" s="1">
        <v>12121000</v>
      </c>
      <c r="B154" s="1" t="str">
        <f t="shared" si="4"/>
        <v>1212100000</v>
      </c>
      <c r="C154" t="s">
        <v>4397</v>
      </c>
      <c r="D154" s="1" t="s">
        <v>4389</v>
      </c>
      <c r="E154" s="1" t="str">
        <f t="shared" si="5"/>
        <v>A</v>
      </c>
    </row>
    <row r="155" spans="1:5" hidden="1" x14ac:dyDescent="0.25">
      <c r="A155" s="1">
        <v>12121010</v>
      </c>
      <c r="B155" s="1" t="str">
        <f t="shared" si="4"/>
        <v>1212101000</v>
      </c>
      <c r="C155" t="s">
        <v>4397</v>
      </c>
      <c r="D155" s="1" t="s">
        <v>4389</v>
      </c>
      <c r="E155" s="1" t="str">
        <f t="shared" si="5"/>
        <v>A</v>
      </c>
    </row>
    <row r="156" spans="1:5" hidden="1" x14ac:dyDescent="0.25">
      <c r="A156" s="1">
        <v>12121100</v>
      </c>
      <c r="B156" s="1" t="str">
        <f t="shared" si="4"/>
        <v>1212110000</v>
      </c>
      <c r="C156" t="s">
        <v>4398</v>
      </c>
      <c r="D156" s="1" t="s">
        <v>4389</v>
      </c>
      <c r="E156" s="1" t="str">
        <f t="shared" si="5"/>
        <v>A</v>
      </c>
    </row>
    <row r="157" spans="1:5" hidden="1" x14ac:dyDescent="0.25">
      <c r="A157" s="1">
        <v>12121110</v>
      </c>
      <c r="B157" s="1" t="str">
        <f t="shared" si="4"/>
        <v>1212111000</v>
      </c>
      <c r="C157" t="s">
        <v>4398</v>
      </c>
      <c r="D157" s="1" t="s">
        <v>4389</v>
      </c>
      <c r="E157" s="1" t="str">
        <f t="shared" si="5"/>
        <v>A</v>
      </c>
    </row>
    <row r="158" spans="1:5" hidden="1" x14ac:dyDescent="0.25">
      <c r="A158" s="1">
        <v>12121200</v>
      </c>
      <c r="B158" s="1" t="str">
        <f t="shared" si="4"/>
        <v>1212120000</v>
      </c>
      <c r="C158" t="s">
        <v>4399</v>
      </c>
      <c r="D158" s="1" t="s">
        <v>4389</v>
      </c>
      <c r="E158" s="1" t="str">
        <f t="shared" si="5"/>
        <v>A</v>
      </c>
    </row>
    <row r="159" spans="1:5" hidden="1" x14ac:dyDescent="0.25">
      <c r="A159" s="1">
        <v>12121210</v>
      </c>
      <c r="B159" s="1" t="str">
        <f t="shared" si="4"/>
        <v>1212121000</v>
      </c>
      <c r="C159" t="s">
        <v>4399</v>
      </c>
      <c r="D159" s="1" t="s">
        <v>4389</v>
      </c>
      <c r="E159" s="1" t="str">
        <f t="shared" si="5"/>
        <v>A</v>
      </c>
    </row>
    <row r="160" spans="1:5" x14ac:dyDescent="0.25">
      <c r="A160" s="1">
        <v>12124900</v>
      </c>
      <c r="B160" s="1" t="str">
        <f t="shared" si="4"/>
        <v>1212490000</v>
      </c>
      <c r="C160" t="s">
        <v>2696</v>
      </c>
      <c r="E160" s="1" t="str">
        <f t="shared" si="5"/>
        <v/>
      </c>
    </row>
    <row r="161" spans="1:5" hidden="1" x14ac:dyDescent="0.25">
      <c r="A161" s="1">
        <v>12124910</v>
      </c>
      <c r="B161" s="1" t="str">
        <f t="shared" si="4"/>
        <v>1212491000</v>
      </c>
      <c r="C161" t="s">
        <v>2696</v>
      </c>
      <c r="D161" s="1" t="s">
        <v>4375</v>
      </c>
      <c r="E161" s="1" t="str">
        <f t="shared" si="5"/>
        <v>A</v>
      </c>
    </row>
    <row r="162" spans="1:5" x14ac:dyDescent="0.25">
      <c r="A162" s="1">
        <v>12130000</v>
      </c>
      <c r="B162" s="1" t="str">
        <f t="shared" si="4"/>
        <v>1213000000</v>
      </c>
      <c r="C162" t="s">
        <v>2698</v>
      </c>
      <c r="E162" s="1" t="str">
        <f t="shared" si="5"/>
        <v/>
      </c>
    </row>
    <row r="163" spans="1:5" x14ac:dyDescent="0.25">
      <c r="A163" s="1">
        <v>12130100</v>
      </c>
      <c r="B163" s="1" t="str">
        <f t="shared" si="4"/>
        <v>1213010000</v>
      </c>
      <c r="C163" t="s">
        <v>2700</v>
      </c>
      <c r="D163" s="1" t="s">
        <v>4374</v>
      </c>
      <c r="E163" s="1" t="str">
        <f t="shared" si="5"/>
        <v/>
      </c>
    </row>
    <row r="164" spans="1:5" x14ac:dyDescent="0.25">
      <c r="A164" s="1">
        <v>12130200</v>
      </c>
      <c r="B164" s="1" t="str">
        <f t="shared" si="4"/>
        <v>1213020000</v>
      </c>
      <c r="C164" t="s">
        <v>2702</v>
      </c>
      <c r="D164" s="1" t="s">
        <v>4374</v>
      </c>
      <c r="E164" s="1" t="str">
        <f t="shared" si="5"/>
        <v/>
      </c>
    </row>
    <row r="165" spans="1:5" hidden="1" x14ac:dyDescent="0.25">
      <c r="A165" s="1">
        <v>12130100</v>
      </c>
      <c r="B165" s="1" t="str">
        <f t="shared" si="4"/>
        <v>1213010000</v>
      </c>
      <c r="C165" t="s">
        <v>2698</v>
      </c>
      <c r="D165" s="1" t="s">
        <v>3710</v>
      </c>
      <c r="E165" s="1" t="str">
        <f t="shared" si="5"/>
        <v>A</v>
      </c>
    </row>
    <row r="166" spans="1:5" hidden="1" x14ac:dyDescent="0.25">
      <c r="A166" s="1">
        <v>12130110</v>
      </c>
      <c r="B166" s="1" t="str">
        <f t="shared" si="4"/>
        <v>1213011000</v>
      </c>
      <c r="C166" t="s">
        <v>2700</v>
      </c>
      <c r="D166" s="1" t="s">
        <v>3710</v>
      </c>
      <c r="E166" s="1" t="str">
        <f t="shared" si="5"/>
        <v>A</v>
      </c>
    </row>
    <row r="167" spans="1:5" hidden="1" x14ac:dyDescent="0.25">
      <c r="A167" s="1">
        <v>12130120</v>
      </c>
      <c r="B167" s="1" t="str">
        <f t="shared" si="4"/>
        <v>1213012000</v>
      </c>
      <c r="C167" t="s">
        <v>2702</v>
      </c>
      <c r="D167" s="1" t="s">
        <v>3710</v>
      </c>
      <c r="E167" s="1" t="str">
        <f t="shared" si="5"/>
        <v>A</v>
      </c>
    </row>
    <row r="168" spans="1:5" hidden="1" x14ac:dyDescent="0.25">
      <c r="A168" s="1">
        <v>12130200</v>
      </c>
      <c r="B168" s="1" t="str">
        <f t="shared" si="4"/>
        <v>1213020000</v>
      </c>
      <c r="C168" t="s">
        <v>4400</v>
      </c>
      <c r="D168" s="1" t="s">
        <v>4389</v>
      </c>
      <c r="E168" s="1" t="str">
        <f t="shared" si="5"/>
        <v>A</v>
      </c>
    </row>
    <row r="169" spans="1:5" hidden="1" x14ac:dyDescent="0.25">
      <c r="A169" s="1">
        <v>12130210</v>
      </c>
      <c r="B169" s="1" t="str">
        <f t="shared" si="4"/>
        <v>1213021000</v>
      </c>
      <c r="C169" t="s">
        <v>4400</v>
      </c>
      <c r="D169" s="1" t="s">
        <v>4389</v>
      </c>
      <c r="E169" s="1" t="str">
        <f t="shared" si="5"/>
        <v>A</v>
      </c>
    </row>
    <row r="170" spans="1:5" hidden="1" x14ac:dyDescent="0.25">
      <c r="A170" s="1">
        <v>12130300</v>
      </c>
      <c r="B170" s="1" t="str">
        <f t="shared" si="4"/>
        <v>1213030000</v>
      </c>
      <c r="C170" t="s">
        <v>4401</v>
      </c>
      <c r="D170" s="1" t="s">
        <v>4389</v>
      </c>
      <c r="E170" s="1" t="str">
        <f t="shared" si="5"/>
        <v>A</v>
      </c>
    </row>
    <row r="171" spans="1:5" hidden="1" x14ac:dyDescent="0.25">
      <c r="A171" s="1">
        <v>12130310</v>
      </c>
      <c r="B171" s="1" t="str">
        <f t="shared" si="4"/>
        <v>1213031000</v>
      </c>
      <c r="C171" t="s">
        <v>4401</v>
      </c>
      <c r="D171" s="1" t="s">
        <v>4389</v>
      </c>
      <c r="E171" s="1" t="str">
        <f t="shared" si="5"/>
        <v>A</v>
      </c>
    </row>
    <row r="172" spans="1:5" x14ac:dyDescent="0.25">
      <c r="A172" s="1">
        <v>12134900</v>
      </c>
      <c r="B172" s="1" t="str">
        <f t="shared" si="4"/>
        <v>1213490000</v>
      </c>
      <c r="C172" t="s">
        <v>2704</v>
      </c>
      <c r="E172" s="1" t="str">
        <f t="shared" si="5"/>
        <v/>
      </c>
    </row>
    <row r="173" spans="1:5" hidden="1" x14ac:dyDescent="0.25">
      <c r="A173" s="1">
        <v>12134910</v>
      </c>
      <c r="B173" s="1" t="str">
        <f t="shared" si="4"/>
        <v>1213491000</v>
      </c>
      <c r="C173" t="s">
        <v>2704</v>
      </c>
      <c r="D173" s="1" t="s">
        <v>4375</v>
      </c>
      <c r="E173" s="1" t="str">
        <f t="shared" si="5"/>
        <v>A</v>
      </c>
    </row>
    <row r="174" spans="1:5" hidden="1" x14ac:dyDescent="0.25">
      <c r="A174" s="1">
        <v>12139900</v>
      </c>
      <c r="B174" s="1" t="str">
        <f t="shared" si="4"/>
        <v>1213990000</v>
      </c>
      <c r="C174" t="s">
        <v>4402</v>
      </c>
      <c r="D174" s="1" t="s">
        <v>4389</v>
      </c>
      <c r="E174" s="1" t="str">
        <f t="shared" si="5"/>
        <v>A</v>
      </c>
    </row>
    <row r="175" spans="1:5" hidden="1" x14ac:dyDescent="0.25">
      <c r="A175" s="1">
        <v>12139910</v>
      </c>
      <c r="B175" s="1" t="str">
        <f t="shared" si="4"/>
        <v>1213991000</v>
      </c>
      <c r="C175" t="s">
        <v>4402</v>
      </c>
      <c r="D175" s="1" t="s">
        <v>4389</v>
      </c>
      <c r="E175" s="1" t="str">
        <f t="shared" si="5"/>
        <v>A</v>
      </c>
    </row>
    <row r="176" spans="1:5" x14ac:dyDescent="0.25">
      <c r="A176" s="1">
        <v>12140000</v>
      </c>
      <c r="B176" s="1" t="str">
        <f t="shared" si="4"/>
        <v>1214000000</v>
      </c>
      <c r="C176" t="s">
        <v>2706</v>
      </c>
      <c r="E176" s="1" t="str">
        <f t="shared" si="5"/>
        <v/>
      </c>
    </row>
    <row r="177" spans="1:5" x14ac:dyDescent="0.25">
      <c r="A177" s="1">
        <v>12140100</v>
      </c>
      <c r="B177" s="1" t="str">
        <f t="shared" si="4"/>
        <v>1214010000</v>
      </c>
      <c r="C177" t="s">
        <v>2708</v>
      </c>
      <c r="E177" s="1" t="str">
        <f t="shared" si="5"/>
        <v/>
      </c>
    </row>
    <row r="178" spans="1:5" x14ac:dyDescent="0.25">
      <c r="A178" s="1">
        <v>12140110</v>
      </c>
      <c r="B178" s="1" t="str">
        <f t="shared" si="4"/>
        <v>1214011000</v>
      </c>
      <c r="C178" t="s">
        <v>2710</v>
      </c>
      <c r="E178" s="1" t="str">
        <f t="shared" si="5"/>
        <v/>
      </c>
    </row>
    <row r="179" spans="1:5" x14ac:dyDescent="0.25">
      <c r="A179" s="1">
        <v>12140120</v>
      </c>
      <c r="B179" s="1" t="str">
        <f t="shared" si="4"/>
        <v>1214012000</v>
      </c>
      <c r="C179" t="s">
        <v>2712</v>
      </c>
      <c r="E179" s="1" t="str">
        <f t="shared" si="5"/>
        <v/>
      </c>
    </row>
    <row r="180" spans="1:5" x14ac:dyDescent="0.25">
      <c r="A180" s="1">
        <v>12140200</v>
      </c>
      <c r="B180" s="1" t="str">
        <f t="shared" si="4"/>
        <v>1214020000</v>
      </c>
      <c r="C180" t="s">
        <v>2714</v>
      </c>
      <c r="E180" s="1" t="str">
        <f t="shared" si="5"/>
        <v/>
      </c>
    </row>
    <row r="181" spans="1:5" hidden="1" x14ac:dyDescent="0.25">
      <c r="A181" s="1">
        <v>12140210</v>
      </c>
      <c r="B181" s="1" t="str">
        <f t="shared" si="4"/>
        <v>1214021000</v>
      </c>
      <c r="C181" t="s">
        <v>2714</v>
      </c>
      <c r="D181" s="1" t="s">
        <v>4383</v>
      </c>
      <c r="E181" s="1" t="str">
        <f t="shared" si="5"/>
        <v>A</v>
      </c>
    </row>
    <row r="182" spans="1:5" hidden="1" x14ac:dyDescent="0.25">
      <c r="A182" s="1">
        <v>12140300</v>
      </c>
      <c r="B182" s="1" t="str">
        <f t="shared" si="4"/>
        <v>1214030000</v>
      </c>
      <c r="C182" t="s">
        <v>4403</v>
      </c>
      <c r="D182" s="1" t="s">
        <v>4389</v>
      </c>
      <c r="E182" s="1" t="str">
        <f t="shared" si="5"/>
        <v>A</v>
      </c>
    </row>
    <row r="183" spans="1:5" hidden="1" x14ac:dyDescent="0.25">
      <c r="A183" s="1">
        <v>12140310</v>
      </c>
      <c r="B183" s="1" t="str">
        <f t="shared" si="4"/>
        <v>1214031000</v>
      </c>
      <c r="C183" t="s">
        <v>4404</v>
      </c>
      <c r="D183" s="1" t="s">
        <v>4389</v>
      </c>
      <c r="E183" s="1" t="str">
        <f t="shared" si="5"/>
        <v>A</v>
      </c>
    </row>
    <row r="184" spans="1:5" hidden="1" x14ac:dyDescent="0.25">
      <c r="A184" s="1">
        <v>12140320</v>
      </c>
      <c r="B184" s="1" t="str">
        <f t="shared" si="4"/>
        <v>1214032000</v>
      </c>
      <c r="C184" t="s">
        <v>4405</v>
      </c>
      <c r="D184" s="1" t="s">
        <v>4389</v>
      </c>
      <c r="E184" s="1" t="str">
        <f t="shared" si="5"/>
        <v>A</v>
      </c>
    </row>
    <row r="185" spans="1:5" hidden="1" x14ac:dyDescent="0.25">
      <c r="A185" s="1">
        <v>12140330</v>
      </c>
      <c r="B185" s="1" t="str">
        <f t="shared" si="4"/>
        <v>1214033000</v>
      </c>
      <c r="C185" t="s">
        <v>4406</v>
      </c>
      <c r="D185" s="1" t="s">
        <v>4389</v>
      </c>
      <c r="E185" s="1" t="str">
        <f t="shared" si="5"/>
        <v>A</v>
      </c>
    </row>
    <row r="186" spans="1:5" hidden="1" x14ac:dyDescent="0.25">
      <c r="A186" s="1">
        <v>12140340</v>
      </c>
      <c r="B186" s="1" t="str">
        <f t="shared" si="4"/>
        <v>1214034000</v>
      </c>
      <c r="C186" t="s">
        <v>4407</v>
      </c>
      <c r="D186" s="1" t="s">
        <v>4389</v>
      </c>
      <c r="E186" s="1" t="str">
        <f t="shared" si="5"/>
        <v>A</v>
      </c>
    </row>
    <row r="187" spans="1:5" hidden="1" x14ac:dyDescent="0.25">
      <c r="A187" s="1">
        <v>12140350</v>
      </c>
      <c r="B187" s="1" t="str">
        <f t="shared" si="4"/>
        <v>1214035000</v>
      </c>
      <c r="C187" t="s">
        <v>4408</v>
      </c>
      <c r="D187" s="1" t="s">
        <v>4389</v>
      </c>
      <c r="E187" s="1" t="str">
        <f t="shared" si="5"/>
        <v>A</v>
      </c>
    </row>
    <row r="188" spans="1:5" hidden="1" x14ac:dyDescent="0.25">
      <c r="A188" s="1">
        <v>12140400</v>
      </c>
      <c r="B188" s="1" t="str">
        <f t="shared" si="4"/>
        <v>1214040000</v>
      </c>
      <c r="C188" t="s">
        <v>4409</v>
      </c>
      <c r="D188" s="1" t="s">
        <v>4389</v>
      </c>
      <c r="E188" s="1" t="str">
        <f t="shared" si="5"/>
        <v>A</v>
      </c>
    </row>
    <row r="189" spans="1:5" hidden="1" x14ac:dyDescent="0.25">
      <c r="A189" s="1">
        <v>12140410</v>
      </c>
      <c r="B189" s="1" t="str">
        <f t="shared" si="4"/>
        <v>1214041000</v>
      </c>
      <c r="C189" t="s">
        <v>4409</v>
      </c>
      <c r="D189" s="1" t="s">
        <v>4389</v>
      </c>
      <c r="E189" s="1" t="str">
        <f t="shared" si="5"/>
        <v>A</v>
      </c>
    </row>
    <row r="190" spans="1:5" x14ac:dyDescent="0.25">
      <c r="A190" s="1">
        <v>12144900</v>
      </c>
      <c r="B190" s="1" t="str">
        <f t="shared" si="4"/>
        <v>1214490000</v>
      </c>
      <c r="C190" t="s">
        <v>2716</v>
      </c>
      <c r="E190" s="1" t="str">
        <f t="shared" si="5"/>
        <v/>
      </c>
    </row>
    <row r="191" spans="1:5" hidden="1" x14ac:dyDescent="0.25">
      <c r="A191" s="1">
        <v>12144910</v>
      </c>
      <c r="B191" s="1" t="str">
        <f t="shared" si="4"/>
        <v>1214491000</v>
      </c>
      <c r="C191" t="s">
        <v>2716</v>
      </c>
      <c r="D191" s="1" t="s">
        <v>4383</v>
      </c>
      <c r="E191" s="1" t="str">
        <f t="shared" si="5"/>
        <v>A</v>
      </c>
    </row>
    <row r="192" spans="1:5" x14ac:dyDescent="0.25">
      <c r="A192" s="1">
        <v>12150000</v>
      </c>
      <c r="B192" s="1" t="str">
        <f t="shared" si="4"/>
        <v>1215000000</v>
      </c>
      <c r="C192" t="s">
        <v>260</v>
      </c>
      <c r="D192" s="1" t="s">
        <v>4374</v>
      </c>
      <c r="E192" s="1" t="str">
        <f t="shared" si="5"/>
        <v/>
      </c>
    </row>
    <row r="193" spans="1:5" x14ac:dyDescent="0.25">
      <c r="A193" s="1">
        <v>12150100</v>
      </c>
      <c r="B193" s="1" t="str">
        <f t="shared" si="4"/>
        <v>1215010000</v>
      </c>
      <c r="C193" t="s">
        <v>263</v>
      </c>
      <c r="D193" s="1" t="s">
        <v>4374</v>
      </c>
      <c r="E193" s="1" t="str">
        <f t="shared" si="5"/>
        <v/>
      </c>
    </row>
    <row r="194" spans="1:5" x14ac:dyDescent="0.25">
      <c r="A194" s="1">
        <v>12150110</v>
      </c>
      <c r="B194" s="1" t="str">
        <f t="shared" si="4"/>
        <v>1215011000</v>
      </c>
      <c r="C194" t="s">
        <v>266</v>
      </c>
      <c r="D194" s="1" t="s">
        <v>4374</v>
      </c>
      <c r="E194" s="1" t="str">
        <f t="shared" si="5"/>
        <v/>
      </c>
    </row>
    <row r="195" spans="1:5" x14ac:dyDescent="0.25">
      <c r="A195" s="1">
        <v>12150120</v>
      </c>
      <c r="B195" s="1" t="str">
        <f t="shared" ref="B195:B258" si="6">A195&amp;"00"</f>
        <v>1215012000</v>
      </c>
      <c r="C195" t="s">
        <v>280</v>
      </c>
      <c r="D195" s="1" t="s">
        <v>4374</v>
      </c>
      <c r="E195" s="1" t="str">
        <f t="shared" ref="E195:E258" si="7">IF(OR(D195="Excluir", D195="Excluído"),"A","")</f>
        <v/>
      </c>
    </row>
    <row r="196" spans="1:5" x14ac:dyDescent="0.25">
      <c r="A196" s="1">
        <v>12150130</v>
      </c>
      <c r="B196" s="1" t="str">
        <f t="shared" si="6"/>
        <v>1215013000</v>
      </c>
      <c r="C196" t="s">
        <v>284</v>
      </c>
      <c r="D196" s="1" t="s">
        <v>4374</v>
      </c>
      <c r="E196" s="1" t="str">
        <f t="shared" si="7"/>
        <v/>
      </c>
    </row>
    <row r="197" spans="1:5" x14ac:dyDescent="0.25">
      <c r="A197" s="1">
        <v>12150140</v>
      </c>
      <c r="B197" s="1" t="str">
        <f t="shared" si="6"/>
        <v>1215014000</v>
      </c>
      <c r="C197" t="s">
        <v>297</v>
      </c>
      <c r="D197" s="1" t="s">
        <v>4374</v>
      </c>
      <c r="E197" s="1" t="str">
        <f t="shared" si="7"/>
        <v/>
      </c>
    </row>
    <row r="198" spans="1:5" x14ac:dyDescent="0.25">
      <c r="A198" s="1">
        <v>12150150</v>
      </c>
      <c r="B198" s="1" t="str">
        <f t="shared" si="6"/>
        <v>1215015000</v>
      </c>
      <c r="C198" t="s">
        <v>310</v>
      </c>
      <c r="D198" s="1" t="s">
        <v>4374</v>
      </c>
      <c r="E198" s="1" t="str">
        <f t="shared" si="7"/>
        <v/>
      </c>
    </row>
    <row r="199" spans="1:5" x14ac:dyDescent="0.25">
      <c r="A199" s="1">
        <v>12150160</v>
      </c>
      <c r="B199" s="1" t="str">
        <f t="shared" si="6"/>
        <v>1215016000</v>
      </c>
      <c r="C199" t="s">
        <v>322</v>
      </c>
      <c r="D199" s="1" t="s">
        <v>4374</v>
      </c>
      <c r="E199" s="1" t="str">
        <f t="shared" si="7"/>
        <v/>
      </c>
    </row>
    <row r="200" spans="1:5" hidden="1" x14ac:dyDescent="0.25">
      <c r="A200" s="1">
        <v>12150000</v>
      </c>
      <c r="B200" s="1" t="str">
        <f t="shared" si="6"/>
        <v>1215000000</v>
      </c>
      <c r="C200" t="s">
        <v>4410</v>
      </c>
      <c r="D200" s="1" t="s">
        <v>3710</v>
      </c>
      <c r="E200" s="1" t="str">
        <f t="shared" si="7"/>
        <v>A</v>
      </c>
    </row>
    <row r="201" spans="1:5" hidden="1" x14ac:dyDescent="0.25">
      <c r="A201" s="1">
        <v>12150100</v>
      </c>
      <c r="B201" s="1" t="str">
        <f t="shared" si="6"/>
        <v>1215010000</v>
      </c>
      <c r="C201" t="s">
        <v>4411</v>
      </c>
      <c r="D201" s="1" t="s">
        <v>3710</v>
      </c>
      <c r="E201" s="1" t="str">
        <f t="shared" si="7"/>
        <v>A</v>
      </c>
    </row>
    <row r="202" spans="1:5" hidden="1" x14ac:dyDescent="0.25">
      <c r="A202" s="1">
        <v>12150110</v>
      </c>
      <c r="B202" s="1" t="str">
        <f t="shared" si="6"/>
        <v>1215011000</v>
      </c>
      <c r="C202" t="s">
        <v>4412</v>
      </c>
      <c r="D202" s="1" t="s">
        <v>3710</v>
      </c>
      <c r="E202" s="1" t="str">
        <f t="shared" si="7"/>
        <v>A</v>
      </c>
    </row>
    <row r="203" spans="1:5" hidden="1" x14ac:dyDescent="0.25">
      <c r="A203" s="1">
        <v>12150120</v>
      </c>
      <c r="B203" s="1" t="str">
        <f t="shared" si="6"/>
        <v>1215012000</v>
      </c>
      <c r="C203" t="s">
        <v>4413</v>
      </c>
      <c r="D203" s="1" t="s">
        <v>3710</v>
      </c>
      <c r="E203" s="1" t="str">
        <f t="shared" si="7"/>
        <v>A</v>
      </c>
    </row>
    <row r="204" spans="1:5" hidden="1" x14ac:dyDescent="0.25">
      <c r="A204" s="1">
        <v>12150130</v>
      </c>
      <c r="B204" s="1" t="str">
        <f t="shared" si="6"/>
        <v>1215013000</v>
      </c>
      <c r="C204" t="s">
        <v>4414</v>
      </c>
      <c r="D204" s="1" t="s">
        <v>3710</v>
      </c>
      <c r="E204" s="1" t="str">
        <f t="shared" si="7"/>
        <v>A</v>
      </c>
    </row>
    <row r="205" spans="1:5" hidden="1" x14ac:dyDescent="0.25">
      <c r="A205" s="1">
        <v>12150140</v>
      </c>
      <c r="B205" s="1" t="str">
        <f t="shared" si="6"/>
        <v>1215014000</v>
      </c>
      <c r="C205" t="s">
        <v>3738</v>
      </c>
      <c r="D205" s="1" t="s">
        <v>3710</v>
      </c>
      <c r="E205" s="1" t="str">
        <f t="shared" si="7"/>
        <v>A</v>
      </c>
    </row>
    <row r="206" spans="1:5" hidden="1" x14ac:dyDescent="0.25">
      <c r="A206" s="1">
        <v>12150150</v>
      </c>
      <c r="B206" s="1" t="str">
        <f t="shared" si="6"/>
        <v>1215015000</v>
      </c>
      <c r="C206" t="s">
        <v>3743</v>
      </c>
      <c r="D206" s="1" t="s">
        <v>3710</v>
      </c>
      <c r="E206" s="1" t="str">
        <f t="shared" si="7"/>
        <v>A</v>
      </c>
    </row>
    <row r="207" spans="1:5" hidden="1" x14ac:dyDescent="0.25">
      <c r="A207" s="1">
        <v>12150160</v>
      </c>
      <c r="B207" s="1" t="str">
        <f t="shared" si="6"/>
        <v>1215016000</v>
      </c>
      <c r="C207" t="s">
        <v>3748</v>
      </c>
      <c r="D207" s="1" t="s">
        <v>3710</v>
      </c>
      <c r="E207" s="1" t="str">
        <f t="shared" si="7"/>
        <v>A</v>
      </c>
    </row>
    <row r="208" spans="1:5" x14ac:dyDescent="0.25">
      <c r="A208" s="1">
        <v>12150200</v>
      </c>
      <c r="B208" s="1" t="str">
        <f t="shared" si="6"/>
        <v>1215020000</v>
      </c>
      <c r="C208" t="s">
        <v>2543</v>
      </c>
      <c r="D208" s="1" t="s">
        <v>4374</v>
      </c>
      <c r="E208" s="1" t="str">
        <f t="shared" si="7"/>
        <v/>
      </c>
    </row>
    <row r="209" spans="1:5" x14ac:dyDescent="0.25">
      <c r="A209" s="1">
        <v>12150210</v>
      </c>
      <c r="B209" s="1" t="str">
        <f t="shared" si="6"/>
        <v>1215021000</v>
      </c>
      <c r="C209" t="s">
        <v>2545</v>
      </c>
      <c r="D209" s="1" t="s">
        <v>4374</v>
      </c>
      <c r="E209" s="1" t="str">
        <f t="shared" si="7"/>
        <v/>
      </c>
    </row>
    <row r="210" spans="1:5" x14ac:dyDescent="0.25">
      <c r="A210" s="1">
        <v>12150220</v>
      </c>
      <c r="B210" s="1" t="str">
        <f t="shared" si="6"/>
        <v>1215022000</v>
      </c>
      <c r="C210" t="s">
        <v>2721</v>
      </c>
      <c r="D210" s="1" t="s">
        <v>4374</v>
      </c>
      <c r="E210" s="1" t="str">
        <f t="shared" si="7"/>
        <v/>
      </c>
    </row>
    <row r="211" spans="1:5" hidden="1" x14ac:dyDescent="0.25">
      <c r="A211" s="1">
        <v>12150200</v>
      </c>
      <c r="B211" s="1" t="str">
        <f t="shared" si="6"/>
        <v>1215020000</v>
      </c>
      <c r="C211" t="s">
        <v>4415</v>
      </c>
      <c r="D211" s="1" t="s">
        <v>3710</v>
      </c>
      <c r="E211" s="1" t="str">
        <f t="shared" si="7"/>
        <v>A</v>
      </c>
    </row>
    <row r="212" spans="1:5" hidden="1" x14ac:dyDescent="0.25">
      <c r="A212" s="1">
        <v>12150210</v>
      </c>
      <c r="B212" s="1" t="str">
        <f t="shared" si="6"/>
        <v>1215021000</v>
      </c>
      <c r="C212" t="s">
        <v>4416</v>
      </c>
      <c r="D212" s="1" t="s">
        <v>3710</v>
      </c>
      <c r="E212" s="1" t="str">
        <f t="shared" si="7"/>
        <v>A</v>
      </c>
    </row>
    <row r="213" spans="1:5" hidden="1" x14ac:dyDescent="0.25">
      <c r="A213" s="1">
        <v>12150220</v>
      </c>
      <c r="B213" s="1" t="str">
        <f t="shared" si="6"/>
        <v>1215022000</v>
      </c>
      <c r="C213" t="s">
        <v>4417</v>
      </c>
      <c r="D213" s="1" t="s">
        <v>3710</v>
      </c>
      <c r="E213" s="1" t="str">
        <f t="shared" si="7"/>
        <v>A</v>
      </c>
    </row>
    <row r="214" spans="1:5" x14ac:dyDescent="0.25">
      <c r="A214" s="1">
        <v>12150300</v>
      </c>
      <c r="B214" s="1" t="str">
        <f t="shared" si="6"/>
        <v>1215030000</v>
      </c>
      <c r="C214" t="s">
        <v>2723</v>
      </c>
      <c r="D214" s="1" t="s">
        <v>4374</v>
      </c>
      <c r="E214" s="1" t="str">
        <f t="shared" si="7"/>
        <v/>
      </c>
    </row>
    <row r="215" spans="1:5" hidden="1" x14ac:dyDescent="0.25">
      <c r="A215" s="1">
        <v>12150300</v>
      </c>
      <c r="B215" s="1" t="str">
        <f t="shared" si="6"/>
        <v>1215030000</v>
      </c>
      <c r="C215" t="s">
        <v>4418</v>
      </c>
      <c r="D215" s="1" t="s">
        <v>3710</v>
      </c>
      <c r="E215" s="1" t="str">
        <f t="shared" si="7"/>
        <v>A</v>
      </c>
    </row>
    <row r="216" spans="1:5" hidden="1" x14ac:dyDescent="0.25">
      <c r="A216" s="1">
        <v>12150310</v>
      </c>
      <c r="B216" s="1" t="str">
        <f t="shared" si="6"/>
        <v>1215031000</v>
      </c>
      <c r="C216" t="s">
        <v>4418</v>
      </c>
      <c r="D216" s="1" t="s">
        <v>3710</v>
      </c>
      <c r="E216" s="1" t="str">
        <f t="shared" si="7"/>
        <v>A</v>
      </c>
    </row>
    <row r="217" spans="1:5" x14ac:dyDescent="0.25">
      <c r="A217" s="1">
        <v>12150400</v>
      </c>
      <c r="B217" s="1" t="str">
        <f t="shared" si="6"/>
        <v>1215040000</v>
      </c>
      <c r="C217" t="s">
        <v>2725</v>
      </c>
      <c r="D217" s="1" t="s">
        <v>4374</v>
      </c>
      <c r="E217" s="1" t="str">
        <f t="shared" si="7"/>
        <v/>
      </c>
    </row>
    <row r="218" spans="1:5" x14ac:dyDescent="0.25">
      <c r="A218" s="1">
        <v>12150410</v>
      </c>
      <c r="B218" s="1" t="str">
        <f t="shared" si="6"/>
        <v>1215041000</v>
      </c>
      <c r="C218" t="s">
        <v>2727</v>
      </c>
      <c r="D218" s="1" t="s">
        <v>4374</v>
      </c>
      <c r="E218" s="1" t="str">
        <f t="shared" si="7"/>
        <v/>
      </c>
    </row>
    <row r="219" spans="1:5" x14ac:dyDescent="0.25">
      <c r="A219" s="1">
        <v>12150420</v>
      </c>
      <c r="B219" s="1" t="str">
        <f t="shared" si="6"/>
        <v>1215042000</v>
      </c>
      <c r="C219" t="s">
        <v>2729</v>
      </c>
      <c r="D219" s="1" t="s">
        <v>4374</v>
      </c>
      <c r="E219" s="1" t="str">
        <f t="shared" si="7"/>
        <v/>
      </c>
    </row>
    <row r="220" spans="1:5" x14ac:dyDescent="0.25">
      <c r="A220" s="1">
        <v>12150430</v>
      </c>
      <c r="B220" s="1" t="str">
        <f t="shared" si="6"/>
        <v>1215043000</v>
      </c>
      <c r="C220" t="s">
        <v>2731</v>
      </c>
      <c r="D220" s="1" t="s">
        <v>4374</v>
      </c>
      <c r="E220" s="1" t="str">
        <f t="shared" si="7"/>
        <v/>
      </c>
    </row>
    <row r="221" spans="1:5" x14ac:dyDescent="0.25">
      <c r="A221" s="1">
        <v>12155000</v>
      </c>
      <c r="B221" s="1" t="str">
        <f t="shared" si="6"/>
        <v>1215500000</v>
      </c>
      <c r="C221" t="s">
        <v>2733</v>
      </c>
      <c r="D221" s="1" t="s">
        <v>4374</v>
      </c>
      <c r="E221" s="1" t="str">
        <f t="shared" si="7"/>
        <v/>
      </c>
    </row>
    <row r="222" spans="1:5" x14ac:dyDescent="0.25">
      <c r="A222" s="1">
        <v>12155010</v>
      </c>
      <c r="B222" s="1" t="str">
        <f t="shared" si="6"/>
        <v>1215501000</v>
      </c>
      <c r="C222" t="s">
        <v>2735</v>
      </c>
      <c r="D222" s="1" t="s">
        <v>4374</v>
      </c>
      <c r="E222" s="1" t="str">
        <f t="shared" si="7"/>
        <v/>
      </c>
    </row>
    <row r="223" spans="1:5" x14ac:dyDescent="0.25">
      <c r="A223" s="1">
        <v>12155020</v>
      </c>
      <c r="B223" s="1" t="str">
        <f t="shared" si="6"/>
        <v>1215502000</v>
      </c>
      <c r="C223" t="s">
        <v>2737</v>
      </c>
      <c r="D223" s="1" t="s">
        <v>4374</v>
      </c>
      <c r="E223" s="1" t="str">
        <f t="shared" si="7"/>
        <v/>
      </c>
    </row>
    <row r="224" spans="1:5" x14ac:dyDescent="0.25">
      <c r="A224" s="1">
        <v>12155030</v>
      </c>
      <c r="B224" s="1" t="str">
        <f t="shared" si="6"/>
        <v>1215503000</v>
      </c>
      <c r="C224" t="s">
        <v>2739</v>
      </c>
      <c r="D224" s="1" t="s">
        <v>4374</v>
      </c>
      <c r="E224" s="1" t="str">
        <f t="shared" si="7"/>
        <v/>
      </c>
    </row>
    <row r="225" spans="1:5" x14ac:dyDescent="0.25">
      <c r="A225" s="1">
        <v>12155040</v>
      </c>
      <c r="B225" s="1" t="str">
        <f t="shared" si="6"/>
        <v>1215504000</v>
      </c>
      <c r="C225" t="s">
        <v>2741</v>
      </c>
      <c r="D225" s="1" t="s">
        <v>4374</v>
      </c>
      <c r="E225" s="1" t="str">
        <f t="shared" si="7"/>
        <v/>
      </c>
    </row>
    <row r="226" spans="1:5" x14ac:dyDescent="0.25">
      <c r="A226" s="1">
        <v>12155100</v>
      </c>
      <c r="B226" s="1" t="str">
        <f t="shared" si="6"/>
        <v>1215510000</v>
      </c>
      <c r="C226" t="s">
        <v>2743</v>
      </c>
      <c r="D226" s="1" t="s">
        <v>4374</v>
      </c>
      <c r="E226" s="1" t="str">
        <f t="shared" si="7"/>
        <v/>
      </c>
    </row>
    <row r="227" spans="1:5" x14ac:dyDescent="0.25">
      <c r="A227" s="1">
        <v>12155110</v>
      </c>
      <c r="B227" s="1" t="str">
        <f t="shared" si="6"/>
        <v>1215511000</v>
      </c>
      <c r="C227" t="s">
        <v>2745</v>
      </c>
      <c r="D227" s="1" t="s">
        <v>4374</v>
      </c>
      <c r="E227" s="1" t="str">
        <f t="shared" si="7"/>
        <v/>
      </c>
    </row>
    <row r="228" spans="1:5" x14ac:dyDescent="0.25">
      <c r="A228" s="1">
        <v>12155120</v>
      </c>
      <c r="B228" s="1" t="str">
        <f t="shared" si="6"/>
        <v>1215512000</v>
      </c>
      <c r="C228" t="s">
        <v>2747</v>
      </c>
      <c r="D228" s="1" t="s">
        <v>4374</v>
      </c>
      <c r="E228" s="1" t="str">
        <f t="shared" si="7"/>
        <v/>
      </c>
    </row>
    <row r="229" spans="1:5" x14ac:dyDescent="0.25">
      <c r="A229" s="1">
        <v>12155130</v>
      </c>
      <c r="B229" s="1" t="str">
        <f t="shared" si="6"/>
        <v>1215513000</v>
      </c>
      <c r="C229" t="s">
        <v>2749</v>
      </c>
      <c r="D229" s="1" t="s">
        <v>4374</v>
      </c>
      <c r="E229" s="1" t="str">
        <f t="shared" si="7"/>
        <v/>
      </c>
    </row>
    <row r="230" spans="1:5" hidden="1" x14ac:dyDescent="0.25">
      <c r="A230" s="1">
        <v>12155200</v>
      </c>
      <c r="B230" s="1" t="str">
        <f t="shared" si="6"/>
        <v>1215520000</v>
      </c>
      <c r="C230" t="s">
        <v>4419</v>
      </c>
      <c r="D230" s="1" t="s">
        <v>3710</v>
      </c>
      <c r="E230" s="1" t="str">
        <f t="shared" si="7"/>
        <v>A</v>
      </c>
    </row>
    <row r="231" spans="1:5" x14ac:dyDescent="0.25">
      <c r="A231" s="1">
        <v>12155200</v>
      </c>
      <c r="B231" s="1" t="str">
        <f t="shared" si="6"/>
        <v>1215520000</v>
      </c>
      <c r="C231" t="s">
        <v>334</v>
      </c>
      <c r="D231" s="1" t="s">
        <v>4374</v>
      </c>
      <c r="E231" s="1" t="str">
        <f t="shared" si="7"/>
        <v/>
      </c>
    </row>
    <row r="232" spans="1:5" x14ac:dyDescent="0.25">
      <c r="A232" s="1">
        <v>12155210</v>
      </c>
      <c r="B232" s="1" t="str">
        <f t="shared" si="6"/>
        <v>1215521000</v>
      </c>
      <c r="C232" t="s">
        <v>336</v>
      </c>
      <c r="D232" s="1" t="s">
        <v>4374</v>
      </c>
      <c r="E232" s="1" t="str">
        <f t="shared" si="7"/>
        <v/>
      </c>
    </row>
    <row r="233" spans="1:5" x14ac:dyDescent="0.25">
      <c r="A233" s="1">
        <v>12155220</v>
      </c>
      <c r="B233" s="1" t="str">
        <f t="shared" si="6"/>
        <v>1215522000</v>
      </c>
      <c r="C233" t="s">
        <v>347</v>
      </c>
      <c r="D233" s="1" t="s">
        <v>4374</v>
      </c>
      <c r="E233" s="1" t="str">
        <f t="shared" si="7"/>
        <v/>
      </c>
    </row>
    <row r="234" spans="1:5" x14ac:dyDescent="0.25">
      <c r="A234" s="1">
        <v>12155230</v>
      </c>
      <c r="B234" s="1" t="str">
        <f t="shared" si="6"/>
        <v>1215523000</v>
      </c>
      <c r="C234" t="s">
        <v>358</v>
      </c>
      <c r="D234" s="1" t="s">
        <v>4374</v>
      </c>
      <c r="E234" s="1" t="str">
        <f t="shared" si="7"/>
        <v/>
      </c>
    </row>
    <row r="235" spans="1:5" hidden="1" x14ac:dyDescent="0.25">
      <c r="A235" s="1">
        <v>12155300</v>
      </c>
      <c r="B235" s="1" t="str">
        <f t="shared" si="6"/>
        <v>1215530000</v>
      </c>
      <c r="C235" t="s">
        <v>2588</v>
      </c>
      <c r="D235" s="1" t="s">
        <v>3710</v>
      </c>
      <c r="E235" s="1" t="str">
        <f t="shared" si="7"/>
        <v>A</v>
      </c>
    </row>
    <row r="236" spans="1:5" x14ac:dyDescent="0.25">
      <c r="A236" s="1">
        <v>12155300</v>
      </c>
      <c r="B236" s="1" t="str">
        <f t="shared" si="6"/>
        <v>1215530000</v>
      </c>
      <c r="C236" t="s">
        <v>2752</v>
      </c>
      <c r="D236" s="1" t="s">
        <v>4374</v>
      </c>
      <c r="E236" s="1" t="str">
        <f t="shared" si="7"/>
        <v/>
      </c>
    </row>
    <row r="237" spans="1:5" x14ac:dyDescent="0.25">
      <c r="A237" s="1">
        <v>12155310</v>
      </c>
      <c r="B237" s="1" t="str">
        <f t="shared" si="6"/>
        <v>1215531000</v>
      </c>
      <c r="C237" t="s">
        <v>368</v>
      </c>
      <c r="D237" s="1" t="s">
        <v>4374</v>
      </c>
      <c r="E237" s="1" t="str">
        <f t="shared" si="7"/>
        <v/>
      </c>
    </row>
    <row r="238" spans="1:5" x14ac:dyDescent="0.25">
      <c r="A238" s="1">
        <v>12155320</v>
      </c>
      <c r="B238" s="1" t="str">
        <f t="shared" si="6"/>
        <v>1215532000</v>
      </c>
      <c r="C238" t="s">
        <v>2754</v>
      </c>
      <c r="D238" s="1" t="s">
        <v>4374</v>
      </c>
      <c r="E238" s="1" t="str">
        <f t="shared" si="7"/>
        <v/>
      </c>
    </row>
    <row r="239" spans="1:5" x14ac:dyDescent="0.25">
      <c r="A239" s="1">
        <v>12155330</v>
      </c>
      <c r="B239" s="1" t="str">
        <f t="shared" si="6"/>
        <v>1215533000</v>
      </c>
      <c r="C239" t="s">
        <v>2756</v>
      </c>
      <c r="D239" s="1" t="s">
        <v>4374</v>
      </c>
      <c r="E239" s="1" t="str">
        <f t="shared" si="7"/>
        <v/>
      </c>
    </row>
    <row r="240" spans="1:5" x14ac:dyDescent="0.25">
      <c r="A240" s="1">
        <v>12155340</v>
      </c>
      <c r="B240" s="1" t="str">
        <f t="shared" si="6"/>
        <v>1215534000</v>
      </c>
      <c r="C240" t="s">
        <v>2758</v>
      </c>
      <c r="D240" s="1" t="s">
        <v>4374</v>
      </c>
      <c r="E240" s="1" t="str">
        <f t="shared" si="7"/>
        <v/>
      </c>
    </row>
    <row r="241" spans="1:5" x14ac:dyDescent="0.25">
      <c r="A241" s="1">
        <v>12155350</v>
      </c>
      <c r="B241" s="1" t="str">
        <f t="shared" si="6"/>
        <v>1215535000</v>
      </c>
      <c r="C241" t="s">
        <v>2760</v>
      </c>
      <c r="D241" s="1" t="s">
        <v>105</v>
      </c>
      <c r="E241" s="1" t="str">
        <f t="shared" si="7"/>
        <v/>
      </c>
    </row>
    <row r="242" spans="1:5" x14ac:dyDescent="0.25">
      <c r="A242" s="1">
        <v>12155360</v>
      </c>
      <c r="B242" s="1" t="str">
        <f t="shared" si="6"/>
        <v>1215536000</v>
      </c>
      <c r="C242" t="s">
        <v>2762</v>
      </c>
      <c r="D242" s="1" t="s">
        <v>105</v>
      </c>
      <c r="E242" s="1" t="str">
        <f t="shared" si="7"/>
        <v/>
      </c>
    </row>
    <row r="243" spans="1:5" hidden="1" x14ac:dyDescent="0.25">
      <c r="A243" s="1">
        <v>12155400</v>
      </c>
      <c r="B243" s="1" t="str">
        <f t="shared" si="6"/>
        <v>1215540000</v>
      </c>
      <c r="C243" t="s">
        <v>4420</v>
      </c>
      <c r="D243" s="1" t="s">
        <v>3710</v>
      </c>
      <c r="E243" s="1" t="str">
        <f t="shared" si="7"/>
        <v>A</v>
      </c>
    </row>
    <row r="244" spans="1:5" x14ac:dyDescent="0.25">
      <c r="A244" s="1">
        <v>12155400</v>
      </c>
      <c r="B244" s="1" t="str">
        <f t="shared" si="6"/>
        <v>1215540000</v>
      </c>
      <c r="C244" t="s">
        <v>2764</v>
      </c>
      <c r="D244" s="1" t="s">
        <v>4374</v>
      </c>
      <c r="E244" s="1" t="str">
        <f t="shared" si="7"/>
        <v/>
      </c>
    </row>
    <row r="245" spans="1:5" x14ac:dyDescent="0.25">
      <c r="A245" s="1">
        <v>12155410</v>
      </c>
      <c r="B245" s="1" t="str">
        <f t="shared" si="6"/>
        <v>1215541000</v>
      </c>
      <c r="C245" t="s">
        <v>2766</v>
      </c>
      <c r="D245" s="1" t="s">
        <v>4374</v>
      </c>
      <c r="E245" s="1" t="str">
        <f t="shared" si="7"/>
        <v/>
      </c>
    </row>
    <row r="246" spans="1:5" x14ac:dyDescent="0.25">
      <c r="A246" s="1">
        <v>12155420</v>
      </c>
      <c r="B246" s="1" t="str">
        <f t="shared" si="6"/>
        <v>1215542000</v>
      </c>
      <c r="C246" t="s">
        <v>2768</v>
      </c>
      <c r="D246" s="1" t="s">
        <v>4374</v>
      </c>
      <c r="E246" s="1" t="str">
        <f t="shared" si="7"/>
        <v/>
      </c>
    </row>
    <row r="247" spans="1:5" x14ac:dyDescent="0.25">
      <c r="A247" s="1">
        <v>12155430</v>
      </c>
      <c r="B247" s="1" t="str">
        <f t="shared" si="6"/>
        <v>1215543000</v>
      </c>
      <c r="C247" t="s">
        <v>2770</v>
      </c>
      <c r="D247" s="1" t="s">
        <v>4374</v>
      </c>
      <c r="E247" s="1" t="str">
        <f t="shared" si="7"/>
        <v/>
      </c>
    </row>
    <row r="248" spans="1:5" hidden="1" x14ac:dyDescent="0.25">
      <c r="A248" s="1">
        <v>12155500</v>
      </c>
      <c r="B248" s="1" t="str">
        <f t="shared" si="6"/>
        <v>1215550000</v>
      </c>
      <c r="C248" t="s">
        <v>4421</v>
      </c>
      <c r="D248" s="1" t="s">
        <v>3710</v>
      </c>
      <c r="E248" s="1" t="str">
        <f t="shared" si="7"/>
        <v>A</v>
      </c>
    </row>
    <row r="249" spans="1:5" x14ac:dyDescent="0.25">
      <c r="A249" s="1">
        <v>12155500</v>
      </c>
      <c r="B249" s="1" t="str">
        <f t="shared" si="6"/>
        <v>1215550000</v>
      </c>
      <c r="C249" t="s">
        <v>372</v>
      </c>
      <c r="D249" s="1" t="s">
        <v>4374</v>
      </c>
      <c r="E249" s="1" t="str">
        <f t="shared" si="7"/>
        <v/>
      </c>
    </row>
    <row r="250" spans="1:5" x14ac:dyDescent="0.25">
      <c r="A250" s="1">
        <v>12155510</v>
      </c>
      <c r="B250" s="1" t="str">
        <f t="shared" si="6"/>
        <v>1215551000</v>
      </c>
      <c r="C250" t="s">
        <v>374</v>
      </c>
      <c r="D250" s="1" t="s">
        <v>4374</v>
      </c>
      <c r="E250" s="1" t="str">
        <f t="shared" si="7"/>
        <v/>
      </c>
    </row>
    <row r="251" spans="1:5" x14ac:dyDescent="0.25">
      <c r="A251" s="1">
        <v>12155520</v>
      </c>
      <c r="B251" s="1" t="str">
        <f t="shared" si="6"/>
        <v>1215552000</v>
      </c>
      <c r="C251" t="s">
        <v>386</v>
      </c>
      <c r="D251" s="1" t="s">
        <v>4374</v>
      </c>
      <c r="E251" s="1" t="str">
        <f t="shared" si="7"/>
        <v/>
      </c>
    </row>
    <row r="252" spans="1:5" x14ac:dyDescent="0.25">
      <c r="A252" s="1">
        <v>12155530</v>
      </c>
      <c r="B252" s="1" t="str">
        <f t="shared" si="6"/>
        <v>1215553000</v>
      </c>
      <c r="C252" t="s">
        <v>397</v>
      </c>
      <c r="D252" s="1" t="s">
        <v>4374</v>
      </c>
      <c r="E252" s="1" t="str">
        <f t="shared" si="7"/>
        <v/>
      </c>
    </row>
    <row r="253" spans="1:5" hidden="1" x14ac:dyDescent="0.25">
      <c r="A253" s="1">
        <v>12155600</v>
      </c>
      <c r="B253" s="1" t="str">
        <f t="shared" si="6"/>
        <v>1215560000</v>
      </c>
      <c r="C253" t="s">
        <v>4422</v>
      </c>
      <c r="D253" s="1" t="s">
        <v>3710</v>
      </c>
      <c r="E253" s="1" t="str">
        <f t="shared" si="7"/>
        <v>A</v>
      </c>
    </row>
    <row r="254" spans="1:5" x14ac:dyDescent="0.25">
      <c r="A254" s="1">
        <v>12155600</v>
      </c>
      <c r="B254" s="1" t="str">
        <f t="shared" si="6"/>
        <v>1215560000</v>
      </c>
      <c r="C254" t="s">
        <v>2773</v>
      </c>
      <c r="D254" s="1" t="s">
        <v>105</v>
      </c>
      <c r="E254" s="1" t="str">
        <f t="shared" si="7"/>
        <v/>
      </c>
    </row>
    <row r="255" spans="1:5" x14ac:dyDescent="0.25">
      <c r="A255" s="1">
        <v>12155610</v>
      </c>
      <c r="B255" s="1" t="str">
        <f t="shared" si="6"/>
        <v>1215561000</v>
      </c>
      <c r="C255" t="s">
        <v>2775</v>
      </c>
      <c r="D255" s="1" t="s">
        <v>105</v>
      </c>
      <c r="E255" s="1" t="str">
        <f t="shared" si="7"/>
        <v/>
      </c>
    </row>
    <row r="256" spans="1:5" x14ac:dyDescent="0.25">
      <c r="A256" s="1">
        <v>12155620</v>
      </c>
      <c r="B256" s="1" t="str">
        <f t="shared" si="6"/>
        <v>1215562000</v>
      </c>
      <c r="C256" t="s">
        <v>2777</v>
      </c>
      <c r="D256" s="1" t="s">
        <v>105</v>
      </c>
      <c r="E256" s="1" t="str">
        <f t="shared" si="7"/>
        <v/>
      </c>
    </row>
    <row r="257" spans="1:5" x14ac:dyDescent="0.25">
      <c r="A257" s="1">
        <v>12155630</v>
      </c>
      <c r="B257" s="1" t="str">
        <f t="shared" si="6"/>
        <v>1215563000</v>
      </c>
      <c r="C257" t="s">
        <v>2779</v>
      </c>
      <c r="D257" s="1" t="s">
        <v>105</v>
      </c>
      <c r="E257" s="1" t="str">
        <f t="shared" si="7"/>
        <v/>
      </c>
    </row>
    <row r="258" spans="1:5" hidden="1" x14ac:dyDescent="0.25">
      <c r="A258" s="1">
        <v>12160000</v>
      </c>
      <c r="B258" s="1" t="str">
        <f t="shared" si="6"/>
        <v>1216000000</v>
      </c>
      <c r="C258" t="s">
        <v>4423</v>
      </c>
      <c r="D258" s="1" t="s">
        <v>3710</v>
      </c>
      <c r="E258" s="1" t="str">
        <f t="shared" si="7"/>
        <v>A</v>
      </c>
    </row>
    <row r="259" spans="1:5" x14ac:dyDescent="0.25">
      <c r="A259" s="1">
        <v>12160000</v>
      </c>
      <c r="B259" s="1" t="str">
        <f t="shared" ref="B259:B322" si="8">A259&amp;"00"</f>
        <v>1216000000</v>
      </c>
      <c r="C259" t="s">
        <v>2781</v>
      </c>
      <c r="D259" s="1" t="s">
        <v>4374</v>
      </c>
      <c r="E259" s="1" t="str">
        <f t="shared" ref="E259:E322" si="9">IF(OR(D259="Excluir", D259="Excluído"),"A","")</f>
        <v/>
      </c>
    </row>
    <row r="260" spans="1:5" x14ac:dyDescent="0.25">
      <c r="A260" s="1">
        <v>12160100</v>
      </c>
      <c r="B260" s="1" t="str">
        <f t="shared" si="8"/>
        <v>1216010000</v>
      </c>
      <c r="C260" t="s">
        <v>2783</v>
      </c>
      <c r="E260" s="1" t="str">
        <f t="shared" si="9"/>
        <v/>
      </c>
    </row>
    <row r="261" spans="1:5" x14ac:dyDescent="0.25">
      <c r="A261" s="1">
        <v>12160110</v>
      </c>
      <c r="B261" s="1" t="str">
        <f t="shared" si="8"/>
        <v>1216011000</v>
      </c>
      <c r="C261" t="s">
        <v>2783</v>
      </c>
      <c r="E261" s="1" t="str">
        <f t="shared" si="9"/>
        <v/>
      </c>
    </row>
    <row r="262" spans="1:5" x14ac:dyDescent="0.25">
      <c r="A262" s="1">
        <v>12160120</v>
      </c>
      <c r="B262" s="1" t="str">
        <f t="shared" si="8"/>
        <v>1216012000</v>
      </c>
      <c r="C262" t="s">
        <v>2786</v>
      </c>
      <c r="E262" s="1" t="str">
        <f t="shared" si="9"/>
        <v/>
      </c>
    </row>
    <row r="263" spans="1:5" x14ac:dyDescent="0.25">
      <c r="A263" s="1">
        <v>12160200</v>
      </c>
      <c r="B263" s="1" t="str">
        <f t="shared" si="8"/>
        <v>1216020000</v>
      </c>
      <c r="C263" t="s">
        <v>2788</v>
      </c>
      <c r="E263" s="1" t="str">
        <f t="shared" si="9"/>
        <v/>
      </c>
    </row>
    <row r="264" spans="1:5" x14ac:dyDescent="0.25">
      <c r="A264" s="1">
        <v>12160210</v>
      </c>
      <c r="B264" s="1" t="str">
        <f t="shared" si="8"/>
        <v>1216021000</v>
      </c>
      <c r="C264" t="s">
        <v>2788</v>
      </c>
      <c r="E264" s="1" t="str">
        <f t="shared" si="9"/>
        <v/>
      </c>
    </row>
    <row r="265" spans="1:5" x14ac:dyDescent="0.25">
      <c r="A265" s="1">
        <v>12160220</v>
      </c>
      <c r="B265" s="1" t="str">
        <f t="shared" si="8"/>
        <v>1216022000</v>
      </c>
      <c r="C265" t="s">
        <v>2791</v>
      </c>
      <c r="E265" s="1" t="str">
        <f t="shared" si="9"/>
        <v/>
      </c>
    </row>
    <row r="266" spans="1:5" x14ac:dyDescent="0.25">
      <c r="A266" s="1">
        <v>12160300</v>
      </c>
      <c r="B266" s="1" t="str">
        <f t="shared" si="8"/>
        <v>1216030000</v>
      </c>
      <c r="C266" t="s">
        <v>2793</v>
      </c>
      <c r="E266" s="1" t="str">
        <f t="shared" si="9"/>
        <v/>
      </c>
    </row>
    <row r="267" spans="1:5" x14ac:dyDescent="0.25">
      <c r="A267" s="1">
        <v>12160310</v>
      </c>
      <c r="B267" s="1" t="str">
        <f t="shared" si="8"/>
        <v>1216031000</v>
      </c>
      <c r="C267" t="s">
        <v>2793</v>
      </c>
      <c r="E267" s="1" t="str">
        <f t="shared" si="9"/>
        <v/>
      </c>
    </row>
    <row r="268" spans="1:5" x14ac:dyDescent="0.25">
      <c r="A268" s="1">
        <v>12160320</v>
      </c>
      <c r="B268" s="1" t="str">
        <f t="shared" si="8"/>
        <v>1216032000</v>
      </c>
      <c r="C268" t="s">
        <v>2796</v>
      </c>
      <c r="E268" s="1" t="str">
        <f t="shared" si="9"/>
        <v/>
      </c>
    </row>
    <row r="269" spans="1:5" hidden="1" x14ac:dyDescent="0.25">
      <c r="A269" s="1">
        <v>12160400</v>
      </c>
      <c r="B269" s="1" t="str">
        <f t="shared" si="8"/>
        <v>1216040000</v>
      </c>
      <c r="C269" t="s">
        <v>2803</v>
      </c>
      <c r="D269" s="1" t="s">
        <v>4375</v>
      </c>
      <c r="E269" s="1" t="str">
        <f t="shared" si="9"/>
        <v>A</v>
      </c>
    </row>
    <row r="270" spans="1:5" hidden="1" x14ac:dyDescent="0.25">
      <c r="A270" s="1">
        <v>12160410</v>
      </c>
      <c r="B270" s="1" t="str">
        <f t="shared" si="8"/>
        <v>1216041000</v>
      </c>
      <c r="C270" t="s">
        <v>2803</v>
      </c>
      <c r="D270" s="1" t="s">
        <v>4375</v>
      </c>
      <c r="E270" s="1" t="str">
        <f t="shared" si="9"/>
        <v>A</v>
      </c>
    </row>
    <row r="271" spans="1:5" hidden="1" x14ac:dyDescent="0.25">
      <c r="A271" s="1">
        <v>12160420</v>
      </c>
      <c r="B271" s="1" t="str">
        <f t="shared" si="8"/>
        <v>1216042000</v>
      </c>
      <c r="C271" t="s">
        <v>2806</v>
      </c>
      <c r="D271" s="1" t="s">
        <v>4375</v>
      </c>
      <c r="E271" s="1" t="str">
        <f t="shared" si="9"/>
        <v>A</v>
      </c>
    </row>
    <row r="272" spans="1:5" x14ac:dyDescent="0.25">
      <c r="A272" s="1">
        <v>12160500</v>
      </c>
      <c r="B272" s="1" t="str">
        <f t="shared" si="8"/>
        <v>1216050000</v>
      </c>
      <c r="C272" t="s">
        <v>2798</v>
      </c>
      <c r="D272" s="1" t="s">
        <v>215</v>
      </c>
      <c r="E272" s="1" t="str">
        <f t="shared" si="9"/>
        <v/>
      </c>
    </row>
    <row r="273" spans="1:5" x14ac:dyDescent="0.25">
      <c r="A273" s="1">
        <v>12160510</v>
      </c>
      <c r="B273" s="1" t="str">
        <f t="shared" si="8"/>
        <v>1216051000</v>
      </c>
      <c r="C273" t="s">
        <v>2798</v>
      </c>
      <c r="D273" s="1" t="s">
        <v>215</v>
      </c>
      <c r="E273" s="1" t="str">
        <f t="shared" si="9"/>
        <v/>
      </c>
    </row>
    <row r="274" spans="1:5" x14ac:dyDescent="0.25">
      <c r="A274" s="1">
        <v>12160520</v>
      </c>
      <c r="B274" s="1" t="str">
        <f t="shared" si="8"/>
        <v>1216052000</v>
      </c>
      <c r="C274" t="s">
        <v>2801</v>
      </c>
      <c r="D274" s="1" t="s">
        <v>215</v>
      </c>
      <c r="E274" s="1" t="str">
        <f t="shared" si="9"/>
        <v/>
      </c>
    </row>
    <row r="275" spans="1:5" x14ac:dyDescent="0.25">
      <c r="A275" s="1">
        <v>12169900</v>
      </c>
      <c r="B275" s="1" t="str">
        <f t="shared" si="8"/>
        <v>1216990000</v>
      </c>
      <c r="C275" t="s">
        <v>2803</v>
      </c>
      <c r="D275" s="1" t="s">
        <v>4384</v>
      </c>
      <c r="E275" s="1" t="str">
        <f t="shared" si="9"/>
        <v/>
      </c>
    </row>
    <row r="276" spans="1:5" x14ac:dyDescent="0.25">
      <c r="A276" s="1">
        <v>12169910</v>
      </c>
      <c r="B276" s="1" t="str">
        <f t="shared" si="8"/>
        <v>1216991000</v>
      </c>
      <c r="C276" t="s">
        <v>2803</v>
      </c>
      <c r="D276" s="1" t="s">
        <v>4384</v>
      </c>
      <c r="E276" s="1" t="str">
        <f t="shared" si="9"/>
        <v/>
      </c>
    </row>
    <row r="277" spans="1:5" x14ac:dyDescent="0.25">
      <c r="A277" s="1">
        <v>12169920</v>
      </c>
      <c r="B277" s="1" t="str">
        <f t="shared" si="8"/>
        <v>1216992000</v>
      </c>
      <c r="C277" t="s">
        <v>2806</v>
      </c>
      <c r="D277" s="1" t="s">
        <v>4384</v>
      </c>
      <c r="E277" s="1" t="str">
        <f t="shared" si="9"/>
        <v/>
      </c>
    </row>
    <row r="278" spans="1:5" x14ac:dyDescent="0.25">
      <c r="A278" s="1">
        <v>12170000</v>
      </c>
      <c r="B278" s="1" t="str">
        <f t="shared" si="8"/>
        <v>1217000000</v>
      </c>
      <c r="C278" t="s">
        <v>2808</v>
      </c>
      <c r="E278" s="1" t="str">
        <f t="shared" si="9"/>
        <v/>
      </c>
    </row>
    <row r="279" spans="1:5" x14ac:dyDescent="0.25">
      <c r="A279" s="1">
        <v>12170100</v>
      </c>
      <c r="B279" s="1" t="str">
        <f t="shared" si="8"/>
        <v>1217010000</v>
      </c>
      <c r="C279" t="s">
        <v>2810</v>
      </c>
      <c r="E279" s="1" t="str">
        <f t="shared" si="9"/>
        <v/>
      </c>
    </row>
    <row r="280" spans="1:5" x14ac:dyDescent="0.25">
      <c r="A280" s="1">
        <v>12170110</v>
      </c>
      <c r="B280" s="1" t="str">
        <f t="shared" si="8"/>
        <v>1217011000</v>
      </c>
      <c r="C280" t="s">
        <v>2810</v>
      </c>
      <c r="E280" s="1" t="str">
        <f t="shared" si="9"/>
        <v/>
      </c>
    </row>
    <row r="281" spans="1:5" x14ac:dyDescent="0.25">
      <c r="A281" s="1">
        <v>12170120</v>
      </c>
      <c r="B281" s="1" t="str">
        <f t="shared" si="8"/>
        <v>1217012000</v>
      </c>
      <c r="C281" t="s">
        <v>2813</v>
      </c>
      <c r="E281" s="1" t="str">
        <f t="shared" si="9"/>
        <v/>
      </c>
    </row>
    <row r="282" spans="1:5" x14ac:dyDescent="0.25">
      <c r="A282" s="1">
        <v>12170200</v>
      </c>
      <c r="B282" s="1" t="str">
        <f t="shared" si="8"/>
        <v>1217020000</v>
      </c>
      <c r="C282" t="s">
        <v>2815</v>
      </c>
      <c r="E282" s="1" t="str">
        <f t="shared" si="9"/>
        <v/>
      </c>
    </row>
    <row r="283" spans="1:5" x14ac:dyDescent="0.25">
      <c r="A283" s="1">
        <v>12170210</v>
      </c>
      <c r="B283" s="1" t="str">
        <f t="shared" si="8"/>
        <v>1217021000</v>
      </c>
      <c r="C283" t="s">
        <v>2815</v>
      </c>
      <c r="E283" s="1" t="str">
        <f t="shared" si="9"/>
        <v/>
      </c>
    </row>
    <row r="284" spans="1:5" x14ac:dyDescent="0.25">
      <c r="A284" s="1">
        <v>12170220</v>
      </c>
      <c r="B284" s="1" t="str">
        <f t="shared" si="8"/>
        <v>1217022000</v>
      </c>
      <c r="C284" t="s">
        <v>2818</v>
      </c>
      <c r="E284" s="1" t="str">
        <f t="shared" si="9"/>
        <v/>
      </c>
    </row>
    <row r="285" spans="1:5" x14ac:dyDescent="0.25">
      <c r="A285" s="1">
        <v>12170300</v>
      </c>
      <c r="B285" s="1" t="str">
        <f t="shared" si="8"/>
        <v>1217030000</v>
      </c>
      <c r="C285" t="s">
        <v>2820</v>
      </c>
      <c r="E285" s="1" t="str">
        <f t="shared" si="9"/>
        <v/>
      </c>
    </row>
    <row r="286" spans="1:5" x14ac:dyDescent="0.25">
      <c r="A286" s="1">
        <v>12170310</v>
      </c>
      <c r="B286" s="1" t="str">
        <f t="shared" si="8"/>
        <v>1217031000</v>
      </c>
      <c r="C286" t="s">
        <v>2820</v>
      </c>
      <c r="E286" s="1" t="str">
        <f t="shared" si="9"/>
        <v/>
      </c>
    </row>
    <row r="287" spans="1:5" x14ac:dyDescent="0.25">
      <c r="A287" s="1">
        <v>12170320</v>
      </c>
      <c r="B287" s="1" t="str">
        <f t="shared" si="8"/>
        <v>1217032000</v>
      </c>
      <c r="C287" t="s">
        <v>2823</v>
      </c>
      <c r="E287" s="1" t="str">
        <f t="shared" si="9"/>
        <v/>
      </c>
    </row>
    <row r="288" spans="1:5" x14ac:dyDescent="0.25">
      <c r="A288" s="1">
        <v>12170400</v>
      </c>
      <c r="B288" s="1" t="str">
        <f t="shared" si="8"/>
        <v>1217040000</v>
      </c>
      <c r="C288" t="s">
        <v>2825</v>
      </c>
      <c r="E288" s="1" t="str">
        <f t="shared" si="9"/>
        <v/>
      </c>
    </row>
    <row r="289" spans="1:5" x14ac:dyDescent="0.25">
      <c r="A289" s="1">
        <v>12170410</v>
      </c>
      <c r="B289" s="1" t="str">
        <f t="shared" si="8"/>
        <v>1217041000</v>
      </c>
      <c r="C289" t="s">
        <v>2825</v>
      </c>
      <c r="E289" s="1" t="str">
        <f t="shared" si="9"/>
        <v/>
      </c>
    </row>
    <row r="290" spans="1:5" x14ac:dyDescent="0.25">
      <c r="A290" s="1">
        <v>12170420</v>
      </c>
      <c r="B290" s="1" t="str">
        <f t="shared" si="8"/>
        <v>1217042000</v>
      </c>
      <c r="C290" t="s">
        <v>2828</v>
      </c>
      <c r="E290" s="1" t="str">
        <f t="shared" si="9"/>
        <v/>
      </c>
    </row>
    <row r="291" spans="1:5" x14ac:dyDescent="0.25">
      <c r="A291" s="1">
        <v>12170500</v>
      </c>
      <c r="B291" s="1" t="str">
        <f t="shared" si="8"/>
        <v>1217050000</v>
      </c>
      <c r="C291" t="s">
        <v>2830</v>
      </c>
      <c r="E291" s="1" t="str">
        <f t="shared" si="9"/>
        <v/>
      </c>
    </row>
    <row r="292" spans="1:5" x14ac:dyDescent="0.25">
      <c r="A292" s="1">
        <v>12170510</v>
      </c>
      <c r="B292" s="1" t="str">
        <f t="shared" si="8"/>
        <v>1217051000</v>
      </c>
      <c r="C292" t="s">
        <v>2830</v>
      </c>
      <c r="E292" s="1" t="str">
        <f t="shared" si="9"/>
        <v/>
      </c>
    </row>
    <row r="293" spans="1:5" x14ac:dyDescent="0.25">
      <c r="A293" s="1">
        <v>12170520</v>
      </c>
      <c r="B293" s="1" t="str">
        <f t="shared" si="8"/>
        <v>1217052000</v>
      </c>
      <c r="C293" t="s">
        <v>2833</v>
      </c>
      <c r="E293" s="1" t="str">
        <f t="shared" si="9"/>
        <v/>
      </c>
    </row>
    <row r="294" spans="1:5" x14ac:dyDescent="0.25">
      <c r="A294" s="1">
        <v>12170600</v>
      </c>
      <c r="B294" s="1" t="str">
        <f t="shared" si="8"/>
        <v>1217060000</v>
      </c>
      <c r="C294" t="s">
        <v>2834</v>
      </c>
      <c r="E294" s="1" t="str">
        <f t="shared" si="9"/>
        <v/>
      </c>
    </row>
    <row r="295" spans="1:5" x14ac:dyDescent="0.25">
      <c r="A295" s="1">
        <v>12170610</v>
      </c>
      <c r="B295" s="1" t="str">
        <f t="shared" si="8"/>
        <v>1217061000</v>
      </c>
      <c r="C295" t="s">
        <v>2834</v>
      </c>
      <c r="E295" s="1" t="str">
        <f t="shared" si="9"/>
        <v/>
      </c>
    </row>
    <row r="296" spans="1:5" x14ac:dyDescent="0.25">
      <c r="A296" s="1">
        <v>12170620</v>
      </c>
      <c r="B296" s="1" t="str">
        <f t="shared" si="8"/>
        <v>1217062000</v>
      </c>
      <c r="C296" t="s">
        <v>2837</v>
      </c>
      <c r="E296" s="1" t="str">
        <f t="shared" si="9"/>
        <v/>
      </c>
    </row>
    <row r="297" spans="1:5" hidden="1" x14ac:dyDescent="0.25">
      <c r="A297" s="1">
        <v>12180000</v>
      </c>
      <c r="B297" s="1" t="str">
        <f t="shared" si="8"/>
        <v>1218000000</v>
      </c>
      <c r="C297" t="s">
        <v>3721</v>
      </c>
      <c r="D297" s="1" t="s">
        <v>3710</v>
      </c>
      <c r="E297" s="1" t="str">
        <f t="shared" si="9"/>
        <v>A</v>
      </c>
    </row>
    <row r="298" spans="1:5" hidden="1" x14ac:dyDescent="0.25">
      <c r="A298" s="1">
        <v>12180100</v>
      </c>
      <c r="B298" s="1" t="str">
        <f t="shared" si="8"/>
        <v>1218010000</v>
      </c>
      <c r="C298" t="s">
        <v>4424</v>
      </c>
      <c r="D298" s="1" t="s">
        <v>3710</v>
      </c>
      <c r="E298" s="1" t="str">
        <f t="shared" si="9"/>
        <v>A</v>
      </c>
    </row>
    <row r="299" spans="1:5" hidden="1" x14ac:dyDescent="0.25">
      <c r="A299" s="1">
        <v>12180110</v>
      </c>
      <c r="B299" s="1" t="str">
        <f t="shared" si="8"/>
        <v>1218011000</v>
      </c>
      <c r="C299" t="s">
        <v>3723</v>
      </c>
      <c r="D299" s="1" t="s">
        <v>3710</v>
      </c>
      <c r="E299" s="1" t="str">
        <f t="shared" si="9"/>
        <v>A</v>
      </c>
    </row>
    <row r="300" spans="1:5" hidden="1" x14ac:dyDescent="0.25">
      <c r="A300" s="1">
        <v>12180120</v>
      </c>
      <c r="B300" s="1" t="str">
        <f t="shared" si="8"/>
        <v>1218012000</v>
      </c>
      <c r="C300" t="s">
        <v>3728</v>
      </c>
      <c r="D300" s="1" t="s">
        <v>3710</v>
      </c>
      <c r="E300" s="1" t="str">
        <f t="shared" si="9"/>
        <v>A</v>
      </c>
    </row>
    <row r="301" spans="1:5" hidden="1" x14ac:dyDescent="0.25">
      <c r="A301" s="1">
        <v>12180130</v>
      </c>
      <c r="B301" s="1" t="str">
        <f t="shared" si="8"/>
        <v>1218013000</v>
      </c>
      <c r="C301" t="s">
        <v>3733</v>
      </c>
      <c r="D301" s="1" t="s">
        <v>3710</v>
      </c>
      <c r="E301" s="1" t="str">
        <f t="shared" si="9"/>
        <v>A</v>
      </c>
    </row>
    <row r="302" spans="1:5" hidden="1" x14ac:dyDescent="0.25">
      <c r="A302" s="1">
        <v>12180140</v>
      </c>
      <c r="B302" s="1" t="str">
        <f t="shared" si="8"/>
        <v>1218014000</v>
      </c>
      <c r="C302" t="s">
        <v>3738</v>
      </c>
      <c r="D302" s="1" t="s">
        <v>3710</v>
      </c>
      <c r="E302" s="1" t="str">
        <f t="shared" si="9"/>
        <v>A</v>
      </c>
    </row>
    <row r="303" spans="1:5" hidden="1" x14ac:dyDescent="0.25">
      <c r="A303" s="1">
        <v>12180150</v>
      </c>
      <c r="B303" s="1" t="str">
        <f t="shared" si="8"/>
        <v>1218015000</v>
      </c>
      <c r="C303" t="s">
        <v>3743</v>
      </c>
      <c r="D303" s="1" t="s">
        <v>3710</v>
      </c>
      <c r="E303" s="1" t="str">
        <f t="shared" si="9"/>
        <v>A</v>
      </c>
    </row>
    <row r="304" spans="1:5" hidden="1" x14ac:dyDescent="0.25">
      <c r="A304" s="1">
        <v>12180160</v>
      </c>
      <c r="B304" s="1" t="str">
        <f t="shared" si="8"/>
        <v>1218016000</v>
      </c>
      <c r="C304" t="s">
        <v>3748</v>
      </c>
      <c r="D304" s="1" t="s">
        <v>3710</v>
      </c>
      <c r="E304" s="1" t="str">
        <f t="shared" si="9"/>
        <v>A</v>
      </c>
    </row>
    <row r="305" spans="1:5" hidden="1" x14ac:dyDescent="0.25">
      <c r="A305" s="1">
        <v>12180200</v>
      </c>
      <c r="B305" s="1" t="str">
        <f t="shared" si="8"/>
        <v>1218020000</v>
      </c>
      <c r="C305" t="s">
        <v>3754</v>
      </c>
      <c r="D305" s="1" t="s">
        <v>3710</v>
      </c>
      <c r="E305" s="1" t="str">
        <f t="shared" si="9"/>
        <v>A</v>
      </c>
    </row>
    <row r="306" spans="1:5" hidden="1" x14ac:dyDescent="0.25">
      <c r="A306" s="1">
        <v>12180210</v>
      </c>
      <c r="B306" s="1" t="str">
        <f t="shared" si="8"/>
        <v>1218021000</v>
      </c>
      <c r="C306" t="s">
        <v>3756</v>
      </c>
      <c r="D306" s="1" t="s">
        <v>3710</v>
      </c>
      <c r="E306" s="1" t="str">
        <f t="shared" si="9"/>
        <v>A</v>
      </c>
    </row>
    <row r="307" spans="1:5" hidden="1" x14ac:dyDescent="0.25">
      <c r="A307" s="1">
        <v>12180220</v>
      </c>
      <c r="B307" s="1" t="str">
        <f t="shared" si="8"/>
        <v>1218022000</v>
      </c>
      <c r="C307" t="s">
        <v>3766</v>
      </c>
      <c r="D307" s="1" t="s">
        <v>3710</v>
      </c>
      <c r="E307" s="1" t="str">
        <f t="shared" si="9"/>
        <v>A</v>
      </c>
    </row>
    <row r="308" spans="1:5" hidden="1" x14ac:dyDescent="0.25">
      <c r="A308" s="1">
        <v>12180230</v>
      </c>
      <c r="B308" s="1" t="str">
        <f t="shared" si="8"/>
        <v>1218023000</v>
      </c>
      <c r="C308" t="s">
        <v>3776</v>
      </c>
      <c r="D308" s="1" t="s">
        <v>3710</v>
      </c>
      <c r="E308" s="1" t="str">
        <f t="shared" si="9"/>
        <v>A</v>
      </c>
    </row>
    <row r="309" spans="1:5" hidden="1" x14ac:dyDescent="0.25">
      <c r="A309" s="1">
        <v>12180240</v>
      </c>
      <c r="B309" s="1" t="str">
        <f t="shared" si="8"/>
        <v>1218024000</v>
      </c>
      <c r="C309" t="s">
        <v>3786</v>
      </c>
      <c r="D309" s="1" t="s">
        <v>3710</v>
      </c>
      <c r="E309" s="1" t="str">
        <f t="shared" si="9"/>
        <v>A</v>
      </c>
    </row>
    <row r="310" spans="1:5" hidden="1" x14ac:dyDescent="0.25">
      <c r="A310" s="1">
        <v>12180250</v>
      </c>
      <c r="B310" s="1" t="str">
        <f t="shared" si="8"/>
        <v>1218025000</v>
      </c>
      <c r="C310" t="s">
        <v>3795</v>
      </c>
      <c r="D310" s="1" t="s">
        <v>3710</v>
      </c>
      <c r="E310" s="1" t="str">
        <f t="shared" si="9"/>
        <v>A</v>
      </c>
    </row>
    <row r="311" spans="1:5" hidden="1" x14ac:dyDescent="0.25">
      <c r="A311" s="1">
        <v>12180260</v>
      </c>
      <c r="B311" s="1" t="str">
        <f t="shared" si="8"/>
        <v>1218026000</v>
      </c>
      <c r="C311" t="s">
        <v>3804</v>
      </c>
      <c r="D311" s="1" t="s">
        <v>3710</v>
      </c>
      <c r="E311" s="1" t="str">
        <f t="shared" si="9"/>
        <v>A</v>
      </c>
    </row>
    <row r="312" spans="1:5" hidden="1" x14ac:dyDescent="0.25">
      <c r="A312" s="1">
        <v>12180300</v>
      </c>
      <c r="B312" s="1" t="str">
        <f t="shared" si="8"/>
        <v>1218030000</v>
      </c>
      <c r="C312" t="s">
        <v>4425</v>
      </c>
      <c r="D312" s="1" t="s">
        <v>3710</v>
      </c>
      <c r="E312" s="1" t="str">
        <f t="shared" si="9"/>
        <v>A</v>
      </c>
    </row>
    <row r="313" spans="1:5" hidden="1" x14ac:dyDescent="0.25">
      <c r="A313" s="1">
        <v>12180310</v>
      </c>
      <c r="B313" s="1" t="str">
        <f t="shared" si="8"/>
        <v>1218031000</v>
      </c>
      <c r="C313" t="s">
        <v>4426</v>
      </c>
      <c r="D313" s="1" t="s">
        <v>3710</v>
      </c>
      <c r="E313" s="1" t="str">
        <f t="shared" si="9"/>
        <v>A</v>
      </c>
    </row>
    <row r="314" spans="1:5" hidden="1" x14ac:dyDescent="0.25">
      <c r="A314" s="1">
        <v>12180320</v>
      </c>
      <c r="B314" s="1" t="str">
        <f t="shared" si="8"/>
        <v>1218032000</v>
      </c>
      <c r="C314" t="s">
        <v>4427</v>
      </c>
      <c r="D314" s="1" t="s">
        <v>3710</v>
      </c>
      <c r="E314" s="1" t="str">
        <f t="shared" si="9"/>
        <v>A</v>
      </c>
    </row>
    <row r="315" spans="1:5" hidden="1" x14ac:dyDescent="0.25">
      <c r="A315" s="1">
        <v>12180330</v>
      </c>
      <c r="B315" s="1" t="str">
        <f t="shared" si="8"/>
        <v>1218033000</v>
      </c>
      <c r="C315" t="s">
        <v>4428</v>
      </c>
      <c r="D315" s="1" t="s">
        <v>3710</v>
      </c>
      <c r="E315" s="1" t="str">
        <f t="shared" si="9"/>
        <v>A</v>
      </c>
    </row>
    <row r="316" spans="1:5" hidden="1" x14ac:dyDescent="0.25">
      <c r="A316" s="1">
        <v>12180340</v>
      </c>
      <c r="B316" s="1" t="str">
        <f t="shared" si="8"/>
        <v>1218034000</v>
      </c>
      <c r="C316" t="s">
        <v>4429</v>
      </c>
      <c r="D316" s="1" t="s">
        <v>3710</v>
      </c>
      <c r="E316" s="1" t="str">
        <f t="shared" si="9"/>
        <v>A</v>
      </c>
    </row>
    <row r="317" spans="1:5" hidden="1" x14ac:dyDescent="0.25">
      <c r="A317" s="1">
        <v>12180350</v>
      </c>
      <c r="B317" s="1" t="str">
        <f t="shared" si="8"/>
        <v>1218035000</v>
      </c>
      <c r="C317" t="s">
        <v>4430</v>
      </c>
      <c r="D317" s="1" t="s">
        <v>3710</v>
      </c>
      <c r="E317" s="1" t="str">
        <f t="shared" si="9"/>
        <v>A</v>
      </c>
    </row>
    <row r="318" spans="1:5" hidden="1" x14ac:dyDescent="0.25">
      <c r="A318" s="1">
        <v>12180360</v>
      </c>
      <c r="B318" s="1" t="str">
        <f t="shared" si="8"/>
        <v>1218036000</v>
      </c>
      <c r="C318" t="s">
        <v>4431</v>
      </c>
      <c r="D318" s="1" t="s">
        <v>3710</v>
      </c>
      <c r="E318" s="1" t="str">
        <f t="shared" si="9"/>
        <v>A</v>
      </c>
    </row>
    <row r="319" spans="1:5" hidden="1" x14ac:dyDescent="0.25">
      <c r="A319" s="1">
        <v>12180400</v>
      </c>
      <c r="B319" s="1" t="str">
        <f t="shared" si="8"/>
        <v>1218040000</v>
      </c>
      <c r="C319" t="s">
        <v>4432</v>
      </c>
      <c r="D319" s="1" t="s">
        <v>3710</v>
      </c>
      <c r="E319" s="1" t="str">
        <f t="shared" si="9"/>
        <v>A</v>
      </c>
    </row>
    <row r="320" spans="1:5" hidden="1" x14ac:dyDescent="0.25">
      <c r="A320" s="1">
        <v>12180410</v>
      </c>
      <c r="B320" s="1" t="str">
        <f t="shared" si="8"/>
        <v>1218041000</v>
      </c>
      <c r="C320" t="s">
        <v>4433</v>
      </c>
      <c r="D320" s="1" t="s">
        <v>3710</v>
      </c>
      <c r="E320" s="1" t="str">
        <f t="shared" si="9"/>
        <v>A</v>
      </c>
    </row>
    <row r="321" spans="1:5" hidden="1" x14ac:dyDescent="0.25">
      <c r="A321" s="1">
        <v>12180420</v>
      </c>
      <c r="B321" s="1" t="str">
        <f t="shared" si="8"/>
        <v>1218042000</v>
      </c>
      <c r="C321" t="s">
        <v>4434</v>
      </c>
      <c r="D321" s="1" t="s">
        <v>3710</v>
      </c>
      <c r="E321" s="1" t="str">
        <f t="shared" si="9"/>
        <v>A</v>
      </c>
    </row>
    <row r="322" spans="1:5" hidden="1" x14ac:dyDescent="0.25">
      <c r="A322" s="1">
        <v>12180430</v>
      </c>
      <c r="B322" s="1" t="str">
        <f t="shared" si="8"/>
        <v>1218043000</v>
      </c>
      <c r="C322" t="s">
        <v>4435</v>
      </c>
      <c r="D322" s="1" t="s">
        <v>3710</v>
      </c>
      <c r="E322" s="1" t="str">
        <f t="shared" si="9"/>
        <v>A</v>
      </c>
    </row>
    <row r="323" spans="1:5" hidden="1" x14ac:dyDescent="0.25">
      <c r="A323" s="1">
        <v>12180440</v>
      </c>
      <c r="B323" s="1" t="str">
        <f t="shared" ref="B323:B386" si="10">A323&amp;"00"</f>
        <v>1218044000</v>
      </c>
      <c r="C323" t="s">
        <v>4436</v>
      </c>
      <c r="D323" s="1" t="s">
        <v>3710</v>
      </c>
      <c r="E323" s="1" t="str">
        <f t="shared" ref="E323:E386" si="11">IF(OR(D323="Excluir", D323="Excluído"),"A","")</f>
        <v>A</v>
      </c>
    </row>
    <row r="324" spans="1:5" hidden="1" x14ac:dyDescent="0.25">
      <c r="A324" s="1">
        <v>12180450</v>
      </c>
      <c r="B324" s="1" t="str">
        <f t="shared" si="10"/>
        <v>1218045000</v>
      </c>
      <c r="C324" t="s">
        <v>4437</v>
      </c>
      <c r="D324" s="1" t="s">
        <v>3710</v>
      </c>
      <c r="E324" s="1" t="str">
        <f t="shared" si="11"/>
        <v>A</v>
      </c>
    </row>
    <row r="325" spans="1:5" hidden="1" x14ac:dyDescent="0.25">
      <c r="A325" s="1">
        <v>12180460</v>
      </c>
      <c r="B325" s="1" t="str">
        <f t="shared" si="10"/>
        <v>1218046000</v>
      </c>
      <c r="C325" t="s">
        <v>4438</v>
      </c>
      <c r="D325" s="1" t="s">
        <v>3710</v>
      </c>
      <c r="E325" s="1" t="str">
        <f t="shared" si="11"/>
        <v>A</v>
      </c>
    </row>
    <row r="326" spans="1:5" hidden="1" x14ac:dyDescent="0.25">
      <c r="A326" s="1">
        <v>12180500</v>
      </c>
      <c r="B326" s="1" t="str">
        <f t="shared" si="10"/>
        <v>1218050000</v>
      </c>
      <c r="C326" t="s">
        <v>4439</v>
      </c>
      <c r="D326" s="1" t="s">
        <v>3710</v>
      </c>
      <c r="E326" s="1" t="str">
        <f t="shared" si="11"/>
        <v>A</v>
      </c>
    </row>
    <row r="327" spans="1:5" hidden="1" x14ac:dyDescent="0.25">
      <c r="A327" s="1">
        <v>12180510</v>
      </c>
      <c r="B327" s="1" t="str">
        <f t="shared" si="10"/>
        <v>1218051000</v>
      </c>
      <c r="C327" t="s">
        <v>3811</v>
      </c>
      <c r="D327" s="1" t="s">
        <v>3710</v>
      </c>
      <c r="E327" s="1" t="str">
        <f t="shared" si="11"/>
        <v>A</v>
      </c>
    </row>
    <row r="328" spans="1:5" hidden="1" x14ac:dyDescent="0.25">
      <c r="A328" s="1">
        <v>12180520</v>
      </c>
      <c r="B328" s="1" t="str">
        <f t="shared" si="10"/>
        <v>1218052000</v>
      </c>
      <c r="C328" t="s">
        <v>3816</v>
      </c>
      <c r="D328" s="1" t="s">
        <v>3710</v>
      </c>
      <c r="E328" s="1" t="str">
        <f t="shared" si="11"/>
        <v>A</v>
      </c>
    </row>
    <row r="329" spans="1:5" hidden="1" x14ac:dyDescent="0.25">
      <c r="A329" s="1">
        <v>12180530</v>
      </c>
      <c r="B329" s="1" t="str">
        <f t="shared" si="10"/>
        <v>1218053000</v>
      </c>
      <c r="C329" t="s">
        <v>3821</v>
      </c>
      <c r="D329" s="1" t="s">
        <v>3710</v>
      </c>
      <c r="E329" s="1" t="str">
        <f t="shared" si="11"/>
        <v>A</v>
      </c>
    </row>
    <row r="330" spans="1:5" hidden="1" x14ac:dyDescent="0.25">
      <c r="A330" s="1">
        <v>12180600</v>
      </c>
      <c r="B330" s="1" t="str">
        <f t="shared" si="10"/>
        <v>1218060000</v>
      </c>
      <c r="C330" t="s">
        <v>4440</v>
      </c>
      <c r="D330" s="1" t="s">
        <v>3710</v>
      </c>
      <c r="E330" s="1" t="str">
        <f t="shared" si="11"/>
        <v>A</v>
      </c>
    </row>
    <row r="331" spans="1:5" hidden="1" x14ac:dyDescent="0.25">
      <c r="A331" s="1">
        <v>12180610</v>
      </c>
      <c r="B331" s="1" t="str">
        <f t="shared" si="10"/>
        <v>1218061000</v>
      </c>
      <c r="C331" t="s">
        <v>3826</v>
      </c>
      <c r="D331" s="1" t="s">
        <v>3710</v>
      </c>
      <c r="E331" s="1" t="str">
        <f t="shared" si="11"/>
        <v>A</v>
      </c>
    </row>
    <row r="332" spans="1:5" hidden="1" x14ac:dyDescent="0.25">
      <c r="A332" s="1">
        <v>12180620</v>
      </c>
      <c r="B332" s="1" t="str">
        <f t="shared" si="10"/>
        <v>1218062000</v>
      </c>
      <c r="C332" t="s">
        <v>3831</v>
      </c>
      <c r="D332" s="1" t="s">
        <v>3710</v>
      </c>
      <c r="E332" s="1" t="str">
        <f t="shared" si="11"/>
        <v>A</v>
      </c>
    </row>
    <row r="333" spans="1:5" hidden="1" x14ac:dyDescent="0.25">
      <c r="A333" s="1">
        <v>12180630</v>
      </c>
      <c r="B333" s="1" t="str">
        <f t="shared" si="10"/>
        <v>1218063000</v>
      </c>
      <c r="C333" t="s">
        <v>3836</v>
      </c>
      <c r="D333" s="1" t="s">
        <v>3710</v>
      </c>
      <c r="E333" s="1" t="str">
        <f t="shared" si="11"/>
        <v>A</v>
      </c>
    </row>
    <row r="334" spans="1:5" hidden="1" x14ac:dyDescent="0.25">
      <c r="A334" s="1">
        <v>12180700</v>
      </c>
      <c r="B334" s="1" t="str">
        <f t="shared" si="10"/>
        <v>1218070000</v>
      </c>
      <c r="C334" t="s">
        <v>4441</v>
      </c>
      <c r="D334" s="1" t="s">
        <v>3710</v>
      </c>
      <c r="E334" s="1" t="str">
        <f t="shared" si="11"/>
        <v>A</v>
      </c>
    </row>
    <row r="335" spans="1:5" hidden="1" x14ac:dyDescent="0.25">
      <c r="A335" s="1">
        <v>12180710</v>
      </c>
      <c r="B335" s="1" t="str">
        <f t="shared" si="10"/>
        <v>1218071000</v>
      </c>
      <c r="C335" t="s">
        <v>4442</v>
      </c>
      <c r="D335" s="1" t="s">
        <v>3710</v>
      </c>
      <c r="E335" s="1" t="str">
        <f t="shared" si="11"/>
        <v>A</v>
      </c>
    </row>
    <row r="336" spans="1:5" hidden="1" x14ac:dyDescent="0.25">
      <c r="A336" s="1">
        <v>12180720</v>
      </c>
      <c r="B336" s="1" t="str">
        <f t="shared" si="10"/>
        <v>1218072000</v>
      </c>
      <c r="C336" t="s">
        <v>4443</v>
      </c>
      <c r="D336" s="1" t="s">
        <v>3710</v>
      </c>
      <c r="E336" s="1" t="str">
        <f t="shared" si="11"/>
        <v>A</v>
      </c>
    </row>
    <row r="337" spans="1:5" hidden="1" x14ac:dyDescent="0.25">
      <c r="A337" s="1">
        <v>12180730</v>
      </c>
      <c r="B337" s="1" t="str">
        <f t="shared" si="10"/>
        <v>1218073000</v>
      </c>
      <c r="C337" t="s">
        <v>4444</v>
      </c>
      <c r="D337" s="1" t="s">
        <v>3710</v>
      </c>
      <c r="E337" s="1" t="str">
        <f t="shared" si="11"/>
        <v>A</v>
      </c>
    </row>
    <row r="338" spans="1:5" hidden="1" x14ac:dyDescent="0.25">
      <c r="A338" s="1">
        <v>12180800</v>
      </c>
      <c r="B338" s="1" t="str">
        <f t="shared" si="10"/>
        <v>1218080000</v>
      </c>
      <c r="C338" t="s">
        <v>4445</v>
      </c>
      <c r="D338" s="1" t="s">
        <v>3710</v>
      </c>
      <c r="E338" s="1" t="str">
        <f t="shared" si="11"/>
        <v>A</v>
      </c>
    </row>
    <row r="339" spans="1:5" hidden="1" x14ac:dyDescent="0.25">
      <c r="A339" s="1">
        <v>12180810</v>
      </c>
      <c r="B339" s="1" t="str">
        <f t="shared" si="10"/>
        <v>1218081000</v>
      </c>
      <c r="C339" t="s">
        <v>4446</v>
      </c>
      <c r="D339" s="1" t="s">
        <v>3710</v>
      </c>
      <c r="E339" s="1" t="str">
        <f t="shared" si="11"/>
        <v>A</v>
      </c>
    </row>
    <row r="340" spans="1:5" hidden="1" x14ac:dyDescent="0.25">
      <c r="A340" s="1">
        <v>12180820</v>
      </c>
      <c r="B340" s="1" t="str">
        <f t="shared" si="10"/>
        <v>1218082000</v>
      </c>
      <c r="C340" t="s">
        <v>4447</v>
      </c>
      <c r="D340" s="1" t="s">
        <v>3710</v>
      </c>
      <c r="E340" s="1" t="str">
        <f t="shared" si="11"/>
        <v>A</v>
      </c>
    </row>
    <row r="341" spans="1:5" hidden="1" x14ac:dyDescent="0.25">
      <c r="A341" s="1">
        <v>12180830</v>
      </c>
      <c r="B341" s="1" t="str">
        <f t="shared" si="10"/>
        <v>1218083000</v>
      </c>
      <c r="C341" t="s">
        <v>4448</v>
      </c>
      <c r="D341" s="1" t="s">
        <v>3710</v>
      </c>
      <c r="E341" s="1" t="str">
        <f t="shared" si="11"/>
        <v>A</v>
      </c>
    </row>
    <row r="342" spans="1:5" x14ac:dyDescent="0.25">
      <c r="A342" s="1">
        <v>12190000</v>
      </c>
      <c r="B342" s="1" t="str">
        <f t="shared" si="10"/>
        <v>1219000000</v>
      </c>
      <c r="C342" t="s">
        <v>2838</v>
      </c>
      <c r="E342" s="1" t="str">
        <f t="shared" si="11"/>
        <v/>
      </c>
    </row>
    <row r="343" spans="1:5" x14ac:dyDescent="0.25">
      <c r="A343" s="1">
        <v>12190100</v>
      </c>
      <c r="B343" s="1" t="str">
        <f t="shared" si="10"/>
        <v>1219010000</v>
      </c>
      <c r="C343" t="s">
        <v>2840</v>
      </c>
      <c r="E343" s="1" t="str">
        <f t="shared" si="11"/>
        <v/>
      </c>
    </row>
    <row r="344" spans="1:5" x14ac:dyDescent="0.25">
      <c r="A344" s="1">
        <v>12190110</v>
      </c>
      <c r="B344" s="1" t="str">
        <f t="shared" si="10"/>
        <v>1219011000</v>
      </c>
      <c r="C344" t="s">
        <v>2840</v>
      </c>
      <c r="E344" s="1" t="str">
        <f t="shared" si="11"/>
        <v/>
      </c>
    </row>
    <row r="345" spans="1:5" x14ac:dyDescent="0.25">
      <c r="A345" s="1">
        <v>12190120</v>
      </c>
      <c r="B345" s="1" t="str">
        <f t="shared" si="10"/>
        <v>1219012000</v>
      </c>
      <c r="C345" t="s">
        <v>2843</v>
      </c>
      <c r="E345" s="1" t="str">
        <f t="shared" si="11"/>
        <v/>
      </c>
    </row>
    <row r="346" spans="1:5" x14ac:dyDescent="0.25">
      <c r="A346" s="1">
        <v>12190200</v>
      </c>
      <c r="B346" s="1" t="str">
        <f t="shared" si="10"/>
        <v>1219020000</v>
      </c>
      <c r="C346" t="s">
        <v>2845</v>
      </c>
      <c r="E346" s="1" t="str">
        <f t="shared" si="11"/>
        <v/>
      </c>
    </row>
    <row r="347" spans="1:5" x14ac:dyDescent="0.25">
      <c r="A347" s="1">
        <v>12190210</v>
      </c>
      <c r="B347" s="1" t="str">
        <f t="shared" si="10"/>
        <v>1219021000</v>
      </c>
      <c r="C347" t="s">
        <v>2845</v>
      </c>
      <c r="E347" s="1" t="str">
        <f t="shared" si="11"/>
        <v/>
      </c>
    </row>
    <row r="348" spans="1:5" x14ac:dyDescent="0.25">
      <c r="A348" s="1">
        <v>12190220</v>
      </c>
      <c r="B348" s="1" t="str">
        <f t="shared" si="10"/>
        <v>1219022000</v>
      </c>
      <c r="C348" t="s">
        <v>2848</v>
      </c>
      <c r="E348" s="1" t="str">
        <f t="shared" si="11"/>
        <v/>
      </c>
    </row>
    <row r="349" spans="1:5" x14ac:dyDescent="0.25">
      <c r="A349" s="1">
        <v>12190300</v>
      </c>
      <c r="B349" s="1" t="str">
        <f t="shared" si="10"/>
        <v>1219030000</v>
      </c>
      <c r="C349" t="s">
        <v>2850</v>
      </c>
      <c r="E349" s="1" t="str">
        <f t="shared" si="11"/>
        <v/>
      </c>
    </row>
    <row r="350" spans="1:5" x14ac:dyDescent="0.25">
      <c r="A350" s="1">
        <v>12190310</v>
      </c>
      <c r="B350" s="1" t="str">
        <f t="shared" si="10"/>
        <v>1219031000</v>
      </c>
      <c r="C350" t="s">
        <v>2852</v>
      </c>
      <c r="E350" s="1" t="str">
        <f t="shared" si="11"/>
        <v/>
      </c>
    </row>
    <row r="351" spans="1:5" x14ac:dyDescent="0.25">
      <c r="A351" s="1">
        <v>12190320</v>
      </c>
      <c r="B351" s="1" t="str">
        <f t="shared" si="10"/>
        <v>1219032000</v>
      </c>
      <c r="C351" t="s">
        <v>2854</v>
      </c>
      <c r="E351" s="1" t="str">
        <f t="shared" si="11"/>
        <v/>
      </c>
    </row>
    <row r="352" spans="1:5" x14ac:dyDescent="0.25">
      <c r="A352" s="1">
        <v>12190330</v>
      </c>
      <c r="B352" s="1" t="str">
        <f t="shared" si="10"/>
        <v>1219033000</v>
      </c>
      <c r="C352" t="s">
        <v>2856</v>
      </c>
      <c r="E352" s="1" t="str">
        <f t="shared" si="11"/>
        <v/>
      </c>
    </row>
    <row r="353" spans="1:5" x14ac:dyDescent="0.25">
      <c r="A353" s="1">
        <v>12190400</v>
      </c>
      <c r="B353" s="1" t="str">
        <f t="shared" si="10"/>
        <v>1219040000</v>
      </c>
      <c r="C353" t="s">
        <v>2858</v>
      </c>
      <c r="E353" s="1" t="str">
        <f t="shared" si="11"/>
        <v/>
      </c>
    </row>
    <row r="354" spans="1:5" x14ac:dyDescent="0.25">
      <c r="A354" s="1">
        <v>12190410</v>
      </c>
      <c r="B354" s="1" t="str">
        <f t="shared" si="10"/>
        <v>1219041000</v>
      </c>
      <c r="C354" t="s">
        <v>2858</v>
      </c>
      <c r="E354" s="1" t="str">
        <f t="shared" si="11"/>
        <v/>
      </c>
    </row>
    <row r="355" spans="1:5" x14ac:dyDescent="0.25">
      <c r="A355" s="1">
        <v>12190420</v>
      </c>
      <c r="B355" s="1" t="str">
        <f t="shared" si="10"/>
        <v>1219042000</v>
      </c>
      <c r="C355" t="s">
        <v>2861</v>
      </c>
      <c r="E355" s="1" t="str">
        <f t="shared" si="11"/>
        <v/>
      </c>
    </row>
    <row r="356" spans="1:5" x14ac:dyDescent="0.25">
      <c r="A356" s="1">
        <v>12190500</v>
      </c>
      <c r="B356" s="1" t="str">
        <f t="shared" si="10"/>
        <v>1219050000</v>
      </c>
      <c r="C356" t="s">
        <v>2863</v>
      </c>
      <c r="E356" s="1" t="str">
        <f t="shared" si="11"/>
        <v/>
      </c>
    </row>
    <row r="357" spans="1:5" x14ac:dyDescent="0.25">
      <c r="A357" s="1">
        <v>12190510</v>
      </c>
      <c r="B357" s="1" t="str">
        <f t="shared" si="10"/>
        <v>1219051000</v>
      </c>
      <c r="C357" t="s">
        <v>2863</v>
      </c>
      <c r="E357" s="1" t="str">
        <f t="shared" si="11"/>
        <v/>
      </c>
    </row>
    <row r="358" spans="1:5" x14ac:dyDescent="0.25">
      <c r="A358" s="1">
        <v>12190520</v>
      </c>
      <c r="B358" s="1" t="str">
        <f t="shared" si="10"/>
        <v>1219052000</v>
      </c>
      <c r="C358" t="s">
        <v>2866</v>
      </c>
      <c r="E358" s="1" t="str">
        <f t="shared" si="11"/>
        <v/>
      </c>
    </row>
    <row r="359" spans="1:5" x14ac:dyDescent="0.25">
      <c r="A359" s="1">
        <v>12190600</v>
      </c>
      <c r="B359" s="1" t="str">
        <f t="shared" si="10"/>
        <v>1219060000</v>
      </c>
      <c r="C359" t="s">
        <v>2868</v>
      </c>
      <c r="E359" s="1" t="str">
        <f t="shared" si="11"/>
        <v/>
      </c>
    </row>
    <row r="360" spans="1:5" x14ac:dyDescent="0.25">
      <c r="A360" s="1">
        <v>12190610</v>
      </c>
      <c r="B360" s="1" t="str">
        <f t="shared" si="10"/>
        <v>1219061000</v>
      </c>
      <c r="C360" t="s">
        <v>2868</v>
      </c>
      <c r="E360" s="1" t="str">
        <f t="shared" si="11"/>
        <v/>
      </c>
    </row>
    <row r="361" spans="1:5" x14ac:dyDescent="0.25">
      <c r="A361" s="1">
        <v>12190620</v>
      </c>
      <c r="B361" s="1" t="str">
        <f t="shared" si="10"/>
        <v>1219062000</v>
      </c>
      <c r="C361" t="s">
        <v>2871</v>
      </c>
      <c r="E361" s="1" t="str">
        <f t="shared" si="11"/>
        <v/>
      </c>
    </row>
    <row r="362" spans="1:5" x14ac:dyDescent="0.25">
      <c r="A362" s="1">
        <v>12190700</v>
      </c>
      <c r="B362" s="1" t="str">
        <f t="shared" si="10"/>
        <v>1219070000</v>
      </c>
      <c r="C362" t="s">
        <v>2873</v>
      </c>
      <c r="E362" s="1" t="str">
        <f t="shared" si="11"/>
        <v/>
      </c>
    </row>
    <row r="363" spans="1:5" x14ac:dyDescent="0.25">
      <c r="A363" s="1">
        <v>12190710</v>
      </c>
      <c r="B363" s="1" t="str">
        <f t="shared" si="10"/>
        <v>1219071000</v>
      </c>
      <c r="C363" t="s">
        <v>2873</v>
      </c>
      <c r="E363" s="1" t="str">
        <f t="shared" si="11"/>
        <v/>
      </c>
    </row>
    <row r="364" spans="1:5" x14ac:dyDescent="0.25">
      <c r="A364" s="1">
        <v>12190720</v>
      </c>
      <c r="B364" s="1" t="str">
        <f t="shared" si="10"/>
        <v>1219072000</v>
      </c>
      <c r="C364" t="s">
        <v>2876</v>
      </c>
      <c r="E364" s="1" t="str">
        <f t="shared" si="11"/>
        <v/>
      </c>
    </row>
    <row r="365" spans="1:5" x14ac:dyDescent="0.25">
      <c r="A365" s="1">
        <v>12190800</v>
      </c>
      <c r="B365" s="1" t="str">
        <f t="shared" si="10"/>
        <v>1219080000</v>
      </c>
      <c r="C365" t="s">
        <v>2878</v>
      </c>
      <c r="E365" s="1" t="str">
        <f t="shared" si="11"/>
        <v/>
      </c>
    </row>
    <row r="366" spans="1:5" x14ac:dyDescent="0.25">
      <c r="A366" s="1">
        <v>12190810</v>
      </c>
      <c r="B366" s="1" t="str">
        <f t="shared" si="10"/>
        <v>1219081000</v>
      </c>
      <c r="C366" t="s">
        <v>2878</v>
      </c>
      <c r="E366" s="1" t="str">
        <f t="shared" si="11"/>
        <v/>
      </c>
    </row>
    <row r="367" spans="1:5" x14ac:dyDescent="0.25">
      <c r="A367" s="1">
        <v>12190820</v>
      </c>
      <c r="B367" s="1" t="str">
        <f t="shared" si="10"/>
        <v>1219082000</v>
      </c>
      <c r="C367" t="s">
        <v>2881</v>
      </c>
      <c r="E367" s="1" t="str">
        <f t="shared" si="11"/>
        <v/>
      </c>
    </row>
    <row r="368" spans="1:5" x14ac:dyDescent="0.25">
      <c r="A368" s="1">
        <v>12190900</v>
      </c>
      <c r="B368" s="1" t="str">
        <f t="shared" si="10"/>
        <v>1219090000</v>
      </c>
      <c r="C368" t="s">
        <v>2883</v>
      </c>
      <c r="E368" s="1" t="str">
        <f t="shared" si="11"/>
        <v/>
      </c>
    </row>
    <row r="369" spans="1:5" x14ac:dyDescent="0.25">
      <c r="A369" s="1">
        <v>12190910</v>
      </c>
      <c r="B369" s="1" t="str">
        <f t="shared" si="10"/>
        <v>1219091000</v>
      </c>
      <c r="C369" t="s">
        <v>2883</v>
      </c>
      <c r="E369" s="1" t="str">
        <f t="shared" si="11"/>
        <v/>
      </c>
    </row>
    <row r="370" spans="1:5" x14ac:dyDescent="0.25">
      <c r="A370" s="1">
        <v>12190920</v>
      </c>
      <c r="B370" s="1" t="str">
        <f t="shared" si="10"/>
        <v>1219092000</v>
      </c>
      <c r="C370" t="s">
        <v>2886</v>
      </c>
      <c r="E370" s="1" t="str">
        <f t="shared" si="11"/>
        <v/>
      </c>
    </row>
    <row r="371" spans="1:5" x14ac:dyDescent="0.25">
      <c r="A371" s="1">
        <v>12191000</v>
      </c>
      <c r="B371" s="1" t="str">
        <f t="shared" si="10"/>
        <v>1219100000</v>
      </c>
      <c r="C371" t="s">
        <v>2888</v>
      </c>
      <c r="E371" s="1" t="str">
        <f t="shared" si="11"/>
        <v/>
      </c>
    </row>
    <row r="372" spans="1:5" x14ac:dyDescent="0.25">
      <c r="A372" s="1">
        <v>12191010</v>
      </c>
      <c r="B372" s="1" t="str">
        <f t="shared" si="10"/>
        <v>1219101000</v>
      </c>
      <c r="C372" t="s">
        <v>2888</v>
      </c>
      <c r="E372" s="1" t="str">
        <f t="shared" si="11"/>
        <v/>
      </c>
    </row>
    <row r="373" spans="1:5" x14ac:dyDescent="0.25">
      <c r="A373" s="1">
        <v>12191020</v>
      </c>
      <c r="B373" s="1" t="str">
        <f t="shared" si="10"/>
        <v>1219102000</v>
      </c>
      <c r="C373" t="s">
        <v>2891</v>
      </c>
      <c r="E373" s="1" t="str">
        <f t="shared" si="11"/>
        <v/>
      </c>
    </row>
    <row r="374" spans="1:5" hidden="1" x14ac:dyDescent="0.25">
      <c r="A374" s="1">
        <v>12191100</v>
      </c>
      <c r="B374" s="1" t="str">
        <f t="shared" si="10"/>
        <v>1219110000</v>
      </c>
      <c r="C374" t="s">
        <v>4449</v>
      </c>
      <c r="D374" s="1" t="s">
        <v>3710</v>
      </c>
      <c r="E374" s="1" t="str">
        <f t="shared" si="11"/>
        <v>A</v>
      </c>
    </row>
    <row r="375" spans="1:5" hidden="1" x14ac:dyDescent="0.25">
      <c r="A375" s="1">
        <v>12191110</v>
      </c>
      <c r="B375" s="1" t="str">
        <f t="shared" si="10"/>
        <v>1219111000</v>
      </c>
      <c r="C375" t="s">
        <v>4449</v>
      </c>
      <c r="D375" s="1" t="s">
        <v>3710</v>
      </c>
      <c r="E375" s="1" t="str">
        <f t="shared" si="11"/>
        <v>A</v>
      </c>
    </row>
    <row r="376" spans="1:5" hidden="1" x14ac:dyDescent="0.25">
      <c r="A376" s="1">
        <v>12191120</v>
      </c>
      <c r="B376" s="1" t="str">
        <f t="shared" si="10"/>
        <v>1219112000</v>
      </c>
      <c r="C376" t="s">
        <v>4450</v>
      </c>
      <c r="D376" s="1" t="s">
        <v>3710</v>
      </c>
      <c r="E376" s="1" t="str">
        <f t="shared" si="11"/>
        <v>A</v>
      </c>
    </row>
    <row r="377" spans="1:5" hidden="1" x14ac:dyDescent="0.25">
      <c r="A377" s="1">
        <v>12191130</v>
      </c>
      <c r="B377" s="1" t="str">
        <f t="shared" si="10"/>
        <v>1219113000</v>
      </c>
      <c r="C377" t="s">
        <v>2729</v>
      </c>
      <c r="D377" s="1" t="s">
        <v>3710</v>
      </c>
      <c r="E377" s="1" t="str">
        <f t="shared" si="11"/>
        <v>A</v>
      </c>
    </row>
    <row r="378" spans="1:5" hidden="1" x14ac:dyDescent="0.25">
      <c r="A378" s="1">
        <v>12191140</v>
      </c>
      <c r="B378" s="1" t="str">
        <f t="shared" si="10"/>
        <v>1219114000</v>
      </c>
      <c r="C378" t="s">
        <v>2731</v>
      </c>
      <c r="D378" s="1" t="s">
        <v>3710</v>
      </c>
      <c r="E378" s="1" t="str">
        <f t="shared" si="11"/>
        <v>A</v>
      </c>
    </row>
    <row r="379" spans="1:5" x14ac:dyDescent="0.25">
      <c r="A379" s="1">
        <v>12199900</v>
      </c>
      <c r="B379" s="1" t="str">
        <f t="shared" si="10"/>
        <v>1219990000</v>
      </c>
      <c r="C379" t="s">
        <v>408</v>
      </c>
      <c r="E379" s="1" t="str">
        <f t="shared" si="11"/>
        <v/>
      </c>
    </row>
    <row r="380" spans="1:5" x14ac:dyDescent="0.25">
      <c r="A380" s="1">
        <v>12199910</v>
      </c>
      <c r="B380" s="1" t="str">
        <f t="shared" si="10"/>
        <v>1219991000</v>
      </c>
      <c r="C380" t="s">
        <v>411</v>
      </c>
      <c r="D380" s="1" t="s">
        <v>4384</v>
      </c>
      <c r="E380" s="1" t="str">
        <f t="shared" si="11"/>
        <v/>
      </c>
    </row>
    <row r="381" spans="1:5" x14ac:dyDescent="0.25">
      <c r="A381" s="1">
        <v>12199920</v>
      </c>
      <c r="B381" s="1" t="str">
        <f t="shared" si="10"/>
        <v>1219992000</v>
      </c>
      <c r="C381" t="s">
        <v>423</v>
      </c>
      <c r="D381" s="1" t="s">
        <v>4384</v>
      </c>
      <c r="E381" s="1" t="str">
        <f t="shared" si="11"/>
        <v/>
      </c>
    </row>
    <row r="382" spans="1:5" x14ac:dyDescent="0.25">
      <c r="A382" s="1">
        <v>12199930</v>
      </c>
      <c r="B382" s="1" t="str">
        <f t="shared" si="10"/>
        <v>1219993000</v>
      </c>
      <c r="C382" t="s">
        <v>2893</v>
      </c>
      <c r="D382" s="1" t="s">
        <v>215</v>
      </c>
      <c r="E382" s="1" t="str">
        <f t="shared" si="11"/>
        <v/>
      </c>
    </row>
    <row r="383" spans="1:5" x14ac:dyDescent="0.25">
      <c r="A383" s="1">
        <v>12199940</v>
      </c>
      <c r="B383" s="1" t="str">
        <f t="shared" si="10"/>
        <v>1219994000</v>
      </c>
      <c r="C383" t="s">
        <v>2895</v>
      </c>
      <c r="D383" s="1" t="s">
        <v>215</v>
      </c>
      <c r="E383" s="1" t="str">
        <f t="shared" si="11"/>
        <v/>
      </c>
    </row>
    <row r="384" spans="1:5" x14ac:dyDescent="0.25">
      <c r="A384" s="1">
        <v>12200000</v>
      </c>
      <c r="B384" s="1" t="str">
        <f t="shared" si="10"/>
        <v>1220000000</v>
      </c>
      <c r="C384" t="s">
        <v>2897</v>
      </c>
      <c r="E384" s="1" t="str">
        <f t="shared" si="11"/>
        <v/>
      </c>
    </row>
    <row r="385" spans="1:5" x14ac:dyDescent="0.25">
      <c r="A385" s="1">
        <v>12210000</v>
      </c>
      <c r="B385" s="1" t="str">
        <f t="shared" si="10"/>
        <v>1221000000</v>
      </c>
      <c r="C385" t="s">
        <v>2897</v>
      </c>
      <c r="D385" s="1" t="s">
        <v>105</v>
      </c>
      <c r="E385" s="1" t="str">
        <f t="shared" si="11"/>
        <v/>
      </c>
    </row>
    <row r="386" spans="1:5" x14ac:dyDescent="0.25">
      <c r="A386" s="1">
        <v>12210100</v>
      </c>
      <c r="B386" s="1" t="str">
        <f t="shared" si="10"/>
        <v>1221010000</v>
      </c>
      <c r="C386" t="s">
        <v>2899</v>
      </c>
      <c r="D386" s="1" t="s">
        <v>4374</v>
      </c>
      <c r="E386" s="1" t="str">
        <f t="shared" si="11"/>
        <v/>
      </c>
    </row>
    <row r="387" spans="1:5" x14ac:dyDescent="0.25">
      <c r="A387" s="1">
        <v>12210110</v>
      </c>
      <c r="B387" s="1" t="str">
        <f t="shared" ref="B387:B450" si="12">A387&amp;"00"</f>
        <v>1221011000</v>
      </c>
      <c r="C387" t="s">
        <v>2901</v>
      </c>
      <c r="D387" s="1" t="s">
        <v>4374</v>
      </c>
      <c r="E387" s="1" t="str">
        <f t="shared" ref="E387:E450" si="13">IF(OR(D387="Excluir", D387="Excluído"),"A","")</f>
        <v/>
      </c>
    </row>
    <row r="388" spans="1:5" x14ac:dyDescent="0.25">
      <c r="A388" s="1">
        <v>12210120</v>
      </c>
      <c r="B388" s="1" t="str">
        <f t="shared" si="12"/>
        <v>1221012000</v>
      </c>
      <c r="C388" t="s">
        <v>2903</v>
      </c>
      <c r="D388" s="1" t="s">
        <v>4374</v>
      </c>
      <c r="E388" s="1" t="str">
        <f t="shared" si="13"/>
        <v/>
      </c>
    </row>
    <row r="389" spans="1:5" x14ac:dyDescent="0.25">
      <c r="A389" s="1">
        <v>12210200</v>
      </c>
      <c r="B389" s="1" t="str">
        <f t="shared" si="12"/>
        <v>1221020000</v>
      </c>
      <c r="C389" t="s">
        <v>2905</v>
      </c>
      <c r="D389" s="1" t="s">
        <v>4374</v>
      </c>
      <c r="E389" s="1" t="str">
        <f t="shared" si="13"/>
        <v/>
      </c>
    </row>
    <row r="390" spans="1:5" x14ac:dyDescent="0.25">
      <c r="A390" s="1">
        <v>12210300</v>
      </c>
      <c r="B390" s="1" t="str">
        <f t="shared" si="12"/>
        <v>1221030000</v>
      </c>
      <c r="C390" t="s">
        <v>2907</v>
      </c>
      <c r="D390" s="1" t="s">
        <v>4374</v>
      </c>
      <c r="E390" s="1" t="str">
        <f t="shared" si="13"/>
        <v/>
      </c>
    </row>
    <row r="391" spans="1:5" x14ac:dyDescent="0.25">
      <c r="A391" s="1">
        <v>12210400</v>
      </c>
      <c r="B391" s="1" t="str">
        <f t="shared" si="12"/>
        <v>1221040000</v>
      </c>
      <c r="C391" t="s">
        <v>2909</v>
      </c>
      <c r="D391" s="1" t="s">
        <v>4374</v>
      </c>
      <c r="E391" s="1" t="str">
        <f t="shared" si="13"/>
        <v/>
      </c>
    </row>
    <row r="392" spans="1:5" x14ac:dyDescent="0.25">
      <c r="A392" s="1">
        <v>12210500</v>
      </c>
      <c r="B392" s="1" t="str">
        <f t="shared" si="12"/>
        <v>1221050000</v>
      </c>
      <c r="C392" t="s">
        <v>2911</v>
      </c>
      <c r="D392" s="1" t="s">
        <v>4374</v>
      </c>
      <c r="E392" s="1" t="str">
        <f t="shared" si="13"/>
        <v/>
      </c>
    </row>
    <row r="393" spans="1:5" x14ac:dyDescent="0.25">
      <c r="A393" s="1">
        <v>12210600</v>
      </c>
      <c r="B393" s="1" t="str">
        <f t="shared" si="12"/>
        <v>1221060000</v>
      </c>
      <c r="C393" t="s">
        <v>2913</v>
      </c>
      <c r="D393" s="1" t="s">
        <v>4374</v>
      </c>
      <c r="E393" s="1" t="str">
        <f t="shared" si="13"/>
        <v/>
      </c>
    </row>
    <row r="394" spans="1:5" x14ac:dyDescent="0.25">
      <c r="A394" s="1">
        <v>12210700</v>
      </c>
      <c r="B394" s="1" t="str">
        <f t="shared" si="12"/>
        <v>1221070000</v>
      </c>
      <c r="C394" t="s">
        <v>2915</v>
      </c>
      <c r="D394" s="1" t="s">
        <v>4374</v>
      </c>
      <c r="E394" s="1" t="str">
        <f t="shared" si="13"/>
        <v/>
      </c>
    </row>
    <row r="395" spans="1:5" x14ac:dyDescent="0.25">
      <c r="A395" s="1">
        <v>12210800</v>
      </c>
      <c r="B395" s="1" t="str">
        <f t="shared" si="12"/>
        <v>1221080000</v>
      </c>
      <c r="C395" t="s">
        <v>2917</v>
      </c>
      <c r="D395" s="1" t="s">
        <v>4374</v>
      </c>
      <c r="E395" s="1" t="str">
        <f t="shared" si="13"/>
        <v/>
      </c>
    </row>
    <row r="396" spans="1:5" x14ac:dyDescent="0.25">
      <c r="A396" s="1">
        <v>12210810</v>
      </c>
      <c r="B396" s="1" t="str">
        <f t="shared" si="12"/>
        <v>1221081000</v>
      </c>
      <c r="C396" t="s">
        <v>2919</v>
      </c>
      <c r="D396" s="1" t="s">
        <v>4374</v>
      </c>
      <c r="E396" s="1" t="str">
        <f t="shared" si="13"/>
        <v/>
      </c>
    </row>
    <row r="397" spans="1:5" x14ac:dyDescent="0.25">
      <c r="A397" s="1">
        <v>12210820</v>
      </c>
      <c r="B397" s="1" t="str">
        <f t="shared" si="12"/>
        <v>1221082000</v>
      </c>
      <c r="C397" t="s">
        <v>2921</v>
      </c>
      <c r="D397" s="1" t="s">
        <v>4374</v>
      </c>
      <c r="E397" s="1" t="str">
        <f t="shared" si="13"/>
        <v/>
      </c>
    </row>
    <row r="398" spans="1:5" x14ac:dyDescent="0.25">
      <c r="A398" s="1">
        <v>12210900</v>
      </c>
      <c r="B398" s="1" t="str">
        <f t="shared" si="12"/>
        <v>1221090000</v>
      </c>
      <c r="C398" t="s">
        <v>2923</v>
      </c>
      <c r="D398" s="1" t="s">
        <v>4374</v>
      </c>
      <c r="E398" s="1" t="str">
        <f t="shared" si="13"/>
        <v/>
      </c>
    </row>
    <row r="399" spans="1:5" x14ac:dyDescent="0.25">
      <c r="A399" s="1">
        <v>12210910</v>
      </c>
      <c r="B399" s="1" t="str">
        <f t="shared" si="12"/>
        <v>1221091000</v>
      </c>
      <c r="C399" t="s">
        <v>2925</v>
      </c>
      <c r="D399" s="1" t="s">
        <v>4374</v>
      </c>
      <c r="E399" s="1" t="str">
        <f t="shared" si="13"/>
        <v/>
      </c>
    </row>
    <row r="400" spans="1:5" x14ac:dyDescent="0.25">
      <c r="A400" s="1">
        <v>12210920</v>
      </c>
      <c r="B400" s="1" t="str">
        <f t="shared" si="12"/>
        <v>1221092000</v>
      </c>
      <c r="C400" t="s">
        <v>2927</v>
      </c>
      <c r="D400" s="1" t="s">
        <v>4374</v>
      </c>
      <c r="E400" s="1" t="str">
        <f t="shared" si="13"/>
        <v/>
      </c>
    </row>
    <row r="401" spans="1:5" x14ac:dyDescent="0.25">
      <c r="A401" s="1">
        <v>12211000</v>
      </c>
      <c r="B401" s="1" t="str">
        <f t="shared" si="12"/>
        <v>1221100000</v>
      </c>
      <c r="C401" t="s">
        <v>2929</v>
      </c>
      <c r="D401" s="1" t="s">
        <v>4374</v>
      </c>
      <c r="E401" s="1" t="str">
        <f t="shared" si="13"/>
        <v/>
      </c>
    </row>
    <row r="402" spans="1:5" x14ac:dyDescent="0.25">
      <c r="A402" s="1">
        <v>12211100</v>
      </c>
      <c r="B402" s="1" t="str">
        <f t="shared" si="12"/>
        <v>1221110000</v>
      </c>
      <c r="C402" t="s">
        <v>2931</v>
      </c>
      <c r="D402" s="1" t="s">
        <v>4374</v>
      </c>
      <c r="E402" s="1" t="str">
        <f t="shared" si="13"/>
        <v/>
      </c>
    </row>
    <row r="403" spans="1:5" x14ac:dyDescent="0.25">
      <c r="A403" s="1">
        <v>12211110</v>
      </c>
      <c r="B403" s="1" t="str">
        <f t="shared" si="12"/>
        <v>1221111000</v>
      </c>
      <c r="C403" t="s">
        <v>2933</v>
      </c>
      <c r="D403" s="1" t="s">
        <v>4374</v>
      </c>
      <c r="E403" s="1" t="str">
        <f t="shared" si="13"/>
        <v/>
      </c>
    </row>
    <row r="404" spans="1:5" x14ac:dyDescent="0.25">
      <c r="A404" s="1">
        <v>12211120</v>
      </c>
      <c r="B404" s="1" t="str">
        <f t="shared" si="12"/>
        <v>1221112000</v>
      </c>
      <c r="C404" t="s">
        <v>2935</v>
      </c>
      <c r="D404" s="1" t="s">
        <v>4374</v>
      </c>
      <c r="E404" s="1" t="str">
        <f t="shared" si="13"/>
        <v/>
      </c>
    </row>
    <row r="405" spans="1:5" x14ac:dyDescent="0.25">
      <c r="A405" s="1">
        <v>12215000</v>
      </c>
      <c r="B405" s="1" t="str">
        <f t="shared" si="12"/>
        <v>1221500000</v>
      </c>
      <c r="C405" t="s">
        <v>2937</v>
      </c>
      <c r="D405" s="1" t="s">
        <v>4374</v>
      </c>
      <c r="E405" s="1" t="str">
        <f t="shared" si="13"/>
        <v/>
      </c>
    </row>
    <row r="406" spans="1:5" x14ac:dyDescent="0.25">
      <c r="A406" s="1">
        <v>12215010</v>
      </c>
      <c r="B406" s="1" t="str">
        <f t="shared" si="12"/>
        <v>1221501000</v>
      </c>
      <c r="C406" t="s">
        <v>2939</v>
      </c>
      <c r="D406" s="1" t="s">
        <v>4374</v>
      </c>
      <c r="E406" s="1" t="str">
        <f t="shared" si="13"/>
        <v/>
      </c>
    </row>
    <row r="407" spans="1:5" x14ac:dyDescent="0.25">
      <c r="A407" s="1">
        <v>12219900</v>
      </c>
      <c r="B407" s="1" t="str">
        <f t="shared" si="12"/>
        <v>1221990000</v>
      </c>
      <c r="C407" t="s">
        <v>2941</v>
      </c>
      <c r="D407" s="1" t="s">
        <v>4374</v>
      </c>
      <c r="E407" s="1" t="str">
        <f t="shared" si="13"/>
        <v/>
      </c>
    </row>
    <row r="408" spans="1:5" x14ac:dyDescent="0.25">
      <c r="A408" s="1">
        <v>12219910</v>
      </c>
      <c r="B408" s="1" t="str">
        <f t="shared" si="12"/>
        <v>1221991000</v>
      </c>
      <c r="C408" t="s">
        <v>2943</v>
      </c>
      <c r="D408" s="1" t="s">
        <v>4374</v>
      </c>
      <c r="E408" s="1" t="str">
        <f t="shared" si="13"/>
        <v/>
      </c>
    </row>
    <row r="409" spans="1:5" x14ac:dyDescent="0.25">
      <c r="A409" s="1">
        <v>12219920</v>
      </c>
      <c r="B409" s="1" t="str">
        <f t="shared" si="12"/>
        <v>1221992000</v>
      </c>
      <c r="C409" t="s">
        <v>2945</v>
      </c>
      <c r="D409" s="1" t="s">
        <v>105</v>
      </c>
      <c r="E409" s="1" t="str">
        <f t="shared" si="13"/>
        <v/>
      </c>
    </row>
    <row r="410" spans="1:5" hidden="1" x14ac:dyDescent="0.25">
      <c r="A410" s="1">
        <v>12200100</v>
      </c>
      <c r="B410" s="1" t="str">
        <f t="shared" si="12"/>
        <v>1220010000</v>
      </c>
      <c r="C410" t="s">
        <v>2899</v>
      </c>
      <c r="D410" s="1" t="s">
        <v>3710</v>
      </c>
      <c r="E410" s="1" t="str">
        <f t="shared" si="13"/>
        <v>A</v>
      </c>
    </row>
    <row r="411" spans="1:5" hidden="1" x14ac:dyDescent="0.25">
      <c r="A411" s="1">
        <v>12200110</v>
      </c>
      <c r="B411" s="1" t="str">
        <f t="shared" si="12"/>
        <v>1220011000</v>
      </c>
      <c r="C411" t="s">
        <v>2901</v>
      </c>
      <c r="D411" s="1" t="s">
        <v>3710</v>
      </c>
      <c r="E411" s="1" t="str">
        <f t="shared" si="13"/>
        <v>A</v>
      </c>
    </row>
    <row r="412" spans="1:5" hidden="1" x14ac:dyDescent="0.25">
      <c r="A412" s="1">
        <v>12200120</v>
      </c>
      <c r="B412" s="1" t="str">
        <f t="shared" si="12"/>
        <v>1220012000</v>
      </c>
      <c r="C412" t="s">
        <v>2903</v>
      </c>
      <c r="D412" s="1" t="s">
        <v>3710</v>
      </c>
      <c r="E412" s="1" t="str">
        <f t="shared" si="13"/>
        <v>A</v>
      </c>
    </row>
    <row r="413" spans="1:5" hidden="1" x14ac:dyDescent="0.25">
      <c r="A413" s="1">
        <v>12200200</v>
      </c>
      <c r="B413" s="1" t="str">
        <f t="shared" si="12"/>
        <v>1220020000</v>
      </c>
      <c r="C413" t="s">
        <v>2905</v>
      </c>
      <c r="D413" s="1" t="s">
        <v>3710</v>
      </c>
      <c r="E413" s="1" t="str">
        <f t="shared" si="13"/>
        <v>A</v>
      </c>
    </row>
    <row r="414" spans="1:5" hidden="1" x14ac:dyDescent="0.25">
      <c r="A414" s="1">
        <v>12200210</v>
      </c>
      <c r="B414" s="1" t="str">
        <f t="shared" si="12"/>
        <v>1220021000</v>
      </c>
      <c r="C414" t="s">
        <v>2905</v>
      </c>
      <c r="D414" s="1" t="s">
        <v>3710</v>
      </c>
      <c r="E414" s="1" t="str">
        <f t="shared" si="13"/>
        <v>A</v>
      </c>
    </row>
    <row r="415" spans="1:5" hidden="1" x14ac:dyDescent="0.25">
      <c r="A415" s="1">
        <v>12200300</v>
      </c>
      <c r="B415" s="1" t="str">
        <f t="shared" si="12"/>
        <v>1220030000</v>
      </c>
      <c r="C415" t="s">
        <v>2907</v>
      </c>
      <c r="D415" s="1" t="s">
        <v>3710</v>
      </c>
      <c r="E415" s="1" t="str">
        <f t="shared" si="13"/>
        <v>A</v>
      </c>
    </row>
    <row r="416" spans="1:5" hidden="1" x14ac:dyDescent="0.25">
      <c r="A416" s="1">
        <v>12200310</v>
      </c>
      <c r="B416" s="1" t="str">
        <f t="shared" si="12"/>
        <v>1220031000</v>
      </c>
      <c r="C416" t="s">
        <v>2907</v>
      </c>
      <c r="D416" s="1" t="s">
        <v>3710</v>
      </c>
      <c r="E416" s="1" t="str">
        <f t="shared" si="13"/>
        <v>A</v>
      </c>
    </row>
    <row r="417" spans="1:5" hidden="1" x14ac:dyDescent="0.25">
      <c r="A417" s="1">
        <v>12200400</v>
      </c>
      <c r="B417" s="1" t="str">
        <f t="shared" si="12"/>
        <v>1220040000</v>
      </c>
      <c r="C417" t="s">
        <v>2909</v>
      </c>
      <c r="D417" s="1" t="s">
        <v>3710</v>
      </c>
      <c r="E417" s="1" t="str">
        <f t="shared" si="13"/>
        <v>A</v>
      </c>
    </row>
    <row r="418" spans="1:5" hidden="1" x14ac:dyDescent="0.25">
      <c r="A418" s="1">
        <v>12200410</v>
      </c>
      <c r="B418" s="1" t="str">
        <f t="shared" si="12"/>
        <v>1220041000</v>
      </c>
      <c r="C418" t="s">
        <v>2909</v>
      </c>
      <c r="D418" s="1" t="s">
        <v>3710</v>
      </c>
      <c r="E418" s="1" t="str">
        <f t="shared" si="13"/>
        <v>A</v>
      </c>
    </row>
    <row r="419" spans="1:5" hidden="1" x14ac:dyDescent="0.25">
      <c r="A419" s="1">
        <v>12200500</v>
      </c>
      <c r="B419" s="1" t="str">
        <f t="shared" si="12"/>
        <v>1220050000</v>
      </c>
      <c r="C419" t="s">
        <v>2911</v>
      </c>
      <c r="D419" s="1" t="s">
        <v>3710</v>
      </c>
      <c r="E419" s="1" t="str">
        <f t="shared" si="13"/>
        <v>A</v>
      </c>
    </row>
    <row r="420" spans="1:5" hidden="1" x14ac:dyDescent="0.25">
      <c r="A420" s="1">
        <v>12200510</v>
      </c>
      <c r="B420" s="1" t="str">
        <f t="shared" si="12"/>
        <v>1220051000</v>
      </c>
      <c r="C420" t="s">
        <v>2911</v>
      </c>
      <c r="D420" s="1" t="s">
        <v>3710</v>
      </c>
      <c r="E420" s="1" t="str">
        <f t="shared" si="13"/>
        <v>A</v>
      </c>
    </row>
    <row r="421" spans="1:5" hidden="1" x14ac:dyDescent="0.25">
      <c r="A421" s="1">
        <v>12200600</v>
      </c>
      <c r="B421" s="1" t="str">
        <f t="shared" si="12"/>
        <v>1220060000</v>
      </c>
      <c r="C421" t="s">
        <v>2913</v>
      </c>
      <c r="D421" s="1" t="s">
        <v>3710</v>
      </c>
      <c r="E421" s="1" t="str">
        <f t="shared" si="13"/>
        <v>A</v>
      </c>
    </row>
    <row r="422" spans="1:5" hidden="1" x14ac:dyDescent="0.25">
      <c r="A422" s="1">
        <v>12200610</v>
      </c>
      <c r="B422" s="1" t="str">
        <f t="shared" si="12"/>
        <v>1220061000</v>
      </c>
      <c r="C422" t="s">
        <v>2913</v>
      </c>
      <c r="D422" s="1" t="s">
        <v>3710</v>
      </c>
      <c r="E422" s="1" t="str">
        <f t="shared" si="13"/>
        <v>A</v>
      </c>
    </row>
    <row r="423" spans="1:5" hidden="1" x14ac:dyDescent="0.25">
      <c r="A423" s="1">
        <v>12200700</v>
      </c>
      <c r="B423" s="1" t="str">
        <f t="shared" si="12"/>
        <v>1220070000</v>
      </c>
      <c r="C423" t="s">
        <v>2915</v>
      </c>
      <c r="D423" s="1" t="s">
        <v>3710</v>
      </c>
      <c r="E423" s="1" t="str">
        <f t="shared" si="13"/>
        <v>A</v>
      </c>
    </row>
    <row r="424" spans="1:5" hidden="1" x14ac:dyDescent="0.25">
      <c r="A424" s="1">
        <v>12200710</v>
      </c>
      <c r="B424" s="1" t="str">
        <f t="shared" si="12"/>
        <v>1220071000</v>
      </c>
      <c r="C424" t="s">
        <v>2915</v>
      </c>
      <c r="D424" s="1" t="s">
        <v>3710</v>
      </c>
      <c r="E424" s="1" t="str">
        <f t="shared" si="13"/>
        <v>A</v>
      </c>
    </row>
    <row r="425" spans="1:5" hidden="1" x14ac:dyDescent="0.25">
      <c r="A425" s="1">
        <v>12200800</v>
      </c>
      <c r="B425" s="1" t="str">
        <f t="shared" si="12"/>
        <v>1220080000</v>
      </c>
      <c r="C425" t="s">
        <v>2917</v>
      </c>
      <c r="D425" s="1" t="s">
        <v>3710</v>
      </c>
      <c r="E425" s="1" t="str">
        <f t="shared" si="13"/>
        <v>A</v>
      </c>
    </row>
    <row r="426" spans="1:5" hidden="1" x14ac:dyDescent="0.25">
      <c r="A426" s="1">
        <v>12200810</v>
      </c>
      <c r="B426" s="1" t="str">
        <f t="shared" si="12"/>
        <v>1220081000</v>
      </c>
      <c r="C426" t="s">
        <v>2919</v>
      </c>
      <c r="D426" s="1" t="s">
        <v>3710</v>
      </c>
      <c r="E426" s="1" t="str">
        <f t="shared" si="13"/>
        <v>A</v>
      </c>
    </row>
    <row r="427" spans="1:5" hidden="1" x14ac:dyDescent="0.25">
      <c r="A427" s="1">
        <v>12200820</v>
      </c>
      <c r="B427" s="1" t="str">
        <f t="shared" si="12"/>
        <v>1220082000</v>
      </c>
      <c r="C427" t="s">
        <v>2921</v>
      </c>
      <c r="D427" s="1" t="s">
        <v>3710</v>
      </c>
      <c r="E427" s="1" t="str">
        <f t="shared" si="13"/>
        <v>A</v>
      </c>
    </row>
    <row r="428" spans="1:5" hidden="1" x14ac:dyDescent="0.25">
      <c r="A428" s="1">
        <v>12200900</v>
      </c>
      <c r="B428" s="1" t="str">
        <f t="shared" si="12"/>
        <v>1220090000</v>
      </c>
      <c r="C428" t="s">
        <v>2923</v>
      </c>
      <c r="D428" s="1" t="s">
        <v>3710</v>
      </c>
      <c r="E428" s="1" t="str">
        <f t="shared" si="13"/>
        <v>A</v>
      </c>
    </row>
    <row r="429" spans="1:5" hidden="1" x14ac:dyDescent="0.25">
      <c r="A429" s="1">
        <v>12200910</v>
      </c>
      <c r="B429" s="1" t="str">
        <f t="shared" si="12"/>
        <v>1220091000</v>
      </c>
      <c r="C429" t="s">
        <v>2925</v>
      </c>
      <c r="D429" s="1" t="s">
        <v>3710</v>
      </c>
      <c r="E429" s="1" t="str">
        <f t="shared" si="13"/>
        <v>A</v>
      </c>
    </row>
    <row r="430" spans="1:5" hidden="1" x14ac:dyDescent="0.25">
      <c r="A430" s="1">
        <v>12200920</v>
      </c>
      <c r="B430" s="1" t="str">
        <f t="shared" si="12"/>
        <v>1220092000</v>
      </c>
      <c r="C430" t="s">
        <v>2927</v>
      </c>
      <c r="D430" s="1" t="s">
        <v>3710</v>
      </c>
      <c r="E430" s="1" t="str">
        <f t="shared" si="13"/>
        <v>A</v>
      </c>
    </row>
    <row r="431" spans="1:5" hidden="1" x14ac:dyDescent="0.25">
      <c r="A431" s="1">
        <v>12201000</v>
      </c>
      <c r="B431" s="1" t="str">
        <f t="shared" si="12"/>
        <v>1220100000</v>
      </c>
      <c r="C431" t="s">
        <v>2929</v>
      </c>
      <c r="D431" s="1" t="s">
        <v>3710</v>
      </c>
      <c r="E431" s="1" t="str">
        <f t="shared" si="13"/>
        <v>A</v>
      </c>
    </row>
    <row r="432" spans="1:5" hidden="1" x14ac:dyDescent="0.25">
      <c r="A432" s="1">
        <v>12201010</v>
      </c>
      <c r="B432" s="1" t="str">
        <f t="shared" si="12"/>
        <v>1220101000</v>
      </c>
      <c r="C432" t="s">
        <v>2929</v>
      </c>
      <c r="D432" s="1" t="s">
        <v>3710</v>
      </c>
      <c r="E432" s="1" t="str">
        <f t="shared" si="13"/>
        <v>A</v>
      </c>
    </row>
    <row r="433" spans="1:5" hidden="1" x14ac:dyDescent="0.25">
      <c r="A433" s="1">
        <v>12201100</v>
      </c>
      <c r="B433" s="1" t="str">
        <f t="shared" si="12"/>
        <v>1220110000</v>
      </c>
      <c r="C433" t="s">
        <v>2931</v>
      </c>
      <c r="D433" s="1" t="s">
        <v>3710</v>
      </c>
      <c r="E433" s="1" t="str">
        <f t="shared" si="13"/>
        <v>A</v>
      </c>
    </row>
    <row r="434" spans="1:5" hidden="1" x14ac:dyDescent="0.25">
      <c r="A434" s="1">
        <v>12201110</v>
      </c>
      <c r="B434" s="1" t="str">
        <f t="shared" si="12"/>
        <v>1220111000</v>
      </c>
      <c r="C434" t="s">
        <v>2933</v>
      </c>
      <c r="D434" s="1" t="s">
        <v>3710</v>
      </c>
      <c r="E434" s="1" t="str">
        <f t="shared" si="13"/>
        <v>A</v>
      </c>
    </row>
    <row r="435" spans="1:5" hidden="1" x14ac:dyDescent="0.25">
      <c r="A435" s="1">
        <v>12201120</v>
      </c>
      <c r="B435" s="1" t="str">
        <f t="shared" si="12"/>
        <v>1220112000</v>
      </c>
      <c r="C435" t="s">
        <v>2935</v>
      </c>
      <c r="D435" s="1" t="s">
        <v>3710</v>
      </c>
      <c r="E435" s="1" t="str">
        <f t="shared" si="13"/>
        <v>A</v>
      </c>
    </row>
    <row r="436" spans="1:5" hidden="1" x14ac:dyDescent="0.25">
      <c r="A436" s="1">
        <v>12209900</v>
      </c>
      <c r="B436" s="1" t="str">
        <f t="shared" si="12"/>
        <v>1220990000</v>
      </c>
      <c r="C436" t="s">
        <v>2941</v>
      </c>
      <c r="D436" s="1" t="s">
        <v>3710</v>
      </c>
      <c r="E436" s="1" t="str">
        <f t="shared" si="13"/>
        <v>A</v>
      </c>
    </row>
    <row r="437" spans="1:5" hidden="1" x14ac:dyDescent="0.25">
      <c r="A437" s="1">
        <v>12209910</v>
      </c>
      <c r="B437" s="1" t="str">
        <f t="shared" si="12"/>
        <v>1220991000</v>
      </c>
      <c r="C437" t="s">
        <v>2941</v>
      </c>
      <c r="D437" s="1" t="s">
        <v>3710</v>
      </c>
      <c r="E437" s="1" t="str">
        <f t="shared" si="13"/>
        <v>A</v>
      </c>
    </row>
    <row r="438" spans="1:5" hidden="1" x14ac:dyDescent="0.25">
      <c r="A438" s="1">
        <v>12280000</v>
      </c>
      <c r="B438" s="1" t="str">
        <f t="shared" si="12"/>
        <v>1228000000</v>
      </c>
      <c r="C438" t="s">
        <v>4451</v>
      </c>
      <c r="D438" s="1" t="s">
        <v>3710</v>
      </c>
      <c r="E438" s="1" t="str">
        <f t="shared" si="13"/>
        <v>A</v>
      </c>
    </row>
    <row r="439" spans="1:5" hidden="1" x14ac:dyDescent="0.25">
      <c r="A439" s="1">
        <v>12280100</v>
      </c>
      <c r="B439" s="1" t="str">
        <f t="shared" si="12"/>
        <v>1228010000</v>
      </c>
      <c r="C439" t="s">
        <v>2937</v>
      </c>
      <c r="D439" s="1" t="s">
        <v>3710</v>
      </c>
      <c r="E439" s="1" t="str">
        <f t="shared" si="13"/>
        <v>A</v>
      </c>
    </row>
    <row r="440" spans="1:5" hidden="1" x14ac:dyDescent="0.25">
      <c r="A440" s="1">
        <v>12280110</v>
      </c>
      <c r="B440" s="1" t="str">
        <f t="shared" si="12"/>
        <v>1228011000</v>
      </c>
      <c r="C440" t="s">
        <v>2939</v>
      </c>
      <c r="D440" s="1" t="s">
        <v>3710</v>
      </c>
      <c r="E440" s="1" t="str">
        <f t="shared" si="13"/>
        <v>A</v>
      </c>
    </row>
    <row r="441" spans="1:5" x14ac:dyDescent="0.25">
      <c r="A441" s="1">
        <v>12300000</v>
      </c>
      <c r="B441" s="1" t="str">
        <f t="shared" si="12"/>
        <v>1230000000</v>
      </c>
      <c r="C441" t="s">
        <v>2947</v>
      </c>
      <c r="E441" s="1" t="str">
        <f t="shared" si="13"/>
        <v/>
      </c>
    </row>
    <row r="442" spans="1:5" x14ac:dyDescent="0.25">
      <c r="A442" s="1">
        <v>12310000</v>
      </c>
      <c r="B442" s="1" t="str">
        <f t="shared" si="12"/>
        <v>1231000000</v>
      </c>
      <c r="C442" t="s">
        <v>2947</v>
      </c>
      <c r="D442" s="1" t="s">
        <v>105</v>
      </c>
      <c r="E442" s="1" t="str">
        <f t="shared" si="13"/>
        <v/>
      </c>
    </row>
    <row r="443" spans="1:5" x14ac:dyDescent="0.25">
      <c r="A443" s="1">
        <v>12315000</v>
      </c>
      <c r="B443" s="1" t="str">
        <f t="shared" si="12"/>
        <v>1231500000</v>
      </c>
      <c r="C443" t="s">
        <v>2947</v>
      </c>
      <c r="D443" s="1" t="s">
        <v>4374</v>
      </c>
      <c r="E443" s="1" t="str">
        <f t="shared" si="13"/>
        <v/>
      </c>
    </row>
    <row r="444" spans="1:5" hidden="1" x14ac:dyDescent="0.25">
      <c r="A444" s="1">
        <v>12300100</v>
      </c>
      <c r="B444" s="1" t="str">
        <f t="shared" si="12"/>
        <v>1230010000</v>
      </c>
      <c r="C444" t="s">
        <v>2947</v>
      </c>
      <c r="D444" s="1" t="s">
        <v>3710</v>
      </c>
      <c r="E444" s="1" t="str">
        <f t="shared" si="13"/>
        <v>A</v>
      </c>
    </row>
    <row r="445" spans="1:5" hidden="1" x14ac:dyDescent="0.25">
      <c r="A445" s="1">
        <v>12300110</v>
      </c>
      <c r="B445" s="1" t="str">
        <f t="shared" si="12"/>
        <v>1230011000</v>
      </c>
      <c r="C445" t="s">
        <v>2947</v>
      </c>
      <c r="D445" s="1" t="s">
        <v>3710</v>
      </c>
      <c r="E445" s="1" t="str">
        <f t="shared" si="13"/>
        <v>A</v>
      </c>
    </row>
    <row r="446" spans="1:5" x14ac:dyDescent="0.25">
      <c r="A446" s="1">
        <v>12400000</v>
      </c>
      <c r="B446" s="1" t="str">
        <f t="shared" si="12"/>
        <v>1240000000</v>
      </c>
      <c r="C446" t="s">
        <v>2950</v>
      </c>
      <c r="E446" s="1" t="str">
        <f t="shared" si="13"/>
        <v/>
      </c>
    </row>
    <row r="447" spans="1:5" x14ac:dyDescent="0.25">
      <c r="A447" s="1">
        <v>12410000</v>
      </c>
      <c r="B447" s="1" t="str">
        <f t="shared" si="12"/>
        <v>1241000000</v>
      </c>
      <c r="C447" t="s">
        <v>2950</v>
      </c>
      <c r="D447" s="1" t="s">
        <v>105</v>
      </c>
      <c r="E447" s="1" t="str">
        <f t="shared" si="13"/>
        <v/>
      </c>
    </row>
    <row r="448" spans="1:5" x14ac:dyDescent="0.25">
      <c r="A448" s="1">
        <v>12415000</v>
      </c>
      <c r="B448" s="1" t="str">
        <f t="shared" si="12"/>
        <v>1241500000</v>
      </c>
      <c r="C448" t="s">
        <v>2950</v>
      </c>
      <c r="D448" s="1" t="s">
        <v>4374</v>
      </c>
      <c r="E448" s="1" t="str">
        <f t="shared" si="13"/>
        <v/>
      </c>
    </row>
    <row r="449" spans="1:5" hidden="1" x14ac:dyDescent="0.25">
      <c r="A449" s="1">
        <v>12400010</v>
      </c>
      <c r="B449" s="1" t="str">
        <f t="shared" si="12"/>
        <v>1240001000</v>
      </c>
      <c r="C449" t="s">
        <v>2950</v>
      </c>
      <c r="D449" s="1" t="s">
        <v>3710</v>
      </c>
      <c r="E449" s="1" t="str">
        <f t="shared" si="13"/>
        <v>A</v>
      </c>
    </row>
    <row r="450" spans="1:5" x14ac:dyDescent="0.25">
      <c r="A450" s="1">
        <v>13000000</v>
      </c>
      <c r="B450" s="1" t="str">
        <f t="shared" si="12"/>
        <v>1300000000</v>
      </c>
      <c r="C450" t="s">
        <v>434</v>
      </c>
      <c r="E450" s="1" t="str">
        <f t="shared" si="13"/>
        <v/>
      </c>
    </row>
    <row r="451" spans="1:5" x14ac:dyDescent="0.25">
      <c r="A451" s="1">
        <v>13100000</v>
      </c>
      <c r="B451" s="1" t="str">
        <f t="shared" ref="B451:B514" si="14">A451&amp;"00"</f>
        <v>1310000000</v>
      </c>
      <c r="C451" t="s">
        <v>437</v>
      </c>
      <c r="E451" s="1" t="str">
        <f t="shared" ref="E451:E514" si="15">IF(OR(D451="Excluir", D451="Excluído"),"A","")</f>
        <v/>
      </c>
    </row>
    <row r="452" spans="1:5" x14ac:dyDescent="0.25">
      <c r="A452" s="1">
        <v>13110000</v>
      </c>
      <c r="B452" s="1" t="str">
        <f t="shared" si="14"/>
        <v>1311000000</v>
      </c>
      <c r="C452" t="s">
        <v>437</v>
      </c>
      <c r="D452" s="1" t="s">
        <v>105</v>
      </c>
      <c r="E452" s="1" t="str">
        <f t="shared" si="15"/>
        <v/>
      </c>
    </row>
    <row r="453" spans="1:5" x14ac:dyDescent="0.25">
      <c r="A453" s="1">
        <v>13110100</v>
      </c>
      <c r="B453" s="1" t="str">
        <f t="shared" si="14"/>
        <v>1311010000</v>
      </c>
      <c r="C453" t="s">
        <v>440</v>
      </c>
      <c r="D453" s="1" t="s">
        <v>4374</v>
      </c>
      <c r="E453" s="1" t="str">
        <f t="shared" si="15"/>
        <v/>
      </c>
    </row>
    <row r="454" spans="1:5" x14ac:dyDescent="0.25">
      <c r="A454" s="1">
        <v>13110110</v>
      </c>
      <c r="B454" s="1" t="str">
        <f t="shared" si="14"/>
        <v>1311011000</v>
      </c>
      <c r="C454" t="s">
        <v>443</v>
      </c>
      <c r="D454" s="1" t="s">
        <v>4374</v>
      </c>
      <c r="E454" s="1" t="str">
        <f t="shared" si="15"/>
        <v/>
      </c>
    </row>
    <row r="455" spans="1:5" x14ac:dyDescent="0.25">
      <c r="A455" s="1">
        <v>13110120</v>
      </c>
      <c r="B455" s="1" t="str">
        <f t="shared" si="14"/>
        <v>1311012000</v>
      </c>
      <c r="C455" t="s">
        <v>2953</v>
      </c>
      <c r="D455" s="1" t="s">
        <v>4374</v>
      </c>
      <c r="E455" s="1" t="str">
        <f t="shared" si="15"/>
        <v/>
      </c>
    </row>
    <row r="456" spans="1:5" x14ac:dyDescent="0.25">
      <c r="A456" s="1">
        <v>13110200</v>
      </c>
      <c r="B456" s="1" t="str">
        <f t="shared" si="14"/>
        <v>1311020000</v>
      </c>
      <c r="C456" t="s">
        <v>455</v>
      </c>
      <c r="D456" s="1" t="s">
        <v>4374</v>
      </c>
      <c r="E456" s="1" t="str">
        <f t="shared" si="15"/>
        <v/>
      </c>
    </row>
    <row r="457" spans="1:5" x14ac:dyDescent="0.25">
      <c r="A457" s="1">
        <v>13119900</v>
      </c>
      <c r="B457" s="1" t="str">
        <f t="shared" si="14"/>
        <v>1311990000</v>
      </c>
      <c r="C457" t="s">
        <v>460</v>
      </c>
      <c r="D457" s="1" t="s">
        <v>4374</v>
      </c>
      <c r="E457" s="1" t="str">
        <f t="shared" si="15"/>
        <v/>
      </c>
    </row>
    <row r="458" spans="1:5" hidden="1" x14ac:dyDescent="0.25">
      <c r="A458" s="1">
        <v>13100100</v>
      </c>
      <c r="B458" s="1" t="str">
        <f t="shared" si="14"/>
        <v>1310010000</v>
      </c>
      <c r="C458" t="s">
        <v>440</v>
      </c>
      <c r="D458" s="1" t="s">
        <v>3710</v>
      </c>
      <c r="E458" s="1" t="str">
        <f t="shared" si="15"/>
        <v>A</v>
      </c>
    </row>
    <row r="459" spans="1:5" hidden="1" x14ac:dyDescent="0.25">
      <c r="A459" s="1">
        <v>13100110</v>
      </c>
      <c r="B459" s="1" t="str">
        <f t="shared" si="14"/>
        <v>1310011000</v>
      </c>
      <c r="C459" t="s">
        <v>443</v>
      </c>
      <c r="D459" s="1" t="s">
        <v>3710</v>
      </c>
      <c r="E459" s="1" t="str">
        <f t="shared" si="15"/>
        <v>A</v>
      </c>
    </row>
    <row r="460" spans="1:5" hidden="1" x14ac:dyDescent="0.25">
      <c r="A460" s="1">
        <v>13100120</v>
      </c>
      <c r="B460" s="1" t="str">
        <f t="shared" si="14"/>
        <v>1310012000</v>
      </c>
      <c r="C460" t="s">
        <v>2953</v>
      </c>
      <c r="D460" s="1" t="s">
        <v>3710</v>
      </c>
      <c r="E460" s="1" t="str">
        <f t="shared" si="15"/>
        <v>A</v>
      </c>
    </row>
    <row r="461" spans="1:5" hidden="1" x14ac:dyDescent="0.25">
      <c r="A461" s="1">
        <v>13100200</v>
      </c>
      <c r="B461" s="1" t="str">
        <f t="shared" si="14"/>
        <v>1310020000</v>
      </c>
      <c r="C461" t="s">
        <v>455</v>
      </c>
      <c r="D461" s="1" t="s">
        <v>3710</v>
      </c>
      <c r="E461" s="1" t="str">
        <f t="shared" si="15"/>
        <v>A</v>
      </c>
    </row>
    <row r="462" spans="1:5" hidden="1" x14ac:dyDescent="0.25">
      <c r="A462" s="1">
        <v>13100210</v>
      </c>
      <c r="B462" s="1" t="str">
        <f t="shared" si="14"/>
        <v>1310021000</v>
      </c>
      <c r="C462" t="s">
        <v>455</v>
      </c>
      <c r="D462" s="1" t="s">
        <v>3710</v>
      </c>
      <c r="E462" s="1" t="str">
        <f t="shared" si="15"/>
        <v>A</v>
      </c>
    </row>
    <row r="463" spans="1:5" hidden="1" x14ac:dyDescent="0.25">
      <c r="A463" s="1">
        <v>13109900</v>
      </c>
      <c r="B463" s="1" t="str">
        <f t="shared" si="14"/>
        <v>1310990000</v>
      </c>
      <c r="C463" t="s">
        <v>460</v>
      </c>
      <c r="D463" s="1" t="s">
        <v>3710</v>
      </c>
      <c r="E463" s="1" t="str">
        <f t="shared" si="15"/>
        <v>A</v>
      </c>
    </row>
    <row r="464" spans="1:5" hidden="1" x14ac:dyDescent="0.25">
      <c r="A464" s="1">
        <v>13109910</v>
      </c>
      <c r="B464" s="1" t="str">
        <f t="shared" si="14"/>
        <v>1310991000</v>
      </c>
      <c r="C464" t="s">
        <v>460</v>
      </c>
      <c r="D464" s="1" t="s">
        <v>3710</v>
      </c>
      <c r="E464" s="1" t="str">
        <f t="shared" si="15"/>
        <v>A</v>
      </c>
    </row>
    <row r="465" spans="1:5" x14ac:dyDescent="0.25">
      <c r="A465" s="1">
        <v>13200000</v>
      </c>
      <c r="B465" s="1" t="str">
        <f t="shared" si="14"/>
        <v>1320000000</v>
      </c>
      <c r="C465" t="s">
        <v>471</v>
      </c>
      <c r="E465" s="1" t="str">
        <f t="shared" si="15"/>
        <v/>
      </c>
    </row>
    <row r="466" spans="1:5" x14ac:dyDescent="0.25">
      <c r="A466" s="1">
        <v>13210000</v>
      </c>
      <c r="B466" s="1" t="str">
        <f t="shared" si="14"/>
        <v>1321000000</v>
      </c>
      <c r="C466" t="s">
        <v>474</v>
      </c>
      <c r="E466" s="1" t="str">
        <f t="shared" si="15"/>
        <v/>
      </c>
    </row>
    <row r="467" spans="1:5" x14ac:dyDescent="0.25">
      <c r="A467" s="1">
        <v>13210100</v>
      </c>
      <c r="B467" s="1" t="str">
        <f t="shared" si="14"/>
        <v>1321010000</v>
      </c>
      <c r="C467" t="s">
        <v>477</v>
      </c>
      <c r="D467" s="1" t="s">
        <v>4374</v>
      </c>
      <c r="E467" s="1" t="str">
        <f t="shared" si="15"/>
        <v/>
      </c>
    </row>
    <row r="468" spans="1:5" x14ac:dyDescent="0.25">
      <c r="A468" s="1">
        <v>13210200</v>
      </c>
      <c r="B468" s="1" t="str">
        <f t="shared" si="14"/>
        <v>1321020000</v>
      </c>
      <c r="C468" t="s">
        <v>2955</v>
      </c>
      <c r="D468" s="1" t="s">
        <v>4374</v>
      </c>
      <c r="E468" s="1" t="str">
        <f t="shared" si="15"/>
        <v/>
      </c>
    </row>
    <row r="469" spans="1:5" x14ac:dyDescent="0.25">
      <c r="A469" s="1">
        <v>13210300</v>
      </c>
      <c r="B469" s="1" t="str">
        <f t="shared" si="14"/>
        <v>1321030000</v>
      </c>
      <c r="C469" t="s">
        <v>2957</v>
      </c>
      <c r="D469" s="1" t="s">
        <v>4374</v>
      </c>
      <c r="E469" s="1" t="str">
        <f t="shared" si="15"/>
        <v/>
      </c>
    </row>
    <row r="470" spans="1:5" x14ac:dyDescent="0.25">
      <c r="A470" s="1">
        <v>13210400</v>
      </c>
      <c r="B470" s="1" t="str">
        <f t="shared" si="14"/>
        <v>1321040000</v>
      </c>
      <c r="C470" t="s">
        <v>518</v>
      </c>
      <c r="D470" s="1" t="s">
        <v>4374</v>
      </c>
      <c r="E470" s="1" t="str">
        <f t="shared" si="15"/>
        <v/>
      </c>
    </row>
    <row r="471" spans="1:5" x14ac:dyDescent="0.25">
      <c r="A471" s="1">
        <v>13210500</v>
      </c>
      <c r="B471" s="1" t="str">
        <f t="shared" si="14"/>
        <v>1321050000</v>
      </c>
      <c r="C471" t="s">
        <v>2959</v>
      </c>
      <c r="D471" s="1" t="s">
        <v>4374</v>
      </c>
      <c r="E471" s="1" t="str">
        <f t="shared" si="15"/>
        <v/>
      </c>
    </row>
    <row r="472" spans="1:5" x14ac:dyDescent="0.25">
      <c r="A472" s="1">
        <v>13210600</v>
      </c>
      <c r="B472" s="1" t="str">
        <f t="shared" si="14"/>
        <v>1321060000</v>
      </c>
      <c r="C472" t="s">
        <v>2961</v>
      </c>
      <c r="D472" s="1" t="s">
        <v>4374</v>
      </c>
      <c r="E472" s="1" t="str">
        <f t="shared" si="15"/>
        <v/>
      </c>
    </row>
    <row r="473" spans="1:5" hidden="1" x14ac:dyDescent="0.25">
      <c r="A473" s="1">
        <v>13210010</v>
      </c>
      <c r="B473" s="1" t="str">
        <f t="shared" si="14"/>
        <v>1321001000</v>
      </c>
      <c r="C473" t="s">
        <v>477</v>
      </c>
      <c r="D473" s="1" t="s">
        <v>3710</v>
      </c>
      <c r="E473" s="1" t="str">
        <f t="shared" si="15"/>
        <v>A</v>
      </c>
    </row>
    <row r="474" spans="1:5" hidden="1" x14ac:dyDescent="0.25">
      <c r="A474" s="1">
        <v>13210020</v>
      </c>
      <c r="B474" s="1" t="str">
        <f t="shared" si="14"/>
        <v>1321002000</v>
      </c>
      <c r="C474" t="s">
        <v>2955</v>
      </c>
      <c r="D474" s="1" t="s">
        <v>3710</v>
      </c>
      <c r="E474" s="1" t="str">
        <f t="shared" si="15"/>
        <v>A</v>
      </c>
    </row>
    <row r="475" spans="1:5" hidden="1" x14ac:dyDescent="0.25">
      <c r="A475" s="1">
        <v>13210030</v>
      </c>
      <c r="B475" s="1" t="str">
        <f t="shared" si="14"/>
        <v>1321003000</v>
      </c>
      <c r="C475" t="s">
        <v>2957</v>
      </c>
      <c r="D475" s="1" t="s">
        <v>3710</v>
      </c>
      <c r="E475" s="1" t="str">
        <f t="shared" si="15"/>
        <v>A</v>
      </c>
    </row>
    <row r="476" spans="1:5" hidden="1" x14ac:dyDescent="0.25">
      <c r="A476" s="1">
        <v>13210040</v>
      </c>
      <c r="B476" s="1" t="str">
        <f t="shared" si="14"/>
        <v>1321004000</v>
      </c>
      <c r="C476" t="s">
        <v>518</v>
      </c>
      <c r="D476" s="1" t="s">
        <v>3710</v>
      </c>
      <c r="E476" s="1" t="str">
        <f t="shared" si="15"/>
        <v>A</v>
      </c>
    </row>
    <row r="477" spans="1:5" hidden="1" x14ac:dyDescent="0.25">
      <c r="A477" s="1">
        <v>13210050</v>
      </c>
      <c r="B477" s="1" t="str">
        <f t="shared" si="14"/>
        <v>1321005000</v>
      </c>
      <c r="C477" t="s">
        <v>2959</v>
      </c>
      <c r="D477" s="1" t="s">
        <v>3710</v>
      </c>
      <c r="E477" s="1" t="str">
        <f t="shared" si="15"/>
        <v>A</v>
      </c>
    </row>
    <row r="478" spans="1:5" hidden="1" x14ac:dyDescent="0.25">
      <c r="A478" s="1">
        <v>13210060</v>
      </c>
      <c r="B478" s="1" t="str">
        <f t="shared" si="14"/>
        <v>1321006000</v>
      </c>
      <c r="C478" t="s">
        <v>2961</v>
      </c>
      <c r="D478" s="1" t="s">
        <v>3710</v>
      </c>
      <c r="E478" s="1" t="str">
        <f t="shared" si="15"/>
        <v>A</v>
      </c>
    </row>
    <row r="479" spans="1:5" x14ac:dyDescent="0.25">
      <c r="A479" s="1">
        <v>13220000</v>
      </c>
      <c r="B479" s="1" t="str">
        <f t="shared" si="14"/>
        <v>1322000000</v>
      </c>
      <c r="C479" t="s">
        <v>2963</v>
      </c>
      <c r="E479" s="1" t="str">
        <f t="shared" si="15"/>
        <v/>
      </c>
    </row>
    <row r="480" spans="1:5" x14ac:dyDescent="0.25">
      <c r="A480" s="1">
        <v>13220100</v>
      </c>
      <c r="B480" s="1" t="str">
        <f t="shared" si="14"/>
        <v>1322010000</v>
      </c>
      <c r="C480" t="s">
        <v>2963</v>
      </c>
      <c r="D480" s="1" t="s">
        <v>4384</v>
      </c>
      <c r="E480" s="1" t="str">
        <f t="shared" si="15"/>
        <v/>
      </c>
    </row>
    <row r="481" spans="1:5" hidden="1" x14ac:dyDescent="0.25">
      <c r="A481" s="1">
        <v>13220010</v>
      </c>
      <c r="B481" s="1" t="str">
        <f t="shared" si="14"/>
        <v>1322001000</v>
      </c>
      <c r="C481" t="s">
        <v>2963</v>
      </c>
      <c r="D481" s="1" t="s">
        <v>3710</v>
      </c>
      <c r="E481" s="1" t="str">
        <f t="shared" si="15"/>
        <v>A</v>
      </c>
    </row>
    <row r="482" spans="1:5" x14ac:dyDescent="0.25">
      <c r="A482" s="1">
        <v>13230000</v>
      </c>
      <c r="B482" s="1" t="str">
        <f t="shared" si="14"/>
        <v>1323000000</v>
      </c>
      <c r="C482" t="s">
        <v>2966</v>
      </c>
      <c r="E482" s="1" t="str">
        <f t="shared" si="15"/>
        <v/>
      </c>
    </row>
    <row r="483" spans="1:5" x14ac:dyDescent="0.25">
      <c r="A483" s="1">
        <v>13230100</v>
      </c>
      <c r="B483" s="1" t="str">
        <f t="shared" si="14"/>
        <v>1323010000</v>
      </c>
      <c r="C483" t="s">
        <v>2966</v>
      </c>
      <c r="D483" s="1" t="s">
        <v>4384</v>
      </c>
      <c r="E483" s="1" t="str">
        <f t="shared" si="15"/>
        <v/>
      </c>
    </row>
    <row r="484" spans="1:5" hidden="1" x14ac:dyDescent="0.25">
      <c r="A484" s="1">
        <v>13230010</v>
      </c>
      <c r="B484" s="1" t="str">
        <f t="shared" si="14"/>
        <v>1323001000</v>
      </c>
      <c r="C484" t="s">
        <v>2966</v>
      </c>
      <c r="D484" s="1" t="s">
        <v>3710</v>
      </c>
      <c r="E484" s="1" t="str">
        <f t="shared" si="15"/>
        <v>A</v>
      </c>
    </row>
    <row r="485" spans="1:5" x14ac:dyDescent="0.25">
      <c r="A485" s="1">
        <v>13290000</v>
      </c>
      <c r="B485" s="1" t="str">
        <f t="shared" si="14"/>
        <v>1329000000</v>
      </c>
      <c r="C485" t="s">
        <v>2969</v>
      </c>
      <c r="E485" s="1" t="str">
        <f t="shared" si="15"/>
        <v/>
      </c>
    </row>
    <row r="486" spans="1:5" x14ac:dyDescent="0.25">
      <c r="A486" s="1">
        <v>13299900</v>
      </c>
      <c r="B486" s="1" t="str">
        <f t="shared" si="14"/>
        <v>1329990000</v>
      </c>
      <c r="C486" t="s">
        <v>2969</v>
      </c>
      <c r="D486" s="1" t="s">
        <v>4384</v>
      </c>
      <c r="E486" s="1" t="str">
        <f t="shared" si="15"/>
        <v/>
      </c>
    </row>
    <row r="487" spans="1:5" hidden="1" x14ac:dyDescent="0.25">
      <c r="A487" s="1">
        <v>13290010</v>
      </c>
      <c r="B487" s="1" t="str">
        <f t="shared" si="14"/>
        <v>1329001000</v>
      </c>
      <c r="C487" t="s">
        <v>2969</v>
      </c>
      <c r="D487" s="1" t="s">
        <v>3710</v>
      </c>
      <c r="E487" s="1" t="str">
        <f t="shared" si="15"/>
        <v>A</v>
      </c>
    </row>
    <row r="488" spans="1:5" x14ac:dyDescent="0.25">
      <c r="A488" s="1">
        <v>13300000</v>
      </c>
      <c r="B488" s="1" t="str">
        <f t="shared" si="14"/>
        <v>1330000000</v>
      </c>
      <c r="C488" t="s">
        <v>2972</v>
      </c>
      <c r="E488" s="1" t="str">
        <f t="shared" si="15"/>
        <v/>
      </c>
    </row>
    <row r="489" spans="1:5" x14ac:dyDescent="0.25">
      <c r="A489" s="1">
        <v>13310000</v>
      </c>
      <c r="B489" s="1" t="str">
        <f t="shared" si="14"/>
        <v>1331000000</v>
      </c>
      <c r="C489" t="s">
        <v>2974</v>
      </c>
      <c r="E489" s="1" t="str">
        <f t="shared" si="15"/>
        <v/>
      </c>
    </row>
    <row r="490" spans="1:5" x14ac:dyDescent="0.25">
      <c r="A490" s="1">
        <v>13310100</v>
      </c>
      <c r="B490" s="1" t="str">
        <f t="shared" si="14"/>
        <v>1331010000</v>
      </c>
      <c r="C490" t="s">
        <v>2976</v>
      </c>
      <c r="E490" s="1" t="str">
        <f t="shared" si="15"/>
        <v/>
      </c>
    </row>
    <row r="491" spans="1:5" hidden="1" x14ac:dyDescent="0.25">
      <c r="A491" s="1">
        <v>13310110</v>
      </c>
      <c r="B491" s="1" t="str">
        <f t="shared" si="14"/>
        <v>1331011000</v>
      </c>
      <c r="C491" t="s">
        <v>2976</v>
      </c>
      <c r="D491" s="1" t="s">
        <v>3710</v>
      </c>
      <c r="E491" s="1" t="str">
        <f t="shared" si="15"/>
        <v>A</v>
      </c>
    </row>
    <row r="492" spans="1:5" x14ac:dyDescent="0.25">
      <c r="A492" s="1">
        <v>13310200</v>
      </c>
      <c r="B492" s="1" t="str">
        <f t="shared" si="14"/>
        <v>1331020000</v>
      </c>
      <c r="C492" t="s">
        <v>2978</v>
      </c>
      <c r="E492" s="1" t="str">
        <f t="shared" si="15"/>
        <v/>
      </c>
    </row>
    <row r="493" spans="1:5" hidden="1" x14ac:dyDescent="0.25">
      <c r="A493" s="1">
        <v>13310210</v>
      </c>
      <c r="B493" s="1" t="str">
        <f t="shared" si="14"/>
        <v>1331021000</v>
      </c>
      <c r="C493" t="s">
        <v>2978</v>
      </c>
      <c r="D493" s="1" t="s">
        <v>3710</v>
      </c>
      <c r="E493" s="1" t="str">
        <f t="shared" si="15"/>
        <v>A</v>
      </c>
    </row>
    <row r="494" spans="1:5" x14ac:dyDescent="0.25">
      <c r="A494" s="1">
        <v>13310300</v>
      </c>
      <c r="B494" s="1" t="str">
        <f t="shared" si="14"/>
        <v>1331030000</v>
      </c>
      <c r="C494" t="s">
        <v>2980</v>
      </c>
      <c r="E494" s="1" t="str">
        <f t="shared" si="15"/>
        <v/>
      </c>
    </row>
    <row r="495" spans="1:5" hidden="1" x14ac:dyDescent="0.25">
      <c r="A495" s="1">
        <v>13310310</v>
      </c>
      <c r="B495" s="1" t="str">
        <f t="shared" si="14"/>
        <v>1331031000</v>
      </c>
      <c r="C495" t="s">
        <v>2980</v>
      </c>
      <c r="D495" s="1" t="s">
        <v>3710</v>
      </c>
      <c r="E495" s="1" t="str">
        <f t="shared" si="15"/>
        <v>A</v>
      </c>
    </row>
    <row r="496" spans="1:5" x14ac:dyDescent="0.25">
      <c r="A496" s="1">
        <v>13310400</v>
      </c>
      <c r="B496" s="1" t="str">
        <f t="shared" si="14"/>
        <v>1331040000</v>
      </c>
      <c r="C496" t="s">
        <v>2982</v>
      </c>
      <c r="E496" s="1" t="str">
        <f t="shared" si="15"/>
        <v/>
      </c>
    </row>
    <row r="497" spans="1:5" hidden="1" x14ac:dyDescent="0.25">
      <c r="A497" s="1">
        <v>13310410</v>
      </c>
      <c r="B497" s="1" t="str">
        <f t="shared" si="14"/>
        <v>1331041000</v>
      </c>
      <c r="C497" t="s">
        <v>2982</v>
      </c>
      <c r="D497" s="1" t="s">
        <v>3710</v>
      </c>
      <c r="E497" s="1" t="str">
        <f t="shared" si="15"/>
        <v>A</v>
      </c>
    </row>
    <row r="498" spans="1:5" x14ac:dyDescent="0.25">
      <c r="A498" s="1">
        <v>13310500</v>
      </c>
      <c r="B498" s="1" t="str">
        <f t="shared" si="14"/>
        <v>1331050000</v>
      </c>
      <c r="C498" t="s">
        <v>2984</v>
      </c>
      <c r="E498" s="1" t="str">
        <f t="shared" si="15"/>
        <v/>
      </c>
    </row>
    <row r="499" spans="1:5" hidden="1" x14ac:dyDescent="0.25">
      <c r="A499" s="1">
        <v>13310510</v>
      </c>
      <c r="B499" s="1" t="str">
        <f t="shared" si="14"/>
        <v>1331051000</v>
      </c>
      <c r="C499" t="s">
        <v>2984</v>
      </c>
      <c r="D499" s="1" t="s">
        <v>3710</v>
      </c>
      <c r="E499" s="1" t="str">
        <f t="shared" si="15"/>
        <v>A</v>
      </c>
    </row>
    <row r="500" spans="1:5" x14ac:dyDescent="0.25">
      <c r="A500" s="1">
        <v>13320000</v>
      </c>
      <c r="B500" s="1" t="str">
        <f t="shared" si="14"/>
        <v>1332000000</v>
      </c>
      <c r="C500" t="s">
        <v>2986</v>
      </c>
      <c r="E500" s="1" t="str">
        <f t="shared" si="15"/>
        <v/>
      </c>
    </row>
    <row r="501" spans="1:5" x14ac:dyDescent="0.25">
      <c r="A501" s="1">
        <v>13320100</v>
      </c>
      <c r="B501" s="1" t="str">
        <f t="shared" si="14"/>
        <v>1332010000</v>
      </c>
      <c r="C501" t="s">
        <v>2988</v>
      </c>
      <c r="E501" s="1" t="str">
        <f t="shared" si="15"/>
        <v/>
      </c>
    </row>
    <row r="502" spans="1:5" x14ac:dyDescent="0.25">
      <c r="A502" s="1">
        <v>13320110</v>
      </c>
      <c r="B502" s="1" t="str">
        <f t="shared" si="14"/>
        <v>1332011000</v>
      </c>
      <c r="C502" t="s">
        <v>2990</v>
      </c>
      <c r="E502" s="1" t="str">
        <f t="shared" si="15"/>
        <v/>
      </c>
    </row>
    <row r="503" spans="1:5" x14ac:dyDescent="0.25">
      <c r="A503" s="1">
        <v>13320120</v>
      </c>
      <c r="B503" s="1" t="str">
        <f t="shared" si="14"/>
        <v>1332012000</v>
      </c>
      <c r="C503" t="s">
        <v>2992</v>
      </c>
      <c r="E503" s="1" t="str">
        <f t="shared" si="15"/>
        <v/>
      </c>
    </row>
    <row r="504" spans="1:5" x14ac:dyDescent="0.25">
      <c r="A504" s="1">
        <v>13320200</v>
      </c>
      <c r="B504" s="1" t="str">
        <f t="shared" si="14"/>
        <v>1332020000</v>
      </c>
      <c r="C504" t="s">
        <v>2994</v>
      </c>
      <c r="E504" s="1" t="str">
        <f t="shared" si="15"/>
        <v/>
      </c>
    </row>
    <row r="505" spans="1:5" hidden="1" x14ac:dyDescent="0.25">
      <c r="A505" s="1">
        <v>13320210</v>
      </c>
      <c r="B505" s="1" t="str">
        <f t="shared" si="14"/>
        <v>1332021000</v>
      </c>
      <c r="C505" t="s">
        <v>2994</v>
      </c>
      <c r="D505" s="1" t="s">
        <v>3710</v>
      </c>
      <c r="E505" s="1" t="str">
        <f t="shared" si="15"/>
        <v>A</v>
      </c>
    </row>
    <row r="506" spans="1:5" x14ac:dyDescent="0.25">
      <c r="A506" s="1">
        <v>13320300</v>
      </c>
      <c r="B506" s="1" t="str">
        <f t="shared" si="14"/>
        <v>1332030000</v>
      </c>
      <c r="C506" t="s">
        <v>2996</v>
      </c>
      <c r="E506" s="1" t="str">
        <f t="shared" si="15"/>
        <v/>
      </c>
    </row>
    <row r="507" spans="1:5" hidden="1" x14ac:dyDescent="0.25">
      <c r="A507" s="1">
        <v>13320310</v>
      </c>
      <c r="B507" s="1" t="str">
        <f t="shared" si="14"/>
        <v>1332031000</v>
      </c>
      <c r="C507" t="s">
        <v>2996</v>
      </c>
      <c r="D507" s="1" t="s">
        <v>3710</v>
      </c>
      <c r="E507" s="1" t="str">
        <f t="shared" si="15"/>
        <v>A</v>
      </c>
    </row>
    <row r="508" spans="1:5" x14ac:dyDescent="0.25">
      <c r="A508" s="1">
        <v>13320400</v>
      </c>
      <c r="B508" s="1" t="str">
        <f t="shared" si="14"/>
        <v>1332040000</v>
      </c>
      <c r="C508" t="s">
        <v>2998</v>
      </c>
      <c r="E508" s="1" t="str">
        <f t="shared" si="15"/>
        <v/>
      </c>
    </row>
    <row r="509" spans="1:5" hidden="1" x14ac:dyDescent="0.25">
      <c r="A509" s="1">
        <v>13320410</v>
      </c>
      <c r="B509" s="1" t="str">
        <f t="shared" si="14"/>
        <v>1332041000</v>
      </c>
      <c r="C509" t="s">
        <v>2998</v>
      </c>
      <c r="D509" s="1" t="s">
        <v>3710</v>
      </c>
      <c r="E509" s="1" t="str">
        <f t="shared" si="15"/>
        <v>A</v>
      </c>
    </row>
    <row r="510" spans="1:5" x14ac:dyDescent="0.25">
      <c r="A510" s="1">
        <v>13330000</v>
      </c>
      <c r="B510" s="1" t="str">
        <f t="shared" si="14"/>
        <v>1333000000</v>
      </c>
      <c r="C510" t="s">
        <v>3000</v>
      </c>
      <c r="E510" s="1" t="str">
        <f t="shared" si="15"/>
        <v/>
      </c>
    </row>
    <row r="511" spans="1:5" x14ac:dyDescent="0.25">
      <c r="A511" s="1">
        <v>13330100</v>
      </c>
      <c r="B511" s="1" t="str">
        <f t="shared" si="14"/>
        <v>1333010000</v>
      </c>
      <c r="C511" t="s">
        <v>3002</v>
      </c>
      <c r="E511" s="1" t="str">
        <f t="shared" si="15"/>
        <v/>
      </c>
    </row>
    <row r="512" spans="1:5" x14ac:dyDescent="0.25">
      <c r="A512" s="1">
        <v>13330110</v>
      </c>
      <c r="B512" s="1" t="str">
        <f t="shared" si="14"/>
        <v>1333011000</v>
      </c>
      <c r="C512" t="s">
        <v>3004</v>
      </c>
      <c r="E512" s="1" t="str">
        <f t="shared" si="15"/>
        <v/>
      </c>
    </row>
    <row r="513" spans="1:5" x14ac:dyDescent="0.25">
      <c r="A513" s="1">
        <v>13330120</v>
      </c>
      <c r="B513" s="1" t="str">
        <f t="shared" si="14"/>
        <v>1333012000</v>
      </c>
      <c r="C513" t="s">
        <v>3006</v>
      </c>
      <c r="E513" s="1" t="str">
        <f t="shared" si="15"/>
        <v/>
      </c>
    </row>
    <row r="514" spans="1:5" x14ac:dyDescent="0.25">
      <c r="A514" s="1">
        <v>13330200</v>
      </c>
      <c r="B514" s="1" t="str">
        <f t="shared" si="14"/>
        <v>1333020000</v>
      </c>
      <c r="C514" t="s">
        <v>3008</v>
      </c>
      <c r="E514" s="1" t="str">
        <f t="shared" si="15"/>
        <v/>
      </c>
    </row>
    <row r="515" spans="1:5" x14ac:dyDescent="0.25">
      <c r="A515" s="1">
        <v>13330210</v>
      </c>
      <c r="B515" s="1" t="str">
        <f t="shared" ref="B515:B578" si="16">A515&amp;"00"</f>
        <v>1333021000</v>
      </c>
      <c r="C515" t="s">
        <v>3010</v>
      </c>
      <c r="E515" s="1" t="str">
        <f t="shared" ref="E515:E578" si="17">IF(OR(D515="Excluir", D515="Excluído"),"A","")</f>
        <v/>
      </c>
    </row>
    <row r="516" spans="1:5" x14ac:dyDescent="0.25">
      <c r="A516" s="1">
        <v>13330220</v>
      </c>
      <c r="B516" s="1" t="str">
        <f t="shared" si="16"/>
        <v>1333022000</v>
      </c>
      <c r="C516" t="s">
        <v>3012</v>
      </c>
      <c r="E516" s="1" t="str">
        <f t="shared" si="17"/>
        <v/>
      </c>
    </row>
    <row r="517" spans="1:5" x14ac:dyDescent="0.25">
      <c r="A517" s="1">
        <v>13330300</v>
      </c>
      <c r="B517" s="1" t="str">
        <f t="shared" si="16"/>
        <v>1333030000</v>
      </c>
      <c r="C517" t="s">
        <v>3014</v>
      </c>
      <c r="E517" s="1" t="str">
        <f t="shared" si="17"/>
        <v/>
      </c>
    </row>
    <row r="518" spans="1:5" x14ac:dyDescent="0.25">
      <c r="A518" s="1">
        <v>13330310</v>
      </c>
      <c r="B518" s="1" t="str">
        <f t="shared" si="16"/>
        <v>1333031000</v>
      </c>
      <c r="C518" t="s">
        <v>3016</v>
      </c>
      <c r="E518" s="1" t="str">
        <f t="shared" si="17"/>
        <v/>
      </c>
    </row>
    <row r="519" spans="1:5" x14ac:dyDescent="0.25">
      <c r="A519" s="1">
        <v>13330320</v>
      </c>
      <c r="B519" s="1" t="str">
        <f t="shared" si="16"/>
        <v>1333032000</v>
      </c>
      <c r="C519" t="s">
        <v>3018</v>
      </c>
      <c r="E519" s="1" t="str">
        <f t="shared" si="17"/>
        <v/>
      </c>
    </row>
    <row r="520" spans="1:5" x14ac:dyDescent="0.25">
      <c r="A520" s="1">
        <v>13330400</v>
      </c>
      <c r="B520" s="1" t="str">
        <f t="shared" si="16"/>
        <v>1333040000</v>
      </c>
      <c r="C520" t="s">
        <v>3020</v>
      </c>
      <c r="E520" s="1" t="str">
        <f t="shared" si="17"/>
        <v/>
      </c>
    </row>
    <row r="521" spans="1:5" x14ac:dyDescent="0.25">
      <c r="A521" s="1">
        <v>13330410</v>
      </c>
      <c r="B521" s="1" t="str">
        <f t="shared" si="16"/>
        <v>1333041000</v>
      </c>
      <c r="C521" t="s">
        <v>3022</v>
      </c>
      <c r="E521" s="1" t="str">
        <f t="shared" si="17"/>
        <v/>
      </c>
    </row>
    <row r="522" spans="1:5" x14ac:dyDescent="0.25">
      <c r="A522" s="1">
        <v>13330420</v>
      </c>
      <c r="B522" s="1" t="str">
        <f t="shared" si="16"/>
        <v>1333042000</v>
      </c>
      <c r="C522" t="s">
        <v>3024</v>
      </c>
      <c r="E522" s="1" t="str">
        <f t="shared" si="17"/>
        <v/>
      </c>
    </row>
    <row r="523" spans="1:5" x14ac:dyDescent="0.25">
      <c r="A523" s="1">
        <v>13330500</v>
      </c>
      <c r="B523" s="1" t="str">
        <f t="shared" si="16"/>
        <v>1333050000</v>
      </c>
      <c r="C523" t="s">
        <v>3026</v>
      </c>
      <c r="E523" s="1" t="str">
        <f t="shared" si="17"/>
        <v/>
      </c>
    </row>
    <row r="524" spans="1:5" hidden="1" x14ac:dyDescent="0.25">
      <c r="A524" s="1">
        <v>13330510</v>
      </c>
      <c r="B524" s="1" t="str">
        <f t="shared" si="16"/>
        <v>1333051000</v>
      </c>
      <c r="C524" t="s">
        <v>3026</v>
      </c>
      <c r="D524" s="1" t="s">
        <v>3710</v>
      </c>
      <c r="E524" s="1" t="str">
        <f t="shared" si="17"/>
        <v>A</v>
      </c>
    </row>
    <row r="525" spans="1:5" x14ac:dyDescent="0.25">
      <c r="A525" s="1">
        <v>13330600</v>
      </c>
      <c r="B525" s="1" t="str">
        <f t="shared" si="16"/>
        <v>1333060000</v>
      </c>
      <c r="C525" t="s">
        <v>3028</v>
      </c>
      <c r="E525" s="1" t="str">
        <f t="shared" si="17"/>
        <v/>
      </c>
    </row>
    <row r="526" spans="1:5" x14ac:dyDescent="0.25">
      <c r="A526" s="1">
        <v>13330610</v>
      </c>
      <c r="B526" s="1" t="str">
        <f t="shared" si="16"/>
        <v>1333061000</v>
      </c>
      <c r="C526" t="s">
        <v>3030</v>
      </c>
      <c r="E526" s="1" t="str">
        <f t="shared" si="17"/>
        <v/>
      </c>
    </row>
    <row r="527" spans="1:5" x14ac:dyDescent="0.25">
      <c r="A527" s="1">
        <v>13330620</v>
      </c>
      <c r="B527" s="1" t="str">
        <f t="shared" si="16"/>
        <v>1333062000</v>
      </c>
      <c r="C527" t="s">
        <v>3032</v>
      </c>
      <c r="E527" s="1" t="str">
        <f t="shared" si="17"/>
        <v/>
      </c>
    </row>
    <row r="528" spans="1:5" x14ac:dyDescent="0.25">
      <c r="A528" s="1">
        <v>13330700</v>
      </c>
      <c r="B528" s="1" t="str">
        <f t="shared" si="16"/>
        <v>1333070000</v>
      </c>
      <c r="C528" t="s">
        <v>3034</v>
      </c>
      <c r="E528" s="1" t="str">
        <f t="shared" si="17"/>
        <v/>
      </c>
    </row>
    <row r="529" spans="1:5" hidden="1" x14ac:dyDescent="0.25">
      <c r="A529" s="1">
        <v>13330710</v>
      </c>
      <c r="B529" s="1" t="str">
        <f t="shared" si="16"/>
        <v>1333071000</v>
      </c>
      <c r="C529" t="s">
        <v>3034</v>
      </c>
      <c r="D529" s="1" t="s">
        <v>3710</v>
      </c>
      <c r="E529" s="1" t="str">
        <f t="shared" si="17"/>
        <v>A</v>
      </c>
    </row>
    <row r="530" spans="1:5" x14ac:dyDescent="0.25">
      <c r="A530" s="1">
        <v>13339900</v>
      </c>
      <c r="B530" s="1" t="str">
        <f t="shared" si="16"/>
        <v>1333990000</v>
      </c>
      <c r="C530" t="s">
        <v>3036</v>
      </c>
      <c r="D530" s="1" t="s">
        <v>4384</v>
      </c>
      <c r="E530" s="1" t="str">
        <f t="shared" si="17"/>
        <v/>
      </c>
    </row>
    <row r="531" spans="1:5" x14ac:dyDescent="0.25">
      <c r="A531" s="1">
        <v>13339910</v>
      </c>
      <c r="B531" s="1" t="str">
        <f t="shared" si="16"/>
        <v>1333991000</v>
      </c>
      <c r="C531" t="s">
        <v>3038</v>
      </c>
      <c r="D531" s="1" t="s">
        <v>4384</v>
      </c>
      <c r="E531" s="1" t="str">
        <f t="shared" si="17"/>
        <v/>
      </c>
    </row>
    <row r="532" spans="1:5" x14ac:dyDescent="0.25">
      <c r="A532" s="1">
        <v>13339920</v>
      </c>
      <c r="B532" s="1" t="str">
        <f t="shared" si="16"/>
        <v>1333992000</v>
      </c>
      <c r="C532" t="s">
        <v>3040</v>
      </c>
      <c r="D532" s="1" t="s">
        <v>4384</v>
      </c>
      <c r="E532" s="1" t="str">
        <f t="shared" si="17"/>
        <v/>
      </c>
    </row>
    <row r="533" spans="1:5" hidden="1" x14ac:dyDescent="0.25">
      <c r="A533" s="1">
        <v>13334900</v>
      </c>
      <c r="B533" s="1" t="str">
        <f t="shared" si="16"/>
        <v>1333490000</v>
      </c>
      <c r="C533" t="s">
        <v>3036</v>
      </c>
      <c r="D533" s="1" t="s">
        <v>3710</v>
      </c>
      <c r="E533" s="1" t="str">
        <f t="shared" si="17"/>
        <v>A</v>
      </c>
    </row>
    <row r="534" spans="1:5" hidden="1" x14ac:dyDescent="0.25">
      <c r="A534" s="1">
        <v>13334910</v>
      </c>
      <c r="B534" s="1" t="str">
        <f t="shared" si="16"/>
        <v>1333491000</v>
      </c>
      <c r="C534" t="s">
        <v>3038</v>
      </c>
      <c r="D534" s="1" t="s">
        <v>3710</v>
      </c>
      <c r="E534" s="1" t="str">
        <f t="shared" si="17"/>
        <v>A</v>
      </c>
    </row>
    <row r="535" spans="1:5" hidden="1" x14ac:dyDescent="0.25">
      <c r="A535" s="1">
        <v>13334920</v>
      </c>
      <c r="B535" s="1" t="str">
        <f t="shared" si="16"/>
        <v>1333492000</v>
      </c>
      <c r="C535" t="s">
        <v>3040</v>
      </c>
      <c r="D535" s="1" t="s">
        <v>3710</v>
      </c>
      <c r="E535" s="1" t="str">
        <f t="shared" si="17"/>
        <v>A</v>
      </c>
    </row>
    <row r="536" spans="1:5" hidden="1" x14ac:dyDescent="0.25">
      <c r="A536" s="1">
        <v>13330010</v>
      </c>
      <c r="B536" s="1" t="str">
        <f t="shared" si="16"/>
        <v>1333001000</v>
      </c>
      <c r="C536" t="s">
        <v>3002</v>
      </c>
      <c r="D536" s="1" t="s">
        <v>4389</v>
      </c>
      <c r="E536" s="1" t="str">
        <f t="shared" si="17"/>
        <v>A</v>
      </c>
    </row>
    <row r="537" spans="1:5" hidden="1" x14ac:dyDescent="0.25">
      <c r="A537" s="1">
        <v>13330020</v>
      </c>
      <c r="B537" s="1" t="str">
        <f t="shared" si="16"/>
        <v>1333002000</v>
      </c>
      <c r="C537" t="s">
        <v>3008</v>
      </c>
      <c r="D537" s="1" t="s">
        <v>4389</v>
      </c>
      <c r="E537" s="1" t="str">
        <f t="shared" si="17"/>
        <v>A</v>
      </c>
    </row>
    <row r="538" spans="1:5" hidden="1" x14ac:dyDescent="0.25">
      <c r="A538" s="1">
        <v>13330030</v>
      </c>
      <c r="B538" s="1" t="str">
        <f t="shared" si="16"/>
        <v>1333003000</v>
      </c>
      <c r="C538" t="s">
        <v>3014</v>
      </c>
      <c r="D538" s="1" t="s">
        <v>4389</v>
      </c>
      <c r="E538" s="1" t="str">
        <f t="shared" si="17"/>
        <v>A</v>
      </c>
    </row>
    <row r="539" spans="1:5" hidden="1" x14ac:dyDescent="0.25">
      <c r="A539" s="1">
        <v>13330040</v>
      </c>
      <c r="B539" s="1" t="str">
        <f t="shared" si="16"/>
        <v>1333004000</v>
      </c>
      <c r="C539" t="s">
        <v>3020</v>
      </c>
      <c r="D539" s="1" t="s">
        <v>4389</v>
      </c>
      <c r="E539" s="1" t="str">
        <f t="shared" si="17"/>
        <v>A</v>
      </c>
    </row>
    <row r="540" spans="1:5" hidden="1" x14ac:dyDescent="0.25">
      <c r="A540" s="1">
        <v>13330050</v>
      </c>
      <c r="B540" s="1" t="str">
        <f t="shared" si="16"/>
        <v>1333005000</v>
      </c>
      <c r="C540" t="s">
        <v>3026</v>
      </c>
      <c r="D540" s="1" t="s">
        <v>4389</v>
      </c>
      <c r="E540" s="1" t="str">
        <f t="shared" si="17"/>
        <v>A</v>
      </c>
    </row>
    <row r="541" spans="1:5" hidden="1" x14ac:dyDescent="0.25">
      <c r="A541" s="1">
        <v>13330060</v>
      </c>
      <c r="B541" s="1" t="str">
        <f t="shared" si="16"/>
        <v>1333006000</v>
      </c>
      <c r="C541" t="s">
        <v>3028</v>
      </c>
      <c r="D541" s="1" t="s">
        <v>4389</v>
      </c>
      <c r="E541" s="1" t="str">
        <f t="shared" si="17"/>
        <v>A</v>
      </c>
    </row>
    <row r="542" spans="1:5" hidden="1" x14ac:dyDescent="0.25">
      <c r="A542" s="1">
        <v>13330070</v>
      </c>
      <c r="B542" s="1" t="str">
        <f t="shared" si="16"/>
        <v>1333007000</v>
      </c>
      <c r="C542" t="s">
        <v>3034</v>
      </c>
      <c r="D542" s="1" t="s">
        <v>4389</v>
      </c>
      <c r="E542" s="1" t="str">
        <f t="shared" si="17"/>
        <v>A</v>
      </c>
    </row>
    <row r="543" spans="1:5" hidden="1" x14ac:dyDescent="0.25">
      <c r="A543" s="1">
        <v>13330090</v>
      </c>
      <c r="B543" s="1" t="str">
        <f t="shared" si="16"/>
        <v>1333009000</v>
      </c>
      <c r="C543" t="s">
        <v>3036</v>
      </c>
      <c r="D543" s="1" t="s">
        <v>4389</v>
      </c>
      <c r="E543" s="1" t="str">
        <f t="shared" si="17"/>
        <v>A</v>
      </c>
    </row>
    <row r="544" spans="1:5" x14ac:dyDescent="0.25">
      <c r="A544" s="1">
        <v>13340000</v>
      </c>
      <c r="B544" s="1" t="str">
        <f t="shared" si="16"/>
        <v>1334000000</v>
      </c>
      <c r="C544" t="s">
        <v>3042</v>
      </c>
      <c r="E544" s="1" t="str">
        <f t="shared" si="17"/>
        <v/>
      </c>
    </row>
    <row r="545" spans="1:5" x14ac:dyDescent="0.25">
      <c r="A545" s="1">
        <v>13340100</v>
      </c>
      <c r="B545" s="1" t="str">
        <f t="shared" si="16"/>
        <v>1334010000</v>
      </c>
      <c r="C545" t="s">
        <v>3044</v>
      </c>
      <c r="E545" s="1" t="str">
        <f t="shared" si="17"/>
        <v/>
      </c>
    </row>
    <row r="546" spans="1:5" hidden="1" x14ac:dyDescent="0.25">
      <c r="A546" s="1">
        <v>13340110</v>
      </c>
      <c r="B546" s="1" t="str">
        <f t="shared" si="16"/>
        <v>1334011000</v>
      </c>
      <c r="C546" t="s">
        <v>3044</v>
      </c>
      <c r="D546" s="1" t="s">
        <v>3710</v>
      </c>
      <c r="E546" s="1" t="str">
        <f t="shared" si="17"/>
        <v>A</v>
      </c>
    </row>
    <row r="547" spans="1:5" x14ac:dyDescent="0.25">
      <c r="A547" s="1">
        <v>13390000</v>
      </c>
      <c r="B547" s="1" t="str">
        <f t="shared" si="16"/>
        <v>1339000000</v>
      </c>
      <c r="C547" t="s">
        <v>3046</v>
      </c>
      <c r="E547" s="1" t="str">
        <f t="shared" si="17"/>
        <v/>
      </c>
    </row>
    <row r="548" spans="1:5" hidden="1" x14ac:dyDescent="0.25">
      <c r="A548" s="1">
        <v>13390100</v>
      </c>
      <c r="B548" s="1" t="str">
        <f t="shared" si="16"/>
        <v>1339010000</v>
      </c>
      <c r="C548" t="s">
        <v>3046</v>
      </c>
      <c r="D548" s="1" t="s">
        <v>4389</v>
      </c>
      <c r="E548" s="1" t="str">
        <f t="shared" si="17"/>
        <v>A</v>
      </c>
    </row>
    <row r="549" spans="1:5" hidden="1" x14ac:dyDescent="0.25">
      <c r="A549" s="1">
        <v>13390110</v>
      </c>
      <c r="B549" s="1" t="str">
        <f t="shared" si="16"/>
        <v>1339011000</v>
      </c>
      <c r="C549" t="s">
        <v>3046</v>
      </c>
      <c r="D549" s="1" t="s">
        <v>4389</v>
      </c>
      <c r="E549" s="1" t="str">
        <f t="shared" si="17"/>
        <v>A</v>
      </c>
    </row>
    <row r="550" spans="1:5" x14ac:dyDescent="0.25">
      <c r="A550" s="1">
        <v>13399900</v>
      </c>
      <c r="B550" s="1" t="str">
        <f t="shared" si="16"/>
        <v>1339990000</v>
      </c>
      <c r="C550" t="s">
        <v>3048</v>
      </c>
      <c r="E550" s="1" t="str">
        <f t="shared" si="17"/>
        <v/>
      </c>
    </row>
    <row r="551" spans="1:5" hidden="1" x14ac:dyDescent="0.25">
      <c r="A551" s="1">
        <v>13399910</v>
      </c>
      <c r="B551" s="1" t="str">
        <f t="shared" si="16"/>
        <v>1339991000</v>
      </c>
      <c r="C551" t="s">
        <v>3048</v>
      </c>
      <c r="D551" s="1" t="s">
        <v>3710</v>
      </c>
      <c r="E551" s="1" t="str">
        <f t="shared" si="17"/>
        <v>A</v>
      </c>
    </row>
    <row r="552" spans="1:5" x14ac:dyDescent="0.25">
      <c r="A552" s="1">
        <v>13400000</v>
      </c>
      <c r="B552" s="1" t="str">
        <f t="shared" si="16"/>
        <v>1340000000</v>
      </c>
      <c r="C552" t="s">
        <v>3050</v>
      </c>
      <c r="E552" s="1" t="str">
        <f t="shared" si="17"/>
        <v/>
      </c>
    </row>
    <row r="553" spans="1:5" x14ac:dyDescent="0.25">
      <c r="A553" s="1">
        <v>13410000</v>
      </c>
      <c r="B553" s="1" t="str">
        <f t="shared" si="16"/>
        <v>1341000000</v>
      </c>
      <c r="C553" t="s">
        <v>3052</v>
      </c>
      <c r="E553" s="1" t="str">
        <f t="shared" si="17"/>
        <v/>
      </c>
    </row>
    <row r="554" spans="1:5" x14ac:dyDescent="0.25">
      <c r="A554" s="1">
        <v>13410100</v>
      </c>
      <c r="B554" s="1" t="str">
        <f t="shared" si="16"/>
        <v>1341010000</v>
      </c>
      <c r="C554" t="s">
        <v>3054</v>
      </c>
      <c r="E554" s="1" t="str">
        <f t="shared" si="17"/>
        <v/>
      </c>
    </row>
    <row r="555" spans="1:5" x14ac:dyDescent="0.25">
      <c r="A555" s="1">
        <v>13410110</v>
      </c>
      <c r="B555" s="1" t="str">
        <f t="shared" si="16"/>
        <v>1341011000</v>
      </c>
      <c r="C555" t="s">
        <v>3056</v>
      </c>
      <c r="E555" s="1" t="str">
        <f t="shared" si="17"/>
        <v/>
      </c>
    </row>
    <row r="556" spans="1:5" x14ac:dyDescent="0.25">
      <c r="A556" s="1">
        <v>13410120</v>
      </c>
      <c r="B556" s="1" t="str">
        <f t="shared" si="16"/>
        <v>1341012000</v>
      </c>
      <c r="C556" t="s">
        <v>3058</v>
      </c>
      <c r="E556" s="1" t="str">
        <f t="shared" si="17"/>
        <v/>
      </c>
    </row>
    <row r="557" spans="1:5" x14ac:dyDescent="0.25">
      <c r="A557" s="1">
        <v>13410200</v>
      </c>
      <c r="B557" s="1" t="str">
        <f t="shared" si="16"/>
        <v>1341020000</v>
      </c>
      <c r="C557" t="s">
        <v>3060</v>
      </c>
      <c r="E557" s="1" t="str">
        <f t="shared" si="17"/>
        <v/>
      </c>
    </row>
    <row r="558" spans="1:5" x14ac:dyDescent="0.25">
      <c r="A558" s="1">
        <v>13410210</v>
      </c>
      <c r="B558" s="1" t="str">
        <f t="shared" si="16"/>
        <v>1341021000</v>
      </c>
      <c r="C558" t="s">
        <v>3061</v>
      </c>
      <c r="E558" s="1" t="str">
        <f t="shared" si="17"/>
        <v/>
      </c>
    </row>
    <row r="559" spans="1:5" x14ac:dyDescent="0.25">
      <c r="A559" s="1">
        <v>13410220</v>
      </c>
      <c r="B559" s="1" t="str">
        <f t="shared" si="16"/>
        <v>1341022000</v>
      </c>
      <c r="C559" t="s">
        <v>3063</v>
      </c>
      <c r="E559" s="1" t="str">
        <f t="shared" si="17"/>
        <v/>
      </c>
    </row>
    <row r="560" spans="1:5" x14ac:dyDescent="0.25">
      <c r="A560" s="1">
        <v>13410230</v>
      </c>
      <c r="B560" s="1" t="str">
        <f t="shared" si="16"/>
        <v>1341023000</v>
      </c>
      <c r="C560" t="s">
        <v>3065</v>
      </c>
      <c r="E560" s="1" t="str">
        <f t="shared" si="17"/>
        <v/>
      </c>
    </row>
    <row r="561" spans="1:5" x14ac:dyDescent="0.25">
      <c r="A561" s="1">
        <v>13410240</v>
      </c>
      <c r="B561" s="1" t="str">
        <f t="shared" si="16"/>
        <v>1341024000</v>
      </c>
      <c r="C561" t="s">
        <v>3067</v>
      </c>
      <c r="E561" s="1" t="str">
        <f t="shared" si="17"/>
        <v/>
      </c>
    </row>
    <row r="562" spans="1:5" x14ac:dyDescent="0.25">
      <c r="A562" s="1">
        <v>13410300</v>
      </c>
      <c r="B562" s="1" t="str">
        <f t="shared" si="16"/>
        <v>1341030000</v>
      </c>
      <c r="C562" t="s">
        <v>3069</v>
      </c>
      <c r="E562" s="1" t="str">
        <f t="shared" si="17"/>
        <v/>
      </c>
    </row>
    <row r="563" spans="1:5" x14ac:dyDescent="0.25">
      <c r="A563" s="1">
        <v>13410310</v>
      </c>
      <c r="B563" s="1" t="str">
        <f t="shared" si="16"/>
        <v>1341031000</v>
      </c>
      <c r="C563" t="s">
        <v>3070</v>
      </c>
      <c r="E563" s="1" t="str">
        <f t="shared" si="17"/>
        <v/>
      </c>
    </row>
    <row r="564" spans="1:5" x14ac:dyDescent="0.25">
      <c r="A564" s="1">
        <v>13410320</v>
      </c>
      <c r="B564" s="1" t="str">
        <f t="shared" si="16"/>
        <v>1341032000</v>
      </c>
      <c r="C564" t="s">
        <v>3072</v>
      </c>
      <c r="E564" s="1" t="str">
        <f t="shared" si="17"/>
        <v/>
      </c>
    </row>
    <row r="565" spans="1:5" x14ac:dyDescent="0.25">
      <c r="A565" s="1">
        <v>13410330</v>
      </c>
      <c r="B565" s="1" t="str">
        <f t="shared" si="16"/>
        <v>1341033000</v>
      </c>
      <c r="C565" t="s">
        <v>3074</v>
      </c>
      <c r="E565" s="1" t="str">
        <f t="shared" si="17"/>
        <v/>
      </c>
    </row>
    <row r="566" spans="1:5" x14ac:dyDescent="0.25">
      <c r="A566" s="1">
        <v>13410340</v>
      </c>
      <c r="B566" s="1" t="str">
        <f t="shared" si="16"/>
        <v>1341034000</v>
      </c>
      <c r="C566" t="s">
        <v>3076</v>
      </c>
      <c r="E566" s="1" t="str">
        <f t="shared" si="17"/>
        <v/>
      </c>
    </row>
    <row r="567" spans="1:5" x14ac:dyDescent="0.25">
      <c r="A567" s="1">
        <v>13410400</v>
      </c>
      <c r="B567" s="1" t="str">
        <f t="shared" si="16"/>
        <v>1341040000</v>
      </c>
      <c r="C567" t="s">
        <v>3078</v>
      </c>
      <c r="E567" s="1" t="str">
        <f t="shared" si="17"/>
        <v/>
      </c>
    </row>
    <row r="568" spans="1:5" x14ac:dyDescent="0.25">
      <c r="A568" s="1">
        <v>13410410</v>
      </c>
      <c r="B568" s="1" t="str">
        <f t="shared" si="16"/>
        <v>1341041000</v>
      </c>
      <c r="C568" t="s">
        <v>3080</v>
      </c>
      <c r="E568" s="1" t="str">
        <f t="shared" si="17"/>
        <v/>
      </c>
    </row>
    <row r="569" spans="1:5" x14ac:dyDescent="0.25">
      <c r="A569" s="1">
        <v>13410420</v>
      </c>
      <c r="B569" s="1" t="str">
        <f t="shared" si="16"/>
        <v>1341042000</v>
      </c>
      <c r="C569" t="s">
        <v>3082</v>
      </c>
      <c r="E569" s="1" t="str">
        <f t="shared" si="17"/>
        <v/>
      </c>
    </row>
    <row r="570" spans="1:5" x14ac:dyDescent="0.25">
      <c r="A570" s="1">
        <v>13410430</v>
      </c>
      <c r="B570" s="1" t="str">
        <f t="shared" si="16"/>
        <v>1341043000</v>
      </c>
      <c r="C570" t="s">
        <v>3084</v>
      </c>
      <c r="E570" s="1" t="str">
        <f t="shared" si="17"/>
        <v/>
      </c>
    </row>
    <row r="571" spans="1:5" x14ac:dyDescent="0.25">
      <c r="A571" s="1">
        <v>13410440</v>
      </c>
      <c r="B571" s="1" t="str">
        <f t="shared" si="16"/>
        <v>1341044000</v>
      </c>
      <c r="C571" t="s">
        <v>3086</v>
      </c>
      <c r="E571" s="1" t="str">
        <f t="shared" si="17"/>
        <v/>
      </c>
    </row>
    <row r="572" spans="1:5" x14ac:dyDescent="0.25">
      <c r="A572" s="1">
        <v>13420000</v>
      </c>
      <c r="B572" s="1" t="str">
        <f t="shared" si="16"/>
        <v>1342000000</v>
      </c>
      <c r="C572" t="s">
        <v>3088</v>
      </c>
      <c r="E572" s="1" t="str">
        <f t="shared" si="17"/>
        <v/>
      </c>
    </row>
    <row r="573" spans="1:5" x14ac:dyDescent="0.25">
      <c r="A573" s="1">
        <v>13420200</v>
      </c>
      <c r="B573" s="1" t="str">
        <f t="shared" si="16"/>
        <v>1342020000</v>
      </c>
      <c r="C573" t="s">
        <v>3090</v>
      </c>
      <c r="E573" s="1" t="str">
        <f t="shared" si="17"/>
        <v/>
      </c>
    </row>
    <row r="574" spans="1:5" x14ac:dyDescent="0.25">
      <c r="A574" s="1">
        <v>13420210</v>
      </c>
      <c r="B574" s="1" t="str">
        <f t="shared" si="16"/>
        <v>1342021000</v>
      </c>
      <c r="C574" t="s">
        <v>3092</v>
      </c>
      <c r="E574" s="1" t="str">
        <f t="shared" si="17"/>
        <v/>
      </c>
    </row>
    <row r="575" spans="1:5" x14ac:dyDescent="0.25">
      <c r="A575" s="1">
        <v>13420240</v>
      </c>
      <c r="B575" s="1" t="str">
        <f t="shared" si="16"/>
        <v>1342024000</v>
      </c>
      <c r="C575" t="s">
        <v>3094</v>
      </c>
      <c r="E575" s="1" t="str">
        <f t="shared" si="17"/>
        <v/>
      </c>
    </row>
    <row r="576" spans="1:5" x14ac:dyDescent="0.25">
      <c r="A576" s="1">
        <v>13420300</v>
      </c>
      <c r="B576" s="1" t="str">
        <f t="shared" si="16"/>
        <v>1342030000</v>
      </c>
      <c r="C576" t="s">
        <v>3096</v>
      </c>
      <c r="E576" s="1" t="str">
        <f t="shared" si="17"/>
        <v/>
      </c>
    </row>
    <row r="577" spans="1:5" x14ac:dyDescent="0.25">
      <c r="A577" s="1">
        <v>13420310</v>
      </c>
      <c r="B577" s="1" t="str">
        <f t="shared" si="16"/>
        <v>1342031000</v>
      </c>
      <c r="C577" t="s">
        <v>3098</v>
      </c>
      <c r="E577" s="1" t="str">
        <f t="shared" si="17"/>
        <v/>
      </c>
    </row>
    <row r="578" spans="1:5" x14ac:dyDescent="0.25">
      <c r="A578" s="1">
        <v>13420340</v>
      </c>
      <c r="B578" s="1" t="str">
        <f t="shared" si="16"/>
        <v>1342034000</v>
      </c>
      <c r="C578" t="s">
        <v>3100</v>
      </c>
      <c r="E578" s="1" t="str">
        <f t="shared" si="17"/>
        <v/>
      </c>
    </row>
    <row r="579" spans="1:5" x14ac:dyDescent="0.25">
      <c r="A579" s="1">
        <v>13430000</v>
      </c>
      <c r="B579" s="1" t="str">
        <f t="shared" ref="B579:B642" si="18">A579&amp;"00"</f>
        <v>1343000000</v>
      </c>
      <c r="C579" t="s">
        <v>3102</v>
      </c>
      <c r="E579" s="1" t="str">
        <f t="shared" ref="E579:E642" si="19">IF(OR(D579="Excluir", D579="Excluído"),"A","")</f>
        <v/>
      </c>
    </row>
    <row r="580" spans="1:5" x14ac:dyDescent="0.25">
      <c r="A580" s="1">
        <v>13430100</v>
      </c>
      <c r="B580" s="1" t="str">
        <f t="shared" si="18"/>
        <v>1343010000</v>
      </c>
      <c r="C580" t="s">
        <v>3104</v>
      </c>
      <c r="E580" s="1" t="str">
        <f t="shared" si="19"/>
        <v/>
      </c>
    </row>
    <row r="581" spans="1:5" x14ac:dyDescent="0.25">
      <c r="A581" s="1">
        <v>13430110</v>
      </c>
      <c r="B581" s="1" t="str">
        <f t="shared" si="18"/>
        <v>1343011000</v>
      </c>
      <c r="C581" t="s">
        <v>3106</v>
      </c>
      <c r="E581" s="1" t="str">
        <f t="shared" si="19"/>
        <v/>
      </c>
    </row>
    <row r="582" spans="1:5" x14ac:dyDescent="0.25">
      <c r="A582" s="1">
        <v>13430120</v>
      </c>
      <c r="B582" s="1" t="str">
        <f t="shared" si="18"/>
        <v>1343012000</v>
      </c>
      <c r="C582" t="s">
        <v>3108</v>
      </c>
      <c r="E582" s="1" t="str">
        <f t="shared" si="19"/>
        <v/>
      </c>
    </row>
    <row r="583" spans="1:5" x14ac:dyDescent="0.25">
      <c r="A583" s="1">
        <v>13430130</v>
      </c>
      <c r="B583" s="1" t="str">
        <f t="shared" si="18"/>
        <v>1343013000</v>
      </c>
      <c r="C583" t="s">
        <v>3110</v>
      </c>
      <c r="E583" s="1" t="str">
        <f t="shared" si="19"/>
        <v/>
      </c>
    </row>
    <row r="584" spans="1:5" x14ac:dyDescent="0.25">
      <c r="A584" s="1">
        <v>13430140</v>
      </c>
      <c r="B584" s="1" t="str">
        <f t="shared" si="18"/>
        <v>1343014000</v>
      </c>
      <c r="C584" t="s">
        <v>3112</v>
      </c>
      <c r="D584" s="1" t="s">
        <v>105</v>
      </c>
      <c r="E584" s="1" t="str">
        <f t="shared" si="19"/>
        <v/>
      </c>
    </row>
    <row r="585" spans="1:5" x14ac:dyDescent="0.25">
      <c r="A585" s="1">
        <v>13430200</v>
      </c>
      <c r="B585" s="1" t="str">
        <f t="shared" si="18"/>
        <v>1343020000</v>
      </c>
      <c r="C585" t="s">
        <v>3114</v>
      </c>
      <c r="E585" s="1" t="str">
        <f t="shared" si="19"/>
        <v/>
      </c>
    </row>
    <row r="586" spans="1:5" x14ac:dyDescent="0.25">
      <c r="A586" s="1">
        <v>13430210</v>
      </c>
      <c r="B586" s="1" t="str">
        <f t="shared" si="18"/>
        <v>1343021000</v>
      </c>
      <c r="C586" t="s">
        <v>3116</v>
      </c>
      <c r="E586" s="1" t="str">
        <f t="shared" si="19"/>
        <v/>
      </c>
    </row>
    <row r="587" spans="1:5" x14ac:dyDescent="0.25">
      <c r="A587" s="1">
        <v>13430240</v>
      </c>
      <c r="B587" s="1" t="str">
        <f t="shared" si="18"/>
        <v>1343024000</v>
      </c>
      <c r="C587" t="s">
        <v>3118</v>
      </c>
      <c r="E587" s="1" t="str">
        <f t="shared" si="19"/>
        <v/>
      </c>
    </row>
    <row r="588" spans="1:5" x14ac:dyDescent="0.25">
      <c r="A588" s="1">
        <v>13440000</v>
      </c>
      <c r="B588" s="1" t="str">
        <f t="shared" si="18"/>
        <v>1344000000</v>
      </c>
      <c r="C588" t="s">
        <v>3120</v>
      </c>
      <c r="E588" s="1" t="str">
        <f t="shared" si="19"/>
        <v/>
      </c>
    </row>
    <row r="589" spans="1:5" x14ac:dyDescent="0.25">
      <c r="A589" s="1">
        <v>13440100</v>
      </c>
      <c r="B589" s="1" t="str">
        <f t="shared" si="18"/>
        <v>1344010000</v>
      </c>
      <c r="C589" t="s">
        <v>3122</v>
      </c>
      <c r="E589" s="1" t="str">
        <f t="shared" si="19"/>
        <v/>
      </c>
    </row>
    <row r="590" spans="1:5" hidden="1" x14ac:dyDescent="0.25">
      <c r="A590" s="1">
        <v>13440110</v>
      </c>
      <c r="B590" s="1" t="str">
        <f t="shared" si="18"/>
        <v>1344011000</v>
      </c>
      <c r="C590" t="s">
        <v>3122</v>
      </c>
      <c r="D590" s="1" t="s">
        <v>3710</v>
      </c>
      <c r="E590" s="1" t="str">
        <f t="shared" si="19"/>
        <v>A</v>
      </c>
    </row>
    <row r="591" spans="1:5" x14ac:dyDescent="0.25">
      <c r="A591" s="1">
        <v>13440200</v>
      </c>
      <c r="B591" s="1" t="str">
        <f t="shared" si="18"/>
        <v>1344020000</v>
      </c>
      <c r="C591" t="s">
        <v>3124</v>
      </c>
      <c r="E591" s="1" t="str">
        <f t="shared" si="19"/>
        <v/>
      </c>
    </row>
    <row r="592" spans="1:5" hidden="1" x14ac:dyDescent="0.25">
      <c r="A592" s="1">
        <v>13440210</v>
      </c>
      <c r="B592" s="1" t="str">
        <f t="shared" si="18"/>
        <v>1344021000</v>
      </c>
      <c r="C592" t="s">
        <v>3124</v>
      </c>
      <c r="D592" s="1" t="s">
        <v>3710</v>
      </c>
      <c r="E592" s="1" t="str">
        <f t="shared" si="19"/>
        <v>A</v>
      </c>
    </row>
    <row r="593" spans="1:5" x14ac:dyDescent="0.25">
      <c r="A593" s="1">
        <v>13450000</v>
      </c>
      <c r="B593" s="1" t="str">
        <f t="shared" si="18"/>
        <v>1345000000</v>
      </c>
      <c r="C593" t="s">
        <v>3126</v>
      </c>
      <c r="E593" s="1" t="str">
        <f t="shared" si="19"/>
        <v/>
      </c>
    </row>
    <row r="594" spans="1:5" x14ac:dyDescent="0.25">
      <c r="A594" s="1">
        <v>13450100</v>
      </c>
      <c r="B594" s="1" t="str">
        <f t="shared" si="18"/>
        <v>1345010000</v>
      </c>
      <c r="C594" t="s">
        <v>3128</v>
      </c>
      <c r="E594" s="1" t="str">
        <f t="shared" si="19"/>
        <v/>
      </c>
    </row>
    <row r="595" spans="1:5" hidden="1" x14ac:dyDescent="0.25">
      <c r="A595" s="1">
        <v>13450110</v>
      </c>
      <c r="B595" s="1" t="str">
        <f t="shared" si="18"/>
        <v>1345011000</v>
      </c>
      <c r="C595" t="s">
        <v>3128</v>
      </c>
      <c r="D595" s="1" t="s">
        <v>3710</v>
      </c>
      <c r="E595" s="1" t="str">
        <f t="shared" si="19"/>
        <v>A</v>
      </c>
    </row>
    <row r="596" spans="1:5" x14ac:dyDescent="0.25">
      <c r="A596" s="1">
        <v>13450200</v>
      </c>
      <c r="B596" s="1" t="str">
        <f t="shared" si="18"/>
        <v>1345020000</v>
      </c>
      <c r="C596" t="s">
        <v>3130</v>
      </c>
      <c r="E596" s="1" t="str">
        <f t="shared" si="19"/>
        <v/>
      </c>
    </row>
    <row r="597" spans="1:5" hidden="1" x14ac:dyDescent="0.25">
      <c r="A597" s="1">
        <v>13450210</v>
      </c>
      <c r="B597" s="1" t="str">
        <f t="shared" si="18"/>
        <v>1345021000</v>
      </c>
      <c r="C597" t="s">
        <v>3130</v>
      </c>
      <c r="D597" s="1" t="s">
        <v>3710</v>
      </c>
      <c r="E597" s="1" t="str">
        <f t="shared" si="19"/>
        <v>A</v>
      </c>
    </row>
    <row r="598" spans="1:5" x14ac:dyDescent="0.25">
      <c r="A598" s="1">
        <v>13450300</v>
      </c>
      <c r="B598" s="1" t="str">
        <f t="shared" si="18"/>
        <v>1345030000</v>
      </c>
      <c r="C598" t="s">
        <v>3132</v>
      </c>
      <c r="E598" s="1" t="str">
        <f t="shared" si="19"/>
        <v/>
      </c>
    </row>
    <row r="599" spans="1:5" x14ac:dyDescent="0.25">
      <c r="A599" s="1">
        <v>13450310</v>
      </c>
      <c r="B599" s="1" t="str">
        <f t="shared" si="18"/>
        <v>1345031000</v>
      </c>
      <c r="C599" t="s">
        <v>3134</v>
      </c>
      <c r="E599" s="1" t="str">
        <f t="shared" si="19"/>
        <v/>
      </c>
    </row>
    <row r="600" spans="1:5" x14ac:dyDescent="0.25">
      <c r="A600" s="1">
        <v>13450320</v>
      </c>
      <c r="B600" s="1" t="str">
        <f t="shared" si="18"/>
        <v>1345032000</v>
      </c>
      <c r="C600" t="s">
        <v>3136</v>
      </c>
      <c r="E600" s="1" t="str">
        <f t="shared" si="19"/>
        <v/>
      </c>
    </row>
    <row r="601" spans="1:5" x14ac:dyDescent="0.25">
      <c r="A601" s="1">
        <v>13450330</v>
      </c>
      <c r="B601" s="1" t="str">
        <f t="shared" si="18"/>
        <v>1345033000</v>
      </c>
      <c r="C601" t="s">
        <v>3138</v>
      </c>
      <c r="E601" s="1" t="str">
        <f t="shared" si="19"/>
        <v/>
      </c>
    </row>
    <row r="602" spans="1:5" x14ac:dyDescent="0.25">
      <c r="A602" s="1">
        <v>13460000</v>
      </c>
      <c r="B602" s="1" t="str">
        <f t="shared" si="18"/>
        <v>1346000000</v>
      </c>
      <c r="C602" t="s">
        <v>3140</v>
      </c>
      <c r="E602" s="1" t="str">
        <f t="shared" si="19"/>
        <v/>
      </c>
    </row>
    <row r="603" spans="1:5" x14ac:dyDescent="0.25">
      <c r="A603" s="1">
        <v>13460100</v>
      </c>
      <c r="B603" s="1" t="str">
        <f t="shared" si="18"/>
        <v>1346010000</v>
      </c>
      <c r="C603" t="s">
        <v>3142</v>
      </c>
      <c r="E603" s="1" t="str">
        <f t="shared" si="19"/>
        <v/>
      </c>
    </row>
    <row r="604" spans="1:5" x14ac:dyDescent="0.25">
      <c r="A604" s="1">
        <v>13460110</v>
      </c>
      <c r="B604" s="1" t="str">
        <f t="shared" si="18"/>
        <v>1346011000</v>
      </c>
      <c r="C604" t="s">
        <v>3144</v>
      </c>
      <c r="E604" s="1" t="str">
        <f t="shared" si="19"/>
        <v/>
      </c>
    </row>
    <row r="605" spans="1:5" x14ac:dyDescent="0.25">
      <c r="A605" s="1">
        <v>13460120</v>
      </c>
      <c r="B605" s="1" t="str">
        <f t="shared" si="18"/>
        <v>1346012000</v>
      </c>
      <c r="C605" t="s">
        <v>3146</v>
      </c>
      <c r="E605" s="1" t="str">
        <f t="shared" si="19"/>
        <v/>
      </c>
    </row>
    <row r="606" spans="1:5" x14ac:dyDescent="0.25">
      <c r="A606" s="1">
        <v>13460200</v>
      </c>
      <c r="B606" s="1" t="str">
        <f t="shared" si="18"/>
        <v>1346020000</v>
      </c>
      <c r="C606" t="s">
        <v>3148</v>
      </c>
      <c r="D606" s="1" t="s">
        <v>4384</v>
      </c>
      <c r="E606" s="1" t="str">
        <f t="shared" si="19"/>
        <v/>
      </c>
    </row>
    <row r="607" spans="1:5" x14ac:dyDescent="0.25">
      <c r="A607" s="1">
        <v>13460210</v>
      </c>
      <c r="B607" s="1" t="str">
        <f t="shared" si="18"/>
        <v>1346021000</v>
      </c>
      <c r="C607" t="s">
        <v>3150</v>
      </c>
      <c r="D607" s="1" t="s">
        <v>4384</v>
      </c>
      <c r="E607" s="1" t="str">
        <f t="shared" si="19"/>
        <v/>
      </c>
    </row>
    <row r="608" spans="1:5" x14ac:dyDescent="0.25">
      <c r="A608" s="1">
        <v>13460220</v>
      </c>
      <c r="B608" s="1" t="str">
        <f t="shared" si="18"/>
        <v>1346022000</v>
      </c>
      <c r="C608" t="s">
        <v>3152</v>
      </c>
      <c r="D608" s="1" t="s">
        <v>4384</v>
      </c>
      <c r="E608" s="1" t="str">
        <f t="shared" si="19"/>
        <v/>
      </c>
    </row>
    <row r="609" spans="1:5" hidden="1" x14ac:dyDescent="0.25">
      <c r="A609" s="1">
        <v>13460200</v>
      </c>
      <c r="B609" s="1" t="str">
        <f t="shared" si="18"/>
        <v>1346020000</v>
      </c>
      <c r="C609" t="s">
        <v>4452</v>
      </c>
      <c r="D609" s="1" t="s">
        <v>3710</v>
      </c>
      <c r="E609" s="1" t="str">
        <f t="shared" si="19"/>
        <v>A</v>
      </c>
    </row>
    <row r="610" spans="1:5" hidden="1" x14ac:dyDescent="0.25">
      <c r="A610" s="1">
        <v>13460210</v>
      </c>
      <c r="B610" s="1" t="str">
        <f t="shared" si="18"/>
        <v>1346021000</v>
      </c>
      <c r="C610" t="s">
        <v>4453</v>
      </c>
      <c r="D610" s="1" t="s">
        <v>3710</v>
      </c>
      <c r="E610" s="1" t="str">
        <f t="shared" si="19"/>
        <v>A</v>
      </c>
    </row>
    <row r="611" spans="1:5" hidden="1" x14ac:dyDescent="0.25">
      <c r="A611" s="1">
        <v>13460220</v>
      </c>
      <c r="B611" s="1" t="str">
        <f t="shared" si="18"/>
        <v>1346022000</v>
      </c>
      <c r="C611" t="s">
        <v>4454</v>
      </c>
      <c r="D611" s="1" t="s">
        <v>3710</v>
      </c>
      <c r="E611" s="1" t="str">
        <f t="shared" si="19"/>
        <v>A</v>
      </c>
    </row>
    <row r="612" spans="1:5" x14ac:dyDescent="0.25">
      <c r="A612" s="1">
        <v>13460300</v>
      </c>
      <c r="B612" s="1" t="str">
        <f t="shared" si="18"/>
        <v>1346030000</v>
      </c>
      <c r="C612" t="s">
        <v>3154</v>
      </c>
      <c r="D612" s="1" t="s">
        <v>4384</v>
      </c>
      <c r="E612" s="1" t="str">
        <f t="shared" si="19"/>
        <v/>
      </c>
    </row>
    <row r="613" spans="1:5" x14ac:dyDescent="0.25">
      <c r="A613" s="1">
        <v>13460400</v>
      </c>
      <c r="B613" s="1" t="str">
        <f t="shared" si="18"/>
        <v>1346040000</v>
      </c>
      <c r="C613" t="s">
        <v>3156</v>
      </c>
      <c r="D613" s="1" t="s">
        <v>4384</v>
      </c>
      <c r="E613" s="1" t="str">
        <f t="shared" si="19"/>
        <v/>
      </c>
    </row>
    <row r="614" spans="1:5" x14ac:dyDescent="0.25">
      <c r="A614" s="1">
        <v>13469900</v>
      </c>
      <c r="B614" s="1" t="str">
        <f t="shared" si="18"/>
        <v>1346990000</v>
      </c>
      <c r="C614" t="s">
        <v>3158</v>
      </c>
      <c r="D614" s="1" t="s">
        <v>4384</v>
      </c>
      <c r="E614" s="1" t="str">
        <f t="shared" si="19"/>
        <v/>
      </c>
    </row>
    <row r="615" spans="1:5" hidden="1" x14ac:dyDescent="0.25">
      <c r="A615" s="1">
        <v>13469910</v>
      </c>
      <c r="B615" s="1" t="str">
        <f t="shared" si="18"/>
        <v>1346991000</v>
      </c>
      <c r="C615" t="s">
        <v>3154</v>
      </c>
      <c r="D615" s="1" t="s">
        <v>4375</v>
      </c>
      <c r="E615" s="1" t="str">
        <f t="shared" si="19"/>
        <v>A</v>
      </c>
    </row>
    <row r="616" spans="1:5" hidden="1" x14ac:dyDescent="0.25">
      <c r="A616" s="1">
        <v>13469920</v>
      </c>
      <c r="B616" s="1" t="str">
        <f t="shared" si="18"/>
        <v>1346992000</v>
      </c>
      <c r="C616" t="s">
        <v>3156</v>
      </c>
      <c r="D616" s="1" t="s">
        <v>4375</v>
      </c>
      <c r="E616" s="1" t="str">
        <f t="shared" si="19"/>
        <v>A</v>
      </c>
    </row>
    <row r="617" spans="1:5" hidden="1" x14ac:dyDescent="0.25">
      <c r="A617" s="1">
        <v>13469930</v>
      </c>
      <c r="B617" s="1" t="str">
        <f t="shared" si="18"/>
        <v>1346993000</v>
      </c>
      <c r="C617" t="s">
        <v>4455</v>
      </c>
      <c r="D617" s="1" t="s">
        <v>4375</v>
      </c>
      <c r="E617" s="1" t="str">
        <f t="shared" si="19"/>
        <v>A</v>
      </c>
    </row>
    <row r="618" spans="1:5" x14ac:dyDescent="0.25">
      <c r="A618" s="1">
        <v>13490000</v>
      </c>
      <c r="B618" s="1" t="str">
        <f t="shared" si="18"/>
        <v>1349000000</v>
      </c>
      <c r="C618" t="s">
        <v>3160</v>
      </c>
      <c r="E618" s="1" t="str">
        <f t="shared" si="19"/>
        <v/>
      </c>
    </row>
    <row r="619" spans="1:5" x14ac:dyDescent="0.25">
      <c r="A619" s="1">
        <v>13490100</v>
      </c>
      <c r="B619" s="1" t="str">
        <f t="shared" si="18"/>
        <v>1349010000</v>
      </c>
      <c r="C619" t="s">
        <v>3162</v>
      </c>
      <c r="E619" s="1" t="str">
        <f t="shared" si="19"/>
        <v/>
      </c>
    </row>
    <row r="620" spans="1:5" hidden="1" x14ac:dyDescent="0.25">
      <c r="A620" s="1">
        <v>13490110</v>
      </c>
      <c r="B620" s="1" t="str">
        <f t="shared" si="18"/>
        <v>1349011000</v>
      </c>
      <c r="C620" t="s">
        <v>3162</v>
      </c>
      <c r="D620" s="1" t="s">
        <v>3710</v>
      </c>
      <c r="E620" s="1" t="str">
        <f t="shared" si="19"/>
        <v>A</v>
      </c>
    </row>
    <row r="621" spans="1:5" x14ac:dyDescent="0.25">
      <c r="A621" s="1">
        <v>13499900</v>
      </c>
      <c r="B621" s="1" t="str">
        <f t="shared" si="18"/>
        <v>1349990000</v>
      </c>
      <c r="C621" t="s">
        <v>3164</v>
      </c>
      <c r="E621" s="1" t="str">
        <f t="shared" si="19"/>
        <v/>
      </c>
    </row>
    <row r="622" spans="1:5" hidden="1" x14ac:dyDescent="0.25">
      <c r="A622" s="1">
        <v>13499910</v>
      </c>
      <c r="B622" s="1" t="str">
        <f t="shared" si="18"/>
        <v>1349991000</v>
      </c>
      <c r="C622" t="s">
        <v>3164</v>
      </c>
      <c r="D622" s="1" t="s">
        <v>3710</v>
      </c>
      <c r="E622" s="1" t="str">
        <f t="shared" si="19"/>
        <v>A</v>
      </c>
    </row>
    <row r="623" spans="1:5" x14ac:dyDescent="0.25">
      <c r="A623" s="1">
        <v>13500000</v>
      </c>
      <c r="B623" s="1" t="str">
        <f t="shared" si="18"/>
        <v>1350000000</v>
      </c>
      <c r="C623" t="s">
        <v>3166</v>
      </c>
      <c r="E623" s="1" t="str">
        <f t="shared" si="19"/>
        <v/>
      </c>
    </row>
    <row r="624" spans="1:5" x14ac:dyDescent="0.25">
      <c r="A624" s="1">
        <v>13510000</v>
      </c>
      <c r="B624" s="1" t="str">
        <f t="shared" si="18"/>
        <v>1351000000</v>
      </c>
      <c r="C624" t="s">
        <v>3166</v>
      </c>
      <c r="D624" s="1" t="s">
        <v>105</v>
      </c>
      <c r="E624" s="1" t="str">
        <f t="shared" si="19"/>
        <v/>
      </c>
    </row>
    <row r="625" spans="1:5" x14ac:dyDescent="0.25">
      <c r="A625" s="1">
        <v>13510100</v>
      </c>
      <c r="B625" s="1" t="str">
        <f t="shared" si="18"/>
        <v>1351010000</v>
      </c>
      <c r="C625" t="s">
        <v>3168</v>
      </c>
      <c r="D625" s="1" t="s">
        <v>4374</v>
      </c>
      <c r="E625" s="1" t="str">
        <f t="shared" si="19"/>
        <v/>
      </c>
    </row>
    <row r="626" spans="1:5" x14ac:dyDescent="0.25">
      <c r="A626" s="1">
        <v>13510200</v>
      </c>
      <c r="B626" s="1" t="str">
        <f t="shared" si="18"/>
        <v>1351020000</v>
      </c>
      <c r="C626" t="s">
        <v>3170</v>
      </c>
      <c r="D626" s="1" t="s">
        <v>4374</v>
      </c>
      <c r="E626" s="1" t="str">
        <f t="shared" si="19"/>
        <v/>
      </c>
    </row>
    <row r="627" spans="1:5" x14ac:dyDescent="0.25">
      <c r="A627" s="1">
        <v>13510300</v>
      </c>
      <c r="B627" s="1" t="str">
        <f t="shared" si="18"/>
        <v>1351030000</v>
      </c>
      <c r="C627" t="s">
        <v>3172</v>
      </c>
      <c r="D627" s="1" t="s">
        <v>4374</v>
      </c>
      <c r="E627" s="1" t="str">
        <f t="shared" si="19"/>
        <v/>
      </c>
    </row>
    <row r="628" spans="1:5" x14ac:dyDescent="0.25">
      <c r="A628" s="1">
        <v>13510400</v>
      </c>
      <c r="B628" s="1" t="str">
        <f t="shared" si="18"/>
        <v>1351040000</v>
      </c>
      <c r="C628" t="s">
        <v>3174</v>
      </c>
      <c r="D628" s="1" t="s">
        <v>4374</v>
      </c>
      <c r="E628" s="1" t="str">
        <f t="shared" si="19"/>
        <v/>
      </c>
    </row>
    <row r="629" spans="1:5" hidden="1" x14ac:dyDescent="0.25">
      <c r="A629" s="1">
        <v>13500100</v>
      </c>
      <c r="B629" s="1" t="str">
        <f t="shared" si="18"/>
        <v>1350010000</v>
      </c>
      <c r="C629" t="s">
        <v>3168</v>
      </c>
      <c r="D629" s="1" t="s">
        <v>3710</v>
      </c>
      <c r="E629" s="1" t="str">
        <f t="shared" si="19"/>
        <v>A</v>
      </c>
    </row>
    <row r="630" spans="1:5" hidden="1" x14ac:dyDescent="0.25">
      <c r="A630" s="1">
        <v>13500110</v>
      </c>
      <c r="B630" s="1" t="str">
        <f t="shared" si="18"/>
        <v>1350011000</v>
      </c>
      <c r="C630" t="s">
        <v>3168</v>
      </c>
      <c r="D630" s="1" t="s">
        <v>3710</v>
      </c>
      <c r="E630" s="1" t="str">
        <f t="shared" si="19"/>
        <v>A</v>
      </c>
    </row>
    <row r="631" spans="1:5" hidden="1" x14ac:dyDescent="0.25">
      <c r="A631" s="1">
        <v>13500200</v>
      </c>
      <c r="B631" s="1" t="str">
        <f t="shared" si="18"/>
        <v>1350020000</v>
      </c>
      <c r="C631" t="s">
        <v>3170</v>
      </c>
      <c r="D631" s="1" t="s">
        <v>3710</v>
      </c>
      <c r="E631" s="1" t="str">
        <f t="shared" si="19"/>
        <v>A</v>
      </c>
    </row>
    <row r="632" spans="1:5" hidden="1" x14ac:dyDescent="0.25">
      <c r="A632" s="1">
        <v>13500210</v>
      </c>
      <c r="B632" s="1" t="str">
        <f t="shared" si="18"/>
        <v>1350021000</v>
      </c>
      <c r="C632" t="s">
        <v>3170</v>
      </c>
      <c r="D632" s="1" t="s">
        <v>3710</v>
      </c>
      <c r="E632" s="1" t="str">
        <f t="shared" si="19"/>
        <v>A</v>
      </c>
    </row>
    <row r="633" spans="1:5" hidden="1" x14ac:dyDescent="0.25">
      <c r="A633" s="1">
        <v>13500300</v>
      </c>
      <c r="B633" s="1" t="str">
        <f t="shared" si="18"/>
        <v>1350030000</v>
      </c>
      <c r="C633" t="s">
        <v>3172</v>
      </c>
      <c r="D633" s="1" t="s">
        <v>3710</v>
      </c>
      <c r="E633" s="1" t="str">
        <f t="shared" si="19"/>
        <v>A</v>
      </c>
    </row>
    <row r="634" spans="1:5" hidden="1" x14ac:dyDescent="0.25">
      <c r="A634" s="1">
        <v>13500310</v>
      </c>
      <c r="B634" s="1" t="str">
        <f t="shared" si="18"/>
        <v>1350031000</v>
      </c>
      <c r="C634" t="s">
        <v>3172</v>
      </c>
      <c r="D634" s="1" t="s">
        <v>3710</v>
      </c>
      <c r="E634" s="1" t="str">
        <f t="shared" si="19"/>
        <v>A</v>
      </c>
    </row>
    <row r="635" spans="1:5" hidden="1" x14ac:dyDescent="0.25">
      <c r="A635" s="1">
        <v>13500400</v>
      </c>
      <c r="B635" s="1" t="str">
        <f t="shared" si="18"/>
        <v>1350040000</v>
      </c>
      <c r="C635" t="s">
        <v>3174</v>
      </c>
      <c r="D635" s="1" t="s">
        <v>3710</v>
      </c>
      <c r="E635" s="1" t="str">
        <f t="shared" si="19"/>
        <v>A</v>
      </c>
    </row>
    <row r="636" spans="1:5" hidden="1" x14ac:dyDescent="0.25">
      <c r="A636" s="1">
        <v>13500410</v>
      </c>
      <c r="B636" s="1" t="str">
        <f t="shared" si="18"/>
        <v>1350041000</v>
      </c>
      <c r="C636" t="s">
        <v>3174</v>
      </c>
      <c r="D636" s="1" t="s">
        <v>3710</v>
      </c>
      <c r="E636" s="1" t="str">
        <f t="shared" si="19"/>
        <v>A</v>
      </c>
    </row>
    <row r="637" spans="1:5" x14ac:dyDescent="0.25">
      <c r="A637" s="1">
        <v>13600000</v>
      </c>
      <c r="B637" s="1" t="str">
        <f t="shared" si="18"/>
        <v>1360000000</v>
      </c>
      <c r="C637" t="s">
        <v>531</v>
      </c>
      <c r="E637" s="1" t="str">
        <f t="shared" si="19"/>
        <v/>
      </c>
    </row>
    <row r="638" spans="1:5" x14ac:dyDescent="0.25">
      <c r="A638" s="1">
        <v>13610000</v>
      </c>
      <c r="B638" s="1" t="str">
        <f t="shared" si="18"/>
        <v>1361000000</v>
      </c>
      <c r="C638" t="s">
        <v>531</v>
      </c>
      <c r="D638" s="1" t="s">
        <v>105</v>
      </c>
      <c r="E638" s="1" t="str">
        <f t="shared" si="19"/>
        <v/>
      </c>
    </row>
    <row r="639" spans="1:5" x14ac:dyDescent="0.25">
      <c r="A639" s="1">
        <v>13610100</v>
      </c>
      <c r="B639" s="1" t="str">
        <f t="shared" si="18"/>
        <v>1361010000</v>
      </c>
      <c r="C639" t="s">
        <v>534</v>
      </c>
      <c r="D639" s="1" t="s">
        <v>4374</v>
      </c>
      <c r="E639" s="1" t="str">
        <f t="shared" si="19"/>
        <v/>
      </c>
    </row>
    <row r="640" spans="1:5" x14ac:dyDescent="0.25">
      <c r="A640" s="1">
        <v>13610110</v>
      </c>
      <c r="B640" s="1" t="str">
        <f t="shared" si="18"/>
        <v>1361011000</v>
      </c>
      <c r="C640" t="s">
        <v>538</v>
      </c>
      <c r="D640" s="1" t="s">
        <v>4374</v>
      </c>
      <c r="E640" s="1" t="str">
        <f t="shared" si="19"/>
        <v/>
      </c>
    </row>
    <row r="641" spans="1:5" x14ac:dyDescent="0.25">
      <c r="A641" s="1">
        <v>13610120</v>
      </c>
      <c r="B641" s="1" t="str">
        <f t="shared" si="18"/>
        <v>1361012000</v>
      </c>
      <c r="C641" t="s">
        <v>3176</v>
      </c>
      <c r="D641" s="1" t="s">
        <v>4374</v>
      </c>
      <c r="E641" s="1" t="str">
        <f t="shared" si="19"/>
        <v/>
      </c>
    </row>
    <row r="642" spans="1:5" hidden="1" x14ac:dyDescent="0.25">
      <c r="A642" s="1">
        <v>13600100</v>
      </c>
      <c r="B642" s="1" t="str">
        <f t="shared" si="18"/>
        <v>1360010000</v>
      </c>
      <c r="C642" t="s">
        <v>534</v>
      </c>
      <c r="D642" s="1" t="s">
        <v>3710</v>
      </c>
      <c r="E642" s="1" t="str">
        <f t="shared" si="19"/>
        <v>A</v>
      </c>
    </row>
    <row r="643" spans="1:5" hidden="1" x14ac:dyDescent="0.25">
      <c r="A643" s="1">
        <v>13600110</v>
      </c>
      <c r="B643" s="1" t="str">
        <f t="shared" ref="B643:B706" si="20">A643&amp;"00"</f>
        <v>1360011000</v>
      </c>
      <c r="C643" t="s">
        <v>534</v>
      </c>
      <c r="D643" s="1" t="s">
        <v>3710</v>
      </c>
      <c r="E643" s="1" t="str">
        <f t="shared" ref="E643:E706" si="21">IF(OR(D643="Excluir", D643="Excluído"),"A","")</f>
        <v>A</v>
      </c>
    </row>
    <row r="644" spans="1:5" hidden="1" x14ac:dyDescent="0.25">
      <c r="A644" s="1">
        <v>13600120</v>
      </c>
      <c r="B644" s="1" t="str">
        <f t="shared" si="20"/>
        <v>1360012000</v>
      </c>
      <c r="C644" t="s">
        <v>3176</v>
      </c>
      <c r="D644" s="1" t="s">
        <v>3710</v>
      </c>
      <c r="E644" s="1" t="str">
        <f t="shared" si="21"/>
        <v>A</v>
      </c>
    </row>
    <row r="645" spans="1:5" x14ac:dyDescent="0.25">
      <c r="A645" s="1">
        <v>13900000</v>
      </c>
      <c r="B645" s="1" t="str">
        <f t="shared" si="20"/>
        <v>1390000000</v>
      </c>
      <c r="C645" t="s">
        <v>550</v>
      </c>
      <c r="E645" s="1" t="str">
        <f t="shared" si="21"/>
        <v/>
      </c>
    </row>
    <row r="646" spans="1:5" x14ac:dyDescent="0.25">
      <c r="A646" s="1">
        <v>13910000</v>
      </c>
      <c r="B646" s="1" t="str">
        <f t="shared" si="20"/>
        <v>1391000000</v>
      </c>
      <c r="C646" t="s">
        <v>3178</v>
      </c>
      <c r="E646" s="1" t="str">
        <f t="shared" si="21"/>
        <v/>
      </c>
    </row>
    <row r="647" spans="1:5" x14ac:dyDescent="0.25">
      <c r="A647" s="1">
        <v>13910100</v>
      </c>
      <c r="B647" s="1" t="str">
        <f t="shared" si="20"/>
        <v>1391010000</v>
      </c>
      <c r="C647" t="s">
        <v>3180</v>
      </c>
      <c r="E647" s="1" t="str">
        <f t="shared" si="21"/>
        <v/>
      </c>
    </row>
    <row r="648" spans="1:5" x14ac:dyDescent="0.25">
      <c r="A648" s="1">
        <v>13910110</v>
      </c>
      <c r="B648" s="1" t="str">
        <f t="shared" si="20"/>
        <v>1391011000</v>
      </c>
      <c r="C648" t="s">
        <v>3182</v>
      </c>
      <c r="E648" s="1" t="str">
        <f t="shared" si="21"/>
        <v/>
      </c>
    </row>
    <row r="649" spans="1:5" x14ac:dyDescent="0.25">
      <c r="A649" s="1">
        <v>13910120</v>
      </c>
      <c r="B649" s="1" t="str">
        <f t="shared" si="20"/>
        <v>1391012000</v>
      </c>
      <c r="C649" t="s">
        <v>3184</v>
      </c>
      <c r="E649" s="1" t="str">
        <f t="shared" si="21"/>
        <v/>
      </c>
    </row>
    <row r="650" spans="1:5" x14ac:dyDescent="0.25">
      <c r="A650" s="1">
        <v>13910140</v>
      </c>
      <c r="B650" s="1" t="str">
        <f t="shared" si="20"/>
        <v>1391014000</v>
      </c>
      <c r="C650" t="s">
        <v>3186</v>
      </c>
      <c r="E650" s="1" t="str">
        <f t="shared" si="21"/>
        <v/>
      </c>
    </row>
    <row r="651" spans="1:5" x14ac:dyDescent="0.25">
      <c r="A651" s="1">
        <v>13910150</v>
      </c>
      <c r="B651" s="1" t="str">
        <f t="shared" si="20"/>
        <v>1391015000</v>
      </c>
      <c r="C651" t="s">
        <v>3188</v>
      </c>
      <c r="E651" s="1" t="str">
        <f t="shared" si="21"/>
        <v/>
      </c>
    </row>
    <row r="652" spans="1:5" x14ac:dyDescent="0.25">
      <c r="A652" s="1">
        <v>13910160</v>
      </c>
      <c r="B652" s="1" t="str">
        <f t="shared" si="20"/>
        <v>1391016000</v>
      </c>
      <c r="C652" t="s">
        <v>3190</v>
      </c>
      <c r="E652" s="1" t="str">
        <f t="shared" si="21"/>
        <v/>
      </c>
    </row>
    <row r="653" spans="1:5" x14ac:dyDescent="0.25">
      <c r="A653" s="1">
        <v>13990000</v>
      </c>
      <c r="B653" s="1" t="str">
        <f t="shared" si="20"/>
        <v>1399000000</v>
      </c>
      <c r="C653" t="s">
        <v>553</v>
      </c>
      <c r="E653" s="1" t="str">
        <f t="shared" si="21"/>
        <v/>
      </c>
    </row>
    <row r="654" spans="1:5" hidden="1" x14ac:dyDescent="0.25">
      <c r="A654" s="1">
        <v>13990010</v>
      </c>
      <c r="B654" s="1" t="str">
        <f t="shared" si="20"/>
        <v>1399001000</v>
      </c>
      <c r="C654" t="s">
        <v>550</v>
      </c>
      <c r="D654" s="1" t="s">
        <v>3710</v>
      </c>
      <c r="E654" s="1" t="str">
        <f t="shared" si="21"/>
        <v>A</v>
      </c>
    </row>
    <row r="655" spans="1:5" x14ac:dyDescent="0.25">
      <c r="A655" s="1">
        <v>13999900</v>
      </c>
      <c r="B655" s="1" t="str">
        <f t="shared" si="20"/>
        <v>1399990000</v>
      </c>
      <c r="C655" t="s">
        <v>553</v>
      </c>
      <c r="D655" s="1" t="s">
        <v>4384</v>
      </c>
      <c r="E655" s="1" t="str">
        <f t="shared" si="21"/>
        <v/>
      </c>
    </row>
    <row r="656" spans="1:5" x14ac:dyDescent="0.25">
      <c r="A656" s="1">
        <v>14000000</v>
      </c>
      <c r="B656" s="1" t="str">
        <f t="shared" si="20"/>
        <v>1400000000</v>
      </c>
      <c r="C656" t="s">
        <v>564</v>
      </c>
      <c r="E656" s="1" t="str">
        <f t="shared" si="21"/>
        <v/>
      </c>
    </row>
    <row r="657" spans="1:5" x14ac:dyDescent="0.25">
      <c r="A657" s="1">
        <v>14100000</v>
      </c>
      <c r="B657" s="1" t="str">
        <f t="shared" si="20"/>
        <v>1410000000</v>
      </c>
      <c r="C657" t="s">
        <v>564</v>
      </c>
      <c r="D657" s="1" t="s">
        <v>105</v>
      </c>
      <c r="E657" s="1" t="str">
        <f t="shared" si="21"/>
        <v/>
      </c>
    </row>
    <row r="658" spans="1:5" x14ac:dyDescent="0.25">
      <c r="A658" s="1">
        <v>14110000</v>
      </c>
      <c r="B658" s="1" t="str">
        <f t="shared" si="20"/>
        <v>1411000000</v>
      </c>
      <c r="C658" t="s">
        <v>564</v>
      </c>
      <c r="D658" s="1" t="s">
        <v>105</v>
      </c>
      <c r="E658" s="1" t="str">
        <f t="shared" si="21"/>
        <v/>
      </c>
    </row>
    <row r="659" spans="1:5" x14ac:dyDescent="0.25">
      <c r="A659" s="1">
        <v>14110100</v>
      </c>
      <c r="B659" s="1" t="str">
        <f t="shared" si="20"/>
        <v>1411010000</v>
      </c>
      <c r="C659" t="s">
        <v>564</v>
      </c>
      <c r="D659" s="1" t="s">
        <v>4384</v>
      </c>
      <c r="E659" s="1" t="str">
        <f t="shared" si="21"/>
        <v/>
      </c>
    </row>
    <row r="660" spans="1:5" hidden="1" x14ac:dyDescent="0.25">
      <c r="A660" s="1">
        <v>14000010</v>
      </c>
      <c r="B660" s="1" t="str">
        <f t="shared" si="20"/>
        <v>1400001000</v>
      </c>
      <c r="C660" t="s">
        <v>564</v>
      </c>
      <c r="D660" s="1" t="s">
        <v>3710</v>
      </c>
      <c r="E660" s="1" t="str">
        <f t="shared" si="21"/>
        <v>A</v>
      </c>
    </row>
    <row r="661" spans="1:5" x14ac:dyDescent="0.25">
      <c r="A661" s="1">
        <v>15000000</v>
      </c>
      <c r="B661" s="1" t="str">
        <f t="shared" si="20"/>
        <v>1500000000</v>
      </c>
      <c r="C661" t="s">
        <v>568</v>
      </c>
      <c r="E661" s="1" t="str">
        <f t="shared" si="21"/>
        <v/>
      </c>
    </row>
    <row r="662" spans="1:5" x14ac:dyDescent="0.25">
      <c r="A662" s="1">
        <v>15100000</v>
      </c>
      <c r="B662" s="1" t="str">
        <f t="shared" si="20"/>
        <v>1510000000</v>
      </c>
      <c r="C662" t="s">
        <v>568</v>
      </c>
      <c r="D662" s="1" t="s">
        <v>105</v>
      </c>
      <c r="E662" s="1" t="str">
        <f t="shared" si="21"/>
        <v/>
      </c>
    </row>
    <row r="663" spans="1:5" x14ac:dyDescent="0.25">
      <c r="A663" s="1">
        <v>15110000</v>
      </c>
      <c r="B663" s="1" t="str">
        <f t="shared" si="20"/>
        <v>1511000000</v>
      </c>
      <c r="C663" t="s">
        <v>568</v>
      </c>
      <c r="D663" s="1" t="s">
        <v>105</v>
      </c>
      <c r="E663" s="1" t="str">
        <f t="shared" si="21"/>
        <v/>
      </c>
    </row>
    <row r="664" spans="1:5" x14ac:dyDescent="0.25">
      <c r="A664" s="1">
        <v>15110100</v>
      </c>
      <c r="B664" s="1" t="str">
        <f t="shared" si="20"/>
        <v>1511010000</v>
      </c>
      <c r="C664" t="s">
        <v>568</v>
      </c>
      <c r="D664" s="1" t="s">
        <v>4384</v>
      </c>
      <c r="E664" s="1" t="str">
        <f t="shared" si="21"/>
        <v/>
      </c>
    </row>
    <row r="665" spans="1:5" hidden="1" x14ac:dyDescent="0.25">
      <c r="A665" s="1">
        <v>15000010</v>
      </c>
      <c r="B665" s="1" t="str">
        <f t="shared" si="20"/>
        <v>1500001000</v>
      </c>
      <c r="C665" t="s">
        <v>568</v>
      </c>
      <c r="D665" s="1" t="s">
        <v>3710</v>
      </c>
      <c r="E665" s="1" t="str">
        <f t="shared" si="21"/>
        <v>A</v>
      </c>
    </row>
    <row r="666" spans="1:5" x14ac:dyDescent="0.25">
      <c r="A666" s="1">
        <v>16000000</v>
      </c>
      <c r="B666" s="1" t="str">
        <f t="shared" si="20"/>
        <v>1600000000</v>
      </c>
      <c r="C666" t="s">
        <v>571</v>
      </c>
      <c r="E666" s="1" t="str">
        <f t="shared" si="21"/>
        <v/>
      </c>
    </row>
    <row r="667" spans="1:5" x14ac:dyDescent="0.25">
      <c r="A667" s="1">
        <v>16100000</v>
      </c>
      <c r="B667" s="1" t="str">
        <f t="shared" si="20"/>
        <v>1610000000</v>
      </c>
      <c r="C667" t="s">
        <v>574</v>
      </c>
      <c r="E667" s="1" t="str">
        <f t="shared" si="21"/>
        <v/>
      </c>
    </row>
    <row r="668" spans="1:5" x14ac:dyDescent="0.25">
      <c r="A668" s="1">
        <v>16110000</v>
      </c>
      <c r="B668" s="1" t="str">
        <f t="shared" si="20"/>
        <v>1611000000</v>
      </c>
      <c r="C668" t="s">
        <v>574</v>
      </c>
      <c r="D668" s="1" t="s">
        <v>105</v>
      </c>
      <c r="E668" s="1" t="str">
        <f t="shared" si="21"/>
        <v/>
      </c>
    </row>
    <row r="669" spans="1:5" x14ac:dyDescent="0.25">
      <c r="A669" s="1">
        <v>16110100</v>
      </c>
      <c r="B669" s="1" t="str">
        <f t="shared" si="20"/>
        <v>1611010000</v>
      </c>
      <c r="C669" t="s">
        <v>574</v>
      </c>
      <c r="D669" s="1" t="s">
        <v>4374</v>
      </c>
      <c r="E669" s="1" t="str">
        <f t="shared" si="21"/>
        <v/>
      </c>
    </row>
    <row r="670" spans="1:5" x14ac:dyDescent="0.25">
      <c r="A670" s="1">
        <v>16110200</v>
      </c>
      <c r="B670" s="1" t="str">
        <f t="shared" si="20"/>
        <v>1611020000</v>
      </c>
      <c r="C670" t="s">
        <v>588</v>
      </c>
      <c r="D670" s="1" t="s">
        <v>4374</v>
      </c>
      <c r="E670" s="1" t="str">
        <f t="shared" si="21"/>
        <v/>
      </c>
    </row>
    <row r="671" spans="1:5" x14ac:dyDescent="0.25">
      <c r="A671" s="1">
        <v>16110300</v>
      </c>
      <c r="B671" s="1" t="str">
        <f t="shared" si="20"/>
        <v>1611030000</v>
      </c>
      <c r="C671" t="s">
        <v>599</v>
      </c>
      <c r="D671" s="1" t="s">
        <v>4374</v>
      </c>
      <c r="E671" s="1" t="str">
        <f t="shared" si="21"/>
        <v/>
      </c>
    </row>
    <row r="672" spans="1:5" x14ac:dyDescent="0.25">
      <c r="A672" s="1">
        <v>16110400</v>
      </c>
      <c r="B672" s="1" t="str">
        <f t="shared" si="20"/>
        <v>1611040000</v>
      </c>
      <c r="C672" t="s">
        <v>634</v>
      </c>
      <c r="D672" s="1" t="s">
        <v>4374</v>
      </c>
      <c r="E672" s="1" t="str">
        <f t="shared" si="21"/>
        <v/>
      </c>
    </row>
    <row r="673" spans="1:5" x14ac:dyDescent="0.25">
      <c r="A673" s="1">
        <v>16110500</v>
      </c>
      <c r="B673" s="1" t="str">
        <f t="shared" si="20"/>
        <v>1611050000</v>
      </c>
      <c r="C673" t="s">
        <v>3195</v>
      </c>
      <c r="D673" s="1" t="s">
        <v>4374</v>
      </c>
      <c r="E673" s="1" t="str">
        <f t="shared" si="21"/>
        <v/>
      </c>
    </row>
    <row r="674" spans="1:5" hidden="1" x14ac:dyDescent="0.25">
      <c r="A674" s="1">
        <v>16100100</v>
      </c>
      <c r="B674" s="1" t="str">
        <f t="shared" si="20"/>
        <v>1610010000</v>
      </c>
      <c r="C674" t="s">
        <v>574</v>
      </c>
      <c r="D674" s="1" t="s">
        <v>3710</v>
      </c>
      <c r="E674" s="1" t="str">
        <f t="shared" si="21"/>
        <v>A</v>
      </c>
    </row>
    <row r="675" spans="1:5" hidden="1" x14ac:dyDescent="0.25">
      <c r="A675" s="1">
        <v>16100110</v>
      </c>
      <c r="B675" s="1" t="str">
        <f t="shared" si="20"/>
        <v>1610011000</v>
      </c>
      <c r="C675" t="s">
        <v>574</v>
      </c>
      <c r="D675" s="1" t="s">
        <v>3710</v>
      </c>
      <c r="E675" s="1" t="str">
        <f t="shared" si="21"/>
        <v>A</v>
      </c>
    </row>
    <row r="676" spans="1:5" hidden="1" x14ac:dyDescent="0.25">
      <c r="A676" s="1">
        <v>16100200</v>
      </c>
      <c r="B676" s="1" t="str">
        <f t="shared" si="20"/>
        <v>1610020000</v>
      </c>
      <c r="C676" t="s">
        <v>588</v>
      </c>
      <c r="D676" s="1" t="s">
        <v>3710</v>
      </c>
      <c r="E676" s="1" t="str">
        <f t="shared" si="21"/>
        <v>A</v>
      </c>
    </row>
    <row r="677" spans="1:5" hidden="1" x14ac:dyDescent="0.25">
      <c r="A677" s="1">
        <v>16100210</v>
      </c>
      <c r="B677" s="1" t="str">
        <f t="shared" si="20"/>
        <v>1610021000</v>
      </c>
      <c r="C677" t="s">
        <v>588</v>
      </c>
      <c r="D677" s="1" t="s">
        <v>3710</v>
      </c>
      <c r="E677" s="1" t="str">
        <f t="shared" si="21"/>
        <v>A</v>
      </c>
    </row>
    <row r="678" spans="1:5" hidden="1" x14ac:dyDescent="0.25">
      <c r="A678" s="1">
        <v>16100300</v>
      </c>
      <c r="B678" s="1" t="str">
        <f t="shared" si="20"/>
        <v>1610030000</v>
      </c>
      <c r="C678" t="s">
        <v>599</v>
      </c>
      <c r="D678" s="1" t="s">
        <v>3710</v>
      </c>
      <c r="E678" s="1" t="str">
        <f t="shared" si="21"/>
        <v>A</v>
      </c>
    </row>
    <row r="679" spans="1:5" hidden="1" x14ac:dyDescent="0.25">
      <c r="A679" s="1">
        <v>16100310</v>
      </c>
      <c r="B679" s="1" t="str">
        <f t="shared" si="20"/>
        <v>1610031000</v>
      </c>
      <c r="C679" t="s">
        <v>599</v>
      </c>
      <c r="D679" s="1" t="s">
        <v>3710</v>
      </c>
      <c r="E679" s="1" t="str">
        <f t="shared" si="21"/>
        <v>A</v>
      </c>
    </row>
    <row r="680" spans="1:5" hidden="1" x14ac:dyDescent="0.25">
      <c r="A680" s="1">
        <v>16100400</v>
      </c>
      <c r="B680" s="1" t="str">
        <f t="shared" si="20"/>
        <v>1610040000</v>
      </c>
      <c r="C680" t="s">
        <v>634</v>
      </c>
      <c r="D680" s="1" t="s">
        <v>3710</v>
      </c>
      <c r="E680" s="1" t="str">
        <f t="shared" si="21"/>
        <v>A</v>
      </c>
    </row>
    <row r="681" spans="1:5" hidden="1" x14ac:dyDescent="0.25">
      <c r="A681" s="1">
        <v>16100410</v>
      </c>
      <c r="B681" s="1" t="str">
        <f t="shared" si="20"/>
        <v>1610041000</v>
      </c>
      <c r="C681" t="s">
        <v>634</v>
      </c>
      <c r="D681" s="1" t="s">
        <v>3710</v>
      </c>
      <c r="E681" s="1" t="str">
        <f t="shared" si="21"/>
        <v>A</v>
      </c>
    </row>
    <row r="682" spans="1:5" hidden="1" x14ac:dyDescent="0.25">
      <c r="A682" s="1">
        <v>16100500</v>
      </c>
      <c r="B682" s="1" t="str">
        <f t="shared" si="20"/>
        <v>1610050000</v>
      </c>
      <c r="C682" t="s">
        <v>3195</v>
      </c>
      <c r="D682" s="1" t="s">
        <v>3710</v>
      </c>
      <c r="E682" s="1" t="str">
        <f t="shared" si="21"/>
        <v>A</v>
      </c>
    </row>
    <row r="683" spans="1:5" hidden="1" x14ac:dyDescent="0.25">
      <c r="A683" s="1">
        <v>16100510</v>
      </c>
      <c r="B683" s="1" t="str">
        <f t="shared" si="20"/>
        <v>1610051000</v>
      </c>
      <c r="C683" t="s">
        <v>3195</v>
      </c>
      <c r="D683" s="1" t="s">
        <v>3710</v>
      </c>
      <c r="E683" s="1" t="str">
        <f t="shared" si="21"/>
        <v>A</v>
      </c>
    </row>
    <row r="684" spans="1:5" x14ac:dyDescent="0.25">
      <c r="A684" s="1">
        <v>16200000</v>
      </c>
      <c r="B684" s="1" t="str">
        <f t="shared" si="20"/>
        <v>1620000000</v>
      </c>
      <c r="C684" t="s">
        <v>640</v>
      </c>
      <c r="E684" s="1" t="str">
        <f t="shared" si="21"/>
        <v/>
      </c>
    </row>
    <row r="685" spans="1:5" x14ac:dyDescent="0.25">
      <c r="A685" s="1">
        <v>16210000</v>
      </c>
      <c r="B685" s="1" t="str">
        <f t="shared" si="20"/>
        <v>1621000000</v>
      </c>
      <c r="C685" t="s">
        <v>640</v>
      </c>
      <c r="D685" s="1" t="s">
        <v>105</v>
      </c>
      <c r="E685" s="1" t="str">
        <f t="shared" si="21"/>
        <v/>
      </c>
    </row>
    <row r="686" spans="1:5" x14ac:dyDescent="0.25">
      <c r="A686" s="1">
        <v>16210100</v>
      </c>
      <c r="B686" s="1" t="str">
        <f t="shared" si="20"/>
        <v>1621010000</v>
      </c>
      <c r="C686" t="s">
        <v>3197</v>
      </c>
      <c r="D686" s="1" t="s">
        <v>4374</v>
      </c>
      <c r="E686" s="1" t="str">
        <f t="shared" si="21"/>
        <v/>
      </c>
    </row>
    <row r="687" spans="1:5" x14ac:dyDescent="0.25">
      <c r="A687" s="1">
        <v>16210110</v>
      </c>
      <c r="B687" s="1" t="str">
        <f t="shared" si="20"/>
        <v>1621011000</v>
      </c>
      <c r="C687" t="s">
        <v>3199</v>
      </c>
      <c r="D687" s="1" t="s">
        <v>105</v>
      </c>
      <c r="E687" s="1" t="str">
        <f t="shared" si="21"/>
        <v/>
      </c>
    </row>
    <row r="688" spans="1:5" x14ac:dyDescent="0.25">
      <c r="A688" s="1">
        <v>16210120</v>
      </c>
      <c r="B688" s="1" t="str">
        <f t="shared" si="20"/>
        <v>1621012000</v>
      </c>
      <c r="C688" t="s">
        <v>3201</v>
      </c>
      <c r="D688" s="1" t="s">
        <v>215</v>
      </c>
      <c r="E688" s="1" t="str">
        <f t="shared" si="21"/>
        <v/>
      </c>
    </row>
    <row r="689" spans="1:5" x14ac:dyDescent="0.25">
      <c r="A689" s="1">
        <v>16210200</v>
      </c>
      <c r="B689" s="1" t="str">
        <f t="shared" si="20"/>
        <v>1621020000</v>
      </c>
      <c r="C689" t="s">
        <v>643</v>
      </c>
      <c r="D689" s="1" t="s">
        <v>4374</v>
      </c>
      <c r="E689" s="1" t="str">
        <f t="shared" si="21"/>
        <v/>
      </c>
    </row>
    <row r="690" spans="1:5" x14ac:dyDescent="0.25">
      <c r="A690" s="1">
        <v>16210300</v>
      </c>
      <c r="B690" s="1" t="str">
        <f t="shared" si="20"/>
        <v>1621030000</v>
      </c>
      <c r="C690" t="s">
        <v>3203</v>
      </c>
      <c r="D690" s="1" t="s">
        <v>4374</v>
      </c>
      <c r="E690" s="1" t="str">
        <f t="shared" si="21"/>
        <v/>
      </c>
    </row>
    <row r="691" spans="1:5" x14ac:dyDescent="0.25">
      <c r="A691" s="1">
        <v>16210400</v>
      </c>
      <c r="B691" s="1" t="str">
        <f t="shared" si="20"/>
        <v>1621040000</v>
      </c>
      <c r="C691" t="s">
        <v>3205</v>
      </c>
      <c r="D691" s="1" t="s">
        <v>4374</v>
      </c>
      <c r="E691" s="1" t="str">
        <f t="shared" si="21"/>
        <v/>
      </c>
    </row>
    <row r="692" spans="1:5" x14ac:dyDescent="0.25">
      <c r="A692" s="1">
        <v>16210410</v>
      </c>
      <c r="B692" s="1" t="str">
        <f t="shared" si="20"/>
        <v>1621041000</v>
      </c>
      <c r="C692" t="s">
        <v>3207</v>
      </c>
      <c r="D692" s="1" t="s">
        <v>4374</v>
      </c>
      <c r="E692" s="1" t="str">
        <f t="shared" si="21"/>
        <v/>
      </c>
    </row>
    <row r="693" spans="1:5" x14ac:dyDescent="0.25">
      <c r="A693" s="1">
        <v>16210420</v>
      </c>
      <c r="B693" s="1" t="str">
        <f t="shared" si="20"/>
        <v>1621042000</v>
      </c>
      <c r="C693" t="s">
        <v>3209</v>
      </c>
      <c r="D693" s="1" t="s">
        <v>4374</v>
      </c>
      <c r="E693" s="1" t="str">
        <f t="shared" si="21"/>
        <v/>
      </c>
    </row>
    <row r="694" spans="1:5" x14ac:dyDescent="0.25">
      <c r="A694" s="1">
        <v>16210430</v>
      </c>
      <c r="B694" s="1" t="str">
        <f t="shared" si="20"/>
        <v>1621043000</v>
      </c>
      <c r="C694" t="s">
        <v>3211</v>
      </c>
      <c r="D694" s="1" t="s">
        <v>4374</v>
      </c>
      <c r="E694" s="1" t="str">
        <f t="shared" si="21"/>
        <v/>
      </c>
    </row>
    <row r="695" spans="1:5" hidden="1" x14ac:dyDescent="0.25">
      <c r="A695" s="1">
        <v>16200100</v>
      </c>
      <c r="B695" s="1" t="str">
        <f t="shared" si="20"/>
        <v>1620010000</v>
      </c>
      <c r="C695" t="s">
        <v>3197</v>
      </c>
      <c r="D695" s="1" t="s">
        <v>3710</v>
      </c>
      <c r="E695" s="1" t="str">
        <f t="shared" si="21"/>
        <v>A</v>
      </c>
    </row>
    <row r="696" spans="1:5" hidden="1" x14ac:dyDescent="0.25">
      <c r="A696" s="1">
        <v>16200110</v>
      </c>
      <c r="B696" s="1" t="str">
        <f t="shared" si="20"/>
        <v>1620011000</v>
      </c>
      <c r="C696" t="s">
        <v>3197</v>
      </c>
      <c r="D696" s="1" t="s">
        <v>3710</v>
      </c>
      <c r="E696" s="1" t="str">
        <f t="shared" si="21"/>
        <v>A</v>
      </c>
    </row>
    <row r="697" spans="1:5" hidden="1" x14ac:dyDescent="0.25">
      <c r="A697" s="1">
        <v>16200200</v>
      </c>
      <c r="B697" s="1" t="str">
        <f t="shared" si="20"/>
        <v>1620020000</v>
      </c>
      <c r="C697" t="s">
        <v>3874</v>
      </c>
      <c r="D697" s="1" t="s">
        <v>3710</v>
      </c>
      <c r="E697" s="1" t="str">
        <f t="shared" si="21"/>
        <v>A</v>
      </c>
    </row>
    <row r="698" spans="1:5" hidden="1" x14ac:dyDescent="0.25">
      <c r="A698" s="1">
        <v>16200210</v>
      </c>
      <c r="B698" s="1" t="str">
        <f t="shared" si="20"/>
        <v>1620021000</v>
      </c>
      <c r="C698" t="s">
        <v>3874</v>
      </c>
      <c r="D698" s="1" t="s">
        <v>3710</v>
      </c>
      <c r="E698" s="1" t="str">
        <f t="shared" si="21"/>
        <v>A</v>
      </c>
    </row>
    <row r="699" spans="1:5" hidden="1" x14ac:dyDescent="0.25">
      <c r="A699" s="1">
        <v>16200300</v>
      </c>
      <c r="B699" s="1" t="str">
        <f t="shared" si="20"/>
        <v>1620030000</v>
      </c>
      <c r="C699" t="s">
        <v>3203</v>
      </c>
      <c r="D699" s="1" t="s">
        <v>3710</v>
      </c>
      <c r="E699" s="1" t="str">
        <f t="shared" si="21"/>
        <v>A</v>
      </c>
    </row>
    <row r="700" spans="1:5" hidden="1" x14ac:dyDescent="0.25">
      <c r="A700" s="1">
        <v>16200310</v>
      </c>
      <c r="B700" s="1" t="str">
        <f t="shared" si="20"/>
        <v>1620031000</v>
      </c>
      <c r="C700" t="s">
        <v>3203</v>
      </c>
      <c r="D700" s="1" t="s">
        <v>3710</v>
      </c>
      <c r="E700" s="1" t="str">
        <f t="shared" si="21"/>
        <v>A</v>
      </c>
    </row>
    <row r="701" spans="1:5" hidden="1" x14ac:dyDescent="0.25">
      <c r="A701" s="1">
        <v>16200400</v>
      </c>
      <c r="B701" s="1" t="str">
        <f t="shared" si="20"/>
        <v>1620040000</v>
      </c>
      <c r="C701" t="s">
        <v>3205</v>
      </c>
      <c r="D701" s="1" t="s">
        <v>3710</v>
      </c>
      <c r="E701" s="1" t="str">
        <f t="shared" si="21"/>
        <v>A</v>
      </c>
    </row>
    <row r="702" spans="1:5" hidden="1" x14ac:dyDescent="0.25">
      <c r="A702" s="1">
        <v>16200410</v>
      </c>
      <c r="B702" s="1" t="str">
        <f t="shared" si="20"/>
        <v>1620041000</v>
      </c>
      <c r="C702" t="s">
        <v>3207</v>
      </c>
      <c r="D702" s="1" t="s">
        <v>3710</v>
      </c>
      <c r="E702" s="1" t="str">
        <f t="shared" si="21"/>
        <v>A</v>
      </c>
    </row>
    <row r="703" spans="1:5" hidden="1" x14ac:dyDescent="0.25">
      <c r="A703" s="1">
        <v>16200420</v>
      </c>
      <c r="B703" s="1" t="str">
        <f t="shared" si="20"/>
        <v>1620042000</v>
      </c>
      <c r="C703" t="s">
        <v>3209</v>
      </c>
      <c r="D703" s="1" t="s">
        <v>3710</v>
      </c>
      <c r="E703" s="1" t="str">
        <f t="shared" si="21"/>
        <v>A</v>
      </c>
    </row>
    <row r="704" spans="1:5" hidden="1" x14ac:dyDescent="0.25">
      <c r="A704" s="1">
        <v>16200430</v>
      </c>
      <c r="B704" s="1" t="str">
        <f t="shared" si="20"/>
        <v>1620043000</v>
      </c>
      <c r="C704" t="s">
        <v>3211</v>
      </c>
      <c r="D704" s="1" t="s">
        <v>3710</v>
      </c>
      <c r="E704" s="1" t="str">
        <f t="shared" si="21"/>
        <v>A</v>
      </c>
    </row>
    <row r="705" spans="1:5" x14ac:dyDescent="0.25">
      <c r="A705" s="1">
        <v>16300000</v>
      </c>
      <c r="B705" s="1" t="str">
        <f t="shared" si="20"/>
        <v>1630000000</v>
      </c>
      <c r="C705" t="s">
        <v>3213</v>
      </c>
      <c r="E705" s="1" t="str">
        <f t="shared" si="21"/>
        <v/>
      </c>
    </row>
    <row r="706" spans="1:5" x14ac:dyDescent="0.25">
      <c r="A706" s="1">
        <v>16310000</v>
      </c>
      <c r="B706" s="1" t="str">
        <f t="shared" si="20"/>
        <v>1631000000</v>
      </c>
      <c r="C706" t="s">
        <v>3215</v>
      </c>
      <c r="D706" s="1" t="s">
        <v>105</v>
      </c>
      <c r="E706" s="1" t="str">
        <f t="shared" si="21"/>
        <v/>
      </c>
    </row>
    <row r="707" spans="1:5" x14ac:dyDescent="0.25">
      <c r="A707" s="1">
        <v>16310100</v>
      </c>
      <c r="B707" s="1" t="str">
        <f t="shared" ref="B707:B770" si="22">A707&amp;"00"</f>
        <v>1631010000</v>
      </c>
      <c r="C707" t="s">
        <v>3216</v>
      </c>
      <c r="D707" s="1" t="s">
        <v>4374</v>
      </c>
      <c r="E707" s="1" t="str">
        <f t="shared" ref="E707:E770" si="23">IF(OR(D707="Excluir", D707="Excluído"),"A","")</f>
        <v/>
      </c>
    </row>
    <row r="708" spans="1:5" x14ac:dyDescent="0.25">
      <c r="A708" s="1">
        <v>16315000</v>
      </c>
      <c r="B708" s="1" t="str">
        <f t="shared" si="22"/>
        <v>1631500000</v>
      </c>
      <c r="C708" t="s">
        <v>655</v>
      </c>
      <c r="D708" s="1" t="s">
        <v>4374</v>
      </c>
      <c r="E708" s="1" t="str">
        <f t="shared" si="23"/>
        <v/>
      </c>
    </row>
    <row r="709" spans="1:5" x14ac:dyDescent="0.25">
      <c r="A709" s="1">
        <v>16315100</v>
      </c>
      <c r="B709" s="1" t="str">
        <f t="shared" si="22"/>
        <v>1631510000</v>
      </c>
      <c r="C709" t="s">
        <v>667</v>
      </c>
      <c r="D709" s="1" t="s">
        <v>4374</v>
      </c>
      <c r="E709" s="1" t="str">
        <f t="shared" si="23"/>
        <v/>
      </c>
    </row>
    <row r="710" spans="1:5" x14ac:dyDescent="0.25">
      <c r="A710" s="1">
        <v>16315200</v>
      </c>
      <c r="B710" s="1" t="str">
        <f t="shared" si="22"/>
        <v>1631520000</v>
      </c>
      <c r="C710" t="s">
        <v>678</v>
      </c>
      <c r="D710" s="1" t="s">
        <v>4374</v>
      </c>
      <c r="E710" s="1" t="str">
        <f t="shared" si="23"/>
        <v/>
      </c>
    </row>
    <row r="711" spans="1:5" x14ac:dyDescent="0.25">
      <c r="A711" s="1">
        <v>16315300</v>
      </c>
      <c r="B711" s="1" t="str">
        <f t="shared" si="22"/>
        <v>1631530000</v>
      </c>
      <c r="C711" t="s">
        <v>689</v>
      </c>
      <c r="D711" s="1" t="s">
        <v>4374</v>
      </c>
      <c r="E711" s="1" t="str">
        <f t="shared" si="23"/>
        <v/>
      </c>
    </row>
    <row r="712" spans="1:5" hidden="1" x14ac:dyDescent="0.25">
      <c r="A712" s="1">
        <v>16319800</v>
      </c>
      <c r="B712" s="1" t="str">
        <f t="shared" si="22"/>
        <v>1631980000</v>
      </c>
      <c r="C712" t="s">
        <v>700</v>
      </c>
      <c r="D712" s="1" t="s">
        <v>3710</v>
      </c>
      <c r="E712" s="1" t="str">
        <f t="shared" si="23"/>
        <v>A</v>
      </c>
    </row>
    <row r="713" spans="1:5" x14ac:dyDescent="0.25">
      <c r="A713" s="1">
        <v>16319900</v>
      </c>
      <c r="B713" s="1" t="str">
        <f t="shared" si="22"/>
        <v>1631990000</v>
      </c>
      <c r="C713" t="s">
        <v>700</v>
      </c>
      <c r="D713" s="1" t="s">
        <v>4374</v>
      </c>
      <c r="E713" s="1" t="str">
        <f t="shared" si="23"/>
        <v/>
      </c>
    </row>
    <row r="714" spans="1:5" x14ac:dyDescent="0.25">
      <c r="A714" s="1">
        <v>16320000</v>
      </c>
      <c r="B714" s="1" t="str">
        <f t="shared" si="22"/>
        <v>1632000000</v>
      </c>
      <c r="C714" t="s">
        <v>3218</v>
      </c>
      <c r="D714" s="1" t="s">
        <v>4374</v>
      </c>
      <c r="E714" s="1" t="str">
        <f t="shared" si="23"/>
        <v/>
      </c>
    </row>
    <row r="715" spans="1:5" x14ac:dyDescent="0.25">
      <c r="A715" s="1">
        <v>16320100</v>
      </c>
      <c r="B715" s="1" t="str">
        <f t="shared" si="22"/>
        <v>1632010000</v>
      </c>
      <c r="C715" t="s">
        <v>3220</v>
      </c>
      <c r="D715" s="1" t="s">
        <v>4374</v>
      </c>
      <c r="E715" s="1" t="str">
        <f t="shared" si="23"/>
        <v/>
      </c>
    </row>
    <row r="716" spans="1:5" hidden="1" x14ac:dyDescent="0.25">
      <c r="A716" s="1">
        <v>16300100</v>
      </c>
      <c r="B716" s="1" t="str">
        <f t="shared" si="22"/>
        <v>1630010000</v>
      </c>
      <c r="C716" t="s">
        <v>3215</v>
      </c>
      <c r="D716" s="1" t="s">
        <v>3710</v>
      </c>
      <c r="E716" s="1" t="str">
        <f t="shared" si="23"/>
        <v>A</v>
      </c>
    </row>
    <row r="717" spans="1:5" hidden="1" x14ac:dyDescent="0.25">
      <c r="A717" s="1">
        <v>16300110</v>
      </c>
      <c r="B717" s="1" t="str">
        <f t="shared" si="22"/>
        <v>1630011000</v>
      </c>
      <c r="C717" t="s">
        <v>3215</v>
      </c>
      <c r="D717" s="1" t="s">
        <v>3710</v>
      </c>
      <c r="E717" s="1" t="str">
        <f t="shared" si="23"/>
        <v>A</v>
      </c>
    </row>
    <row r="718" spans="1:5" hidden="1" x14ac:dyDescent="0.25">
      <c r="A718" s="1">
        <v>16300200</v>
      </c>
      <c r="B718" s="1" t="str">
        <f t="shared" si="22"/>
        <v>1630020000</v>
      </c>
      <c r="C718" t="s">
        <v>3218</v>
      </c>
      <c r="D718" s="1" t="s">
        <v>3710</v>
      </c>
      <c r="E718" s="1" t="str">
        <f t="shared" si="23"/>
        <v>A</v>
      </c>
    </row>
    <row r="719" spans="1:5" hidden="1" x14ac:dyDescent="0.25">
      <c r="A719" s="1">
        <v>16300210</v>
      </c>
      <c r="B719" s="1" t="str">
        <f t="shared" si="22"/>
        <v>1630021000</v>
      </c>
      <c r="C719" t="s">
        <v>4456</v>
      </c>
      <c r="D719" s="1" t="s">
        <v>3710</v>
      </c>
      <c r="E719" s="1" t="str">
        <f t="shared" si="23"/>
        <v>A</v>
      </c>
    </row>
    <row r="720" spans="1:5" hidden="1" x14ac:dyDescent="0.25">
      <c r="A720" s="1">
        <v>16300220</v>
      </c>
      <c r="B720" s="1" t="str">
        <f t="shared" si="22"/>
        <v>1630022000</v>
      </c>
      <c r="C720" t="s">
        <v>4457</v>
      </c>
      <c r="D720" s="1" t="s">
        <v>3710</v>
      </c>
      <c r="E720" s="1" t="str">
        <f t="shared" si="23"/>
        <v>A</v>
      </c>
    </row>
    <row r="721" spans="1:5" hidden="1" x14ac:dyDescent="0.25">
      <c r="A721" s="1">
        <v>16380000</v>
      </c>
      <c r="B721" s="1" t="str">
        <f t="shared" si="22"/>
        <v>1638000000</v>
      </c>
      <c r="C721" t="s">
        <v>3881</v>
      </c>
      <c r="D721" s="1" t="s">
        <v>3710</v>
      </c>
      <c r="E721" s="1" t="str">
        <f t="shared" si="23"/>
        <v>A</v>
      </c>
    </row>
    <row r="722" spans="1:5" hidden="1" x14ac:dyDescent="0.25">
      <c r="A722" s="1">
        <v>16380100</v>
      </c>
      <c r="B722" s="1" t="str">
        <f t="shared" si="22"/>
        <v>1638010000</v>
      </c>
      <c r="C722" t="s">
        <v>3883</v>
      </c>
      <c r="D722" s="1" t="s">
        <v>3710</v>
      </c>
      <c r="E722" s="1" t="str">
        <f t="shared" si="23"/>
        <v>A</v>
      </c>
    </row>
    <row r="723" spans="1:5" hidden="1" x14ac:dyDescent="0.25">
      <c r="A723" s="1">
        <v>16380110</v>
      </c>
      <c r="B723" s="1" t="str">
        <f t="shared" si="22"/>
        <v>1638011000</v>
      </c>
      <c r="C723" t="s">
        <v>655</v>
      </c>
      <c r="D723" s="1" t="s">
        <v>3710</v>
      </c>
      <c r="E723" s="1" t="str">
        <f t="shared" si="23"/>
        <v>A</v>
      </c>
    </row>
    <row r="724" spans="1:5" hidden="1" x14ac:dyDescent="0.25">
      <c r="A724" s="1">
        <v>16380120</v>
      </c>
      <c r="B724" s="1" t="str">
        <f t="shared" si="22"/>
        <v>1638012000</v>
      </c>
      <c r="C724" t="s">
        <v>3884</v>
      </c>
      <c r="D724" s="1" t="s">
        <v>3710</v>
      </c>
      <c r="E724" s="1" t="str">
        <f t="shared" si="23"/>
        <v>A</v>
      </c>
    </row>
    <row r="725" spans="1:5" hidden="1" x14ac:dyDescent="0.25">
      <c r="A725" s="1">
        <v>16380130</v>
      </c>
      <c r="B725" s="1" t="str">
        <f t="shared" si="22"/>
        <v>1638013000</v>
      </c>
      <c r="C725" t="s">
        <v>678</v>
      </c>
      <c r="D725" s="1" t="s">
        <v>3710</v>
      </c>
      <c r="E725" s="1" t="str">
        <f t="shared" si="23"/>
        <v>A</v>
      </c>
    </row>
    <row r="726" spans="1:5" hidden="1" x14ac:dyDescent="0.25">
      <c r="A726" s="1">
        <v>16380140</v>
      </c>
      <c r="B726" s="1" t="str">
        <f t="shared" si="22"/>
        <v>1638014000</v>
      </c>
      <c r="C726" t="s">
        <v>689</v>
      </c>
      <c r="D726" s="1" t="s">
        <v>3710</v>
      </c>
      <c r="E726" s="1" t="str">
        <f t="shared" si="23"/>
        <v>A</v>
      </c>
    </row>
    <row r="727" spans="1:5" hidden="1" x14ac:dyDescent="0.25">
      <c r="A727" s="1">
        <v>16380190</v>
      </c>
      <c r="B727" s="1" t="str">
        <f t="shared" si="22"/>
        <v>1638019000</v>
      </c>
      <c r="C727" t="s">
        <v>3890</v>
      </c>
      <c r="D727" s="1" t="s">
        <v>3710</v>
      </c>
      <c r="E727" s="1" t="str">
        <f t="shared" si="23"/>
        <v>A</v>
      </c>
    </row>
    <row r="728" spans="1:5" x14ac:dyDescent="0.25">
      <c r="A728" s="1">
        <v>16400000</v>
      </c>
      <c r="B728" s="1" t="str">
        <f t="shared" si="22"/>
        <v>1640000000</v>
      </c>
      <c r="C728" t="s">
        <v>703</v>
      </c>
      <c r="E728" s="1" t="str">
        <f t="shared" si="23"/>
        <v/>
      </c>
    </row>
    <row r="729" spans="1:5" x14ac:dyDescent="0.25">
      <c r="A729" s="1">
        <v>16410000</v>
      </c>
      <c r="B729" s="1" t="str">
        <f t="shared" si="22"/>
        <v>1641000000</v>
      </c>
      <c r="C729" t="s">
        <v>703</v>
      </c>
      <c r="D729" s="1" t="s">
        <v>105</v>
      </c>
      <c r="E729" s="1" t="str">
        <f t="shared" si="23"/>
        <v/>
      </c>
    </row>
    <row r="730" spans="1:5" x14ac:dyDescent="0.25">
      <c r="A730" s="1">
        <v>16410100</v>
      </c>
      <c r="B730" s="1" t="str">
        <f t="shared" si="22"/>
        <v>1641010000</v>
      </c>
      <c r="C730" t="s">
        <v>706</v>
      </c>
      <c r="D730" s="1" t="s">
        <v>4374</v>
      </c>
      <c r="E730" s="1" t="str">
        <f t="shared" si="23"/>
        <v/>
      </c>
    </row>
    <row r="731" spans="1:5" x14ac:dyDescent="0.25">
      <c r="A731" s="1">
        <v>16410200</v>
      </c>
      <c r="B731" s="1" t="str">
        <f t="shared" si="22"/>
        <v>1641020000</v>
      </c>
      <c r="C731" t="s">
        <v>3222</v>
      </c>
      <c r="D731" s="1" t="s">
        <v>4374</v>
      </c>
      <c r="E731" s="1" t="str">
        <f t="shared" si="23"/>
        <v/>
      </c>
    </row>
    <row r="732" spans="1:5" x14ac:dyDescent="0.25">
      <c r="A732" s="1">
        <v>16410300</v>
      </c>
      <c r="B732" s="1" t="str">
        <f t="shared" si="22"/>
        <v>1641030000</v>
      </c>
      <c r="C732" t="s">
        <v>3224</v>
      </c>
      <c r="D732" s="1" t="s">
        <v>4374</v>
      </c>
      <c r="E732" s="1" t="str">
        <f t="shared" si="23"/>
        <v/>
      </c>
    </row>
    <row r="733" spans="1:5" hidden="1" x14ac:dyDescent="0.25">
      <c r="A733" s="1">
        <v>16400100</v>
      </c>
      <c r="B733" s="1" t="str">
        <f t="shared" si="22"/>
        <v>1640010000</v>
      </c>
      <c r="C733" t="s">
        <v>706</v>
      </c>
      <c r="D733" s="1" t="s">
        <v>3710</v>
      </c>
      <c r="E733" s="1" t="str">
        <f t="shared" si="23"/>
        <v>A</v>
      </c>
    </row>
    <row r="734" spans="1:5" hidden="1" x14ac:dyDescent="0.25">
      <c r="A734" s="1">
        <v>16400110</v>
      </c>
      <c r="B734" s="1" t="str">
        <f t="shared" si="22"/>
        <v>1640011000</v>
      </c>
      <c r="C734" t="s">
        <v>706</v>
      </c>
      <c r="D734" s="1" t="s">
        <v>3710</v>
      </c>
      <c r="E734" s="1" t="str">
        <f t="shared" si="23"/>
        <v>A</v>
      </c>
    </row>
    <row r="735" spans="1:5" hidden="1" x14ac:dyDescent="0.25">
      <c r="A735" s="1">
        <v>16400200</v>
      </c>
      <c r="B735" s="1" t="str">
        <f t="shared" si="22"/>
        <v>1640020000</v>
      </c>
      <c r="C735" t="s">
        <v>3222</v>
      </c>
      <c r="D735" s="1" t="s">
        <v>3710</v>
      </c>
      <c r="E735" s="1" t="str">
        <f t="shared" si="23"/>
        <v>A</v>
      </c>
    </row>
    <row r="736" spans="1:5" hidden="1" x14ac:dyDescent="0.25">
      <c r="A736" s="1">
        <v>16400210</v>
      </c>
      <c r="B736" s="1" t="str">
        <f t="shared" si="22"/>
        <v>1640021000</v>
      </c>
      <c r="C736" t="s">
        <v>3222</v>
      </c>
      <c r="D736" s="1" t="s">
        <v>3710</v>
      </c>
      <c r="E736" s="1" t="str">
        <f t="shared" si="23"/>
        <v>A</v>
      </c>
    </row>
    <row r="737" spans="1:5" hidden="1" x14ac:dyDescent="0.25">
      <c r="A737" s="1">
        <v>16400300</v>
      </c>
      <c r="B737" s="1" t="str">
        <f t="shared" si="22"/>
        <v>1640030000</v>
      </c>
      <c r="C737" t="s">
        <v>3224</v>
      </c>
      <c r="D737" s="1" t="s">
        <v>3710</v>
      </c>
      <c r="E737" s="1" t="str">
        <f t="shared" si="23"/>
        <v>A</v>
      </c>
    </row>
    <row r="738" spans="1:5" hidden="1" x14ac:dyDescent="0.25">
      <c r="A738" s="1">
        <v>16400310</v>
      </c>
      <c r="B738" s="1" t="str">
        <f t="shared" si="22"/>
        <v>1640031000</v>
      </c>
      <c r="C738" t="s">
        <v>3224</v>
      </c>
      <c r="D738" s="1" t="s">
        <v>3710</v>
      </c>
      <c r="E738" s="1" t="str">
        <f t="shared" si="23"/>
        <v>A</v>
      </c>
    </row>
    <row r="739" spans="1:5" x14ac:dyDescent="0.25">
      <c r="A739" s="1">
        <v>16900000</v>
      </c>
      <c r="B739" s="1" t="str">
        <f t="shared" si="22"/>
        <v>1690000000</v>
      </c>
      <c r="C739" t="s">
        <v>718</v>
      </c>
      <c r="E739" s="1" t="str">
        <f t="shared" si="23"/>
        <v/>
      </c>
    </row>
    <row r="740" spans="1:5" x14ac:dyDescent="0.25">
      <c r="A740" s="1">
        <v>16990000</v>
      </c>
      <c r="B740" s="1" t="str">
        <f t="shared" si="22"/>
        <v>1699000000</v>
      </c>
      <c r="C740" t="s">
        <v>718</v>
      </c>
      <c r="D740" s="1" t="s">
        <v>105</v>
      </c>
      <c r="E740" s="1" t="str">
        <f t="shared" si="23"/>
        <v/>
      </c>
    </row>
    <row r="741" spans="1:5" x14ac:dyDescent="0.25">
      <c r="A741" s="1">
        <v>16999900</v>
      </c>
      <c r="B741" s="1" t="str">
        <f t="shared" si="22"/>
        <v>1699990000</v>
      </c>
      <c r="C741" t="s">
        <v>718</v>
      </c>
      <c r="D741" s="1" t="s">
        <v>4374</v>
      </c>
      <c r="E741" s="1" t="str">
        <f t="shared" si="23"/>
        <v/>
      </c>
    </row>
    <row r="742" spans="1:5" hidden="1" x14ac:dyDescent="0.25">
      <c r="A742" s="1">
        <v>16909900</v>
      </c>
      <c r="B742" s="1" t="str">
        <f t="shared" si="22"/>
        <v>1690990000</v>
      </c>
      <c r="C742" t="s">
        <v>718</v>
      </c>
      <c r="D742" s="1" t="s">
        <v>3710</v>
      </c>
      <c r="E742" s="1" t="str">
        <f t="shared" si="23"/>
        <v>A</v>
      </c>
    </row>
    <row r="743" spans="1:5" hidden="1" x14ac:dyDescent="0.25">
      <c r="A743" s="1">
        <v>16909910</v>
      </c>
      <c r="B743" s="1" t="str">
        <f t="shared" si="22"/>
        <v>1690991000</v>
      </c>
      <c r="C743" t="s">
        <v>718</v>
      </c>
      <c r="D743" s="1" t="s">
        <v>3710</v>
      </c>
      <c r="E743" s="1" t="str">
        <f t="shared" si="23"/>
        <v>A</v>
      </c>
    </row>
    <row r="744" spans="1:5" x14ac:dyDescent="0.25">
      <c r="A744" s="1">
        <v>17000000</v>
      </c>
      <c r="B744" s="1" t="str">
        <f t="shared" si="22"/>
        <v>1700000000</v>
      </c>
      <c r="C744" t="s">
        <v>731</v>
      </c>
      <c r="E744" s="1" t="str">
        <f t="shared" si="23"/>
        <v/>
      </c>
    </row>
    <row r="745" spans="1:5" x14ac:dyDescent="0.25">
      <c r="A745" s="1">
        <v>17100000</v>
      </c>
      <c r="B745" s="1" t="str">
        <f t="shared" si="22"/>
        <v>1710000000</v>
      </c>
      <c r="C745" t="s">
        <v>734</v>
      </c>
      <c r="E745" s="1" t="str">
        <f t="shared" si="23"/>
        <v/>
      </c>
    </row>
    <row r="746" spans="1:5" x14ac:dyDescent="0.25">
      <c r="A746" s="1">
        <v>17110000</v>
      </c>
      <c r="B746" s="1" t="str">
        <f t="shared" si="22"/>
        <v>1711000000</v>
      </c>
      <c r="C746" t="s">
        <v>736</v>
      </c>
      <c r="D746" s="1" t="s">
        <v>105</v>
      </c>
      <c r="E746" s="1" t="str">
        <f t="shared" si="23"/>
        <v/>
      </c>
    </row>
    <row r="747" spans="1:5" x14ac:dyDescent="0.25">
      <c r="A747" s="1">
        <v>17115000</v>
      </c>
      <c r="B747" s="1" t="str">
        <f t="shared" si="22"/>
        <v>1711500000</v>
      </c>
      <c r="C747" t="s">
        <v>739</v>
      </c>
      <c r="D747" s="1" t="s">
        <v>4374</v>
      </c>
      <c r="E747" s="1" t="str">
        <f t="shared" si="23"/>
        <v/>
      </c>
    </row>
    <row r="748" spans="1:5" x14ac:dyDescent="0.25">
      <c r="A748" s="1">
        <v>17115100</v>
      </c>
      <c r="B748" s="1" t="str">
        <f t="shared" si="22"/>
        <v>1711510000</v>
      </c>
      <c r="C748" t="s">
        <v>3226</v>
      </c>
      <c r="D748" s="1" t="s">
        <v>105</v>
      </c>
      <c r="E748" s="1" t="str">
        <f t="shared" si="23"/>
        <v/>
      </c>
    </row>
    <row r="749" spans="1:5" x14ac:dyDescent="0.25">
      <c r="A749" s="1">
        <v>17115110</v>
      </c>
      <c r="B749" s="1" t="str">
        <f t="shared" si="22"/>
        <v>1711511000</v>
      </c>
      <c r="C749" t="s">
        <v>3228</v>
      </c>
      <c r="D749" s="1" t="s">
        <v>4374</v>
      </c>
      <c r="E749" s="1" t="str">
        <f t="shared" si="23"/>
        <v/>
      </c>
    </row>
    <row r="750" spans="1:5" x14ac:dyDescent="0.25">
      <c r="A750" s="1">
        <v>17115120</v>
      </c>
      <c r="B750" s="1" t="str">
        <f t="shared" si="22"/>
        <v>1711512000</v>
      </c>
      <c r="C750" t="s">
        <v>3230</v>
      </c>
      <c r="D750" s="1" t="s">
        <v>4374</v>
      </c>
      <c r="E750" s="1" t="str">
        <f t="shared" si="23"/>
        <v/>
      </c>
    </row>
    <row r="751" spans="1:5" x14ac:dyDescent="0.25">
      <c r="A751" s="1">
        <v>17115130</v>
      </c>
      <c r="B751" s="1" t="str">
        <f t="shared" si="22"/>
        <v>1711513000</v>
      </c>
      <c r="C751" t="s">
        <v>3232</v>
      </c>
      <c r="D751" s="1" t="s">
        <v>4374</v>
      </c>
      <c r="E751" s="1" t="str">
        <f t="shared" si="23"/>
        <v/>
      </c>
    </row>
    <row r="752" spans="1:5" x14ac:dyDescent="0.25">
      <c r="A752" s="1">
        <v>17115200</v>
      </c>
      <c r="B752" s="1" t="str">
        <f t="shared" si="22"/>
        <v>1711520000</v>
      </c>
      <c r="C752" t="s">
        <v>3234</v>
      </c>
      <c r="D752" s="1" t="s">
        <v>4374</v>
      </c>
      <c r="E752" s="1" t="str">
        <f t="shared" si="23"/>
        <v/>
      </c>
    </row>
    <row r="753" spans="1:5" x14ac:dyDescent="0.25">
      <c r="A753" s="1">
        <v>17115300</v>
      </c>
      <c r="B753" s="1" t="str">
        <f t="shared" si="22"/>
        <v>1711530000</v>
      </c>
      <c r="C753" t="s">
        <v>760</v>
      </c>
      <c r="D753" s="1" t="s">
        <v>4374</v>
      </c>
      <c r="E753" s="1" t="str">
        <f t="shared" si="23"/>
        <v/>
      </c>
    </row>
    <row r="754" spans="1:5" x14ac:dyDescent="0.25">
      <c r="A754" s="1">
        <v>17115400</v>
      </c>
      <c r="B754" s="1" t="str">
        <f t="shared" si="22"/>
        <v>1711540000</v>
      </c>
      <c r="C754" t="s">
        <v>789</v>
      </c>
      <c r="D754" s="1" t="s">
        <v>4374</v>
      </c>
      <c r="E754" s="1" t="str">
        <f t="shared" si="23"/>
        <v/>
      </c>
    </row>
    <row r="755" spans="1:5" x14ac:dyDescent="0.25">
      <c r="A755" s="1">
        <v>17115500</v>
      </c>
      <c r="B755" s="1" t="str">
        <f t="shared" si="22"/>
        <v>1711550000</v>
      </c>
      <c r="C755" t="s">
        <v>812</v>
      </c>
      <c r="D755" s="1" t="s">
        <v>4374</v>
      </c>
      <c r="E755" s="1" t="str">
        <f t="shared" si="23"/>
        <v/>
      </c>
    </row>
    <row r="756" spans="1:5" x14ac:dyDescent="0.25">
      <c r="A756" s="1">
        <v>17119800</v>
      </c>
      <c r="B756" s="1" t="str">
        <f t="shared" si="22"/>
        <v>1711980000</v>
      </c>
      <c r="C756" t="s">
        <v>3236</v>
      </c>
      <c r="D756" s="1" t="s">
        <v>105</v>
      </c>
      <c r="E756" s="1" t="str">
        <f t="shared" si="23"/>
        <v/>
      </c>
    </row>
    <row r="757" spans="1:5" hidden="1" x14ac:dyDescent="0.25">
      <c r="A757" s="1">
        <v>17100010</v>
      </c>
      <c r="B757" s="1" t="str">
        <f t="shared" si="22"/>
        <v>1710001000</v>
      </c>
      <c r="C757" t="s">
        <v>734</v>
      </c>
      <c r="D757" s="1" t="s">
        <v>3710</v>
      </c>
      <c r="E757" s="1" t="str">
        <f t="shared" si="23"/>
        <v>A</v>
      </c>
    </row>
    <row r="758" spans="1:5" hidden="1" x14ac:dyDescent="0.25">
      <c r="A758" s="1">
        <v>17180000</v>
      </c>
      <c r="B758" s="1" t="str">
        <f t="shared" si="22"/>
        <v>1718000000</v>
      </c>
      <c r="C758" t="s">
        <v>3903</v>
      </c>
      <c r="D758" s="1" t="s">
        <v>3710</v>
      </c>
      <c r="E758" s="1" t="str">
        <f t="shared" si="23"/>
        <v>A</v>
      </c>
    </row>
    <row r="759" spans="1:5" hidden="1" x14ac:dyDescent="0.25">
      <c r="A759" s="1">
        <v>17180100</v>
      </c>
      <c r="B759" s="1" t="str">
        <f t="shared" si="22"/>
        <v>1718010000</v>
      </c>
      <c r="C759" t="s">
        <v>3905</v>
      </c>
      <c r="D759" s="1" t="s">
        <v>3710</v>
      </c>
      <c r="E759" s="1" t="str">
        <f t="shared" si="23"/>
        <v>A</v>
      </c>
    </row>
    <row r="760" spans="1:5" hidden="1" x14ac:dyDescent="0.25">
      <c r="A760" s="1">
        <v>17180110</v>
      </c>
      <c r="B760" s="1" t="str">
        <f t="shared" si="22"/>
        <v>1718011000</v>
      </c>
      <c r="C760" t="s">
        <v>4458</v>
      </c>
      <c r="D760" s="1" t="s">
        <v>3710</v>
      </c>
      <c r="E760" s="1" t="str">
        <f t="shared" si="23"/>
        <v>A</v>
      </c>
    </row>
    <row r="761" spans="1:5" hidden="1" x14ac:dyDescent="0.25">
      <c r="A761" s="1">
        <v>17180120</v>
      </c>
      <c r="B761" s="1" t="str">
        <f t="shared" si="22"/>
        <v>1718012000</v>
      </c>
      <c r="C761" t="s">
        <v>3228</v>
      </c>
      <c r="D761" s="1" t="s">
        <v>3710</v>
      </c>
      <c r="E761" s="1" t="str">
        <f t="shared" si="23"/>
        <v>A</v>
      </c>
    </row>
    <row r="762" spans="1:5" hidden="1" x14ac:dyDescent="0.25">
      <c r="A762" s="1">
        <v>17180130</v>
      </c>
      <c r="B762" s="1" t="str">
        <f t="shared" si="22"/>
        <v>1718013000</v>
      </c>
      <c r="C762" t="s">
        <v>3230</v>
      </c>
      <c r="D762" s="1" t="s">
        <v>3710</v>
      </c>
      <c r="E762" s="1" t="str">
        <f t="shared" si="23"/>
        <v>A</v>
      </c>
    </row>
    <row r="763" spans="1:5" hidden="1" x14ac:dyDescent="0.25">
      <c r="A763" s="1">
        <v>17180140</v>
      </c>
      <c r="B763" s="1" t="str">
        <f t="shared" si="22"/>
        <v>1718014000</v>
      </c>
      <c r="C763" t="s">
        <v>3232</v>
      </c>
      <c r="D763" s="1" t="s">
        <v>3710</v>
      </c>
      <c r="E763" s="1" t="str">
        <f t="shared" si="23"/>
        <v>A</v>
      </c>
    </row>
    <row r="764" spans="1:5" hidden="1" x14ac:dyDescent="0.25">
      <c r="A764" s="1">
        <v>17180150</v>
      </c>
      <c r="B764" s="1" t="str">
        <f t="shared" si="22"/>
        <v>1718015000</v>
      </c>
      <c r="C764" t="s">
        <v>3234</v>
      </c>
      <c r="D764" s="1" t="s">
        <v>3710</v>
      </c>
      <c r="E764" s="1" t="str">
        <f t="shared" si="23"/>
        <v>A</v>
      </c>
    </row>
    <row r="765" spans="1:5" hidden="1" x14ac:dyDescent="0.25">
      <c r="A765" s="1">
        <v>17180160</v>
      </c>
      <c r="B765" s="1" t="str">
        <f t="shared" si="22"/>
        <v>1718016000</v>
      </c>
      <c r="C765" t="s">
        <v>760</v>
      </c>
      <c r="D765" s="1" t="s">
        <v>3710</v>
      </c>
      <c r="E765" s="1" t="str">
        <f t="shared" si="23"/>
        <v>A</v>
      </c>
    </row>
    <row r="766" spans="1:5" hidden="1" x14ac:dyDescent="0.25">
      <c r="A766" s="1">
        <v>17180170</v>
      </c>
      <c r="B766" s="1" t="str">
        <f t="shared" si="22"/>
        <v>1718017000</v>
      </c>
      <c r="C766" t="s">
        <v>789</v>
      </c>
      <c r="D766" s="1" t="s">
        <v>3710</v>
      </c>
      <c r="E766" s="1" t="str">
        <f t="shared" si="23"/>
        <v>A</v>
      </c>
    </row>
    <row r="767" spans="1:5" hidden="1" x14ac:dyDescent="0.25">
      <c r="A767" s="1">
        <v>17180180</v>
      </c>
      <c r="B767" s="1" t="str">
        <f t="shared" si="22"/>
        <v>1718018000</v>
      </c>
      <c r="C767" t="s">
        <v>812</v>
      </c>
      <c r="D767" s="1" t="s">
        <v>3710</v>
      </c>
      <c r="E767" s="1" t="str">
        <f t="shared" si="23"/>
        <v>A</v>
      </c>
    </row>
    <row r="768" spans="1:5" x14ac:dyDescent="0.25">
      <c r="A768" s="1">
        <v>17120000</v>
      </c>
      <c r="B768" s="1" t="str">
        <f t="shared" si="22"/>
        <v>1712000000</v>
      </c>
      <c r="C768" t="s">
        <v>824</v>
      </c>
      <c r="D768" s="1" t="s">
        <v>105</v>
      </c>
      <c r="E768" s="1" t="str">
        <f t="shared" si="23"/>
        <v/>
      </c>
    </row>
    <row r="769" spans="1:5" x14ac:dyDescent="0.25">
      <c r="A769" s="1">
        <v>17125000</v>
      </c>
      <c r="B769" s="1" t="str">
        <f t="shared" si="22"/>
        <v>1712500000</v>
      </c>
      <c r="C769" t="s">
        <v>827</v>
      </c>
      <c r="D769" s="1" t="s">
        <v>4374</v>
      </c>
      <c r="E769" s="1" t="str">
        <f t="shared" si="23"/>
        <v/>
      </c>
    </row>
    <row r="770" spans="1:5" x14ac:dyDescent="0.25">
      <c r="A770" s="1">
        <v>17125100</v>
      </c>
      <c r="B770" s="1" t="str">
        <f t="shared" si="22"/>
        <v>1712510000</v>
      </c>
      <c r="C770" t="s">
        <v>839</v>
      </c>
      <c r="D770" s="1" t="s">
        <v>4374</v>
      </c>
      <c r="E770" s="1" t="str">
        <f t="shared" si="23"/>
        <v/>
      </c>
    </row>
    <row r="771" spans="1:5" x14ac:dyDescent="0.25">
      <c r="A771" s="1">
        <v>17125200</v>
      </c>
      <c r="B771" s="1" t="str">
        <f t="shared" ref="B771:B834" si="24">A771&amp;"00"</f>
        <v>1712520000</v>
      </c>
      <c r="C771" t="s">
        <v>850</v>
      </c>
      <c r="D771" s="1" t="s">
        <v>105</v>
      </c>
      <c r="E771" s="1" t="str">
        <f t="shared" ref="E771:E834" si="25">IF(OR(D771="Excluir", D771="Excluído"),"A","")</f>
        <v/>
      </c>
    </row>
    <row r="772" spans="1:5" x14ac:dyDescent="0.25">
      <c r="A772" s="1">
        <v>17125210</v>
      </c>
      <c r="B772" s="1" t="str">
        <f t="shared" si="24"/>
        <v>1712521000</v>
      </c>
      <c r="C772" t="s">
        <v>3238</v>
      </c>
      <c r="D772" s="1" t="s">
        <v>4374</v>
      </c>
      <c r="E772" s="1" t="str">
        <f t="shared" si="25"/>
        <v/>
      </c>
    </row>
    <row r="773" spans="1:5" x14ac:dyDescent="0.25">
      <c r="A773" s="1">
        <v>17125220</v>
      </c>
      <c r="B773" s="1" t="str">
        <f t="shared" si="24"/>
        <v>1712522000</v>
      </c>
      <c r="C773" t="s">
        <v>3240</v>
      </c>
      <c r="D773" s="1" t="s">
        <v>4374</v>
      </c>
      <c r="E773" s="1" t="str">
        <f t="shared" si="25"/>
        <v/>
      </c>
    </row>
    <row r="774" spans="1:5" x14ac:dyDescent="0.25">
      <c r="A774" s="1">
        <v>17125230</v>
      </c>
      <c r="B774" s="1" t="str">
        <f t="shared" si="24"/>
        <v>1712523000</v>
      </c>
      <c r="C774" t="s">
        <v>3242</v>
      </c>
      <c r="D774" s="1" t="s">
        <v>4374</v>
      </c>
      <c r="E774" s="1" t="str">
        <f t="shared" si="25"/>
        <v/>
      </c>
    </row>
    <row r="775" spans="1:5" x14ac:dyDescent="0.25">
      <c r="A775" s="1">
        <v>17125240</v>
      </c>
      <c r="B775" s="1" t="str">
        <f t="shared" si="24"/>
        <v>1712524000</v>
      </c>
      <c r="C775" t="s">
        <v>853</v>
      </c>
      <c r="D775" s="1" t="s">
        <v>4374</v>
      </c>
      <c r="E775" s="1" t="str">
        <f t="shared" si="25"/>
        <v/>
      </c>
    </row>
    <row r="776" spans="1:5" hidden="1" x14ac:dyDescent="0.25">
      <c r="A776" s="1">
        <v>17129800</v>
      </c>
      <c r="B776" s="1" t="str">
        <f t="shared" si="24"/>
        <v>1712980000</v>
      </c>
      <c r="C776" t="s">
        <v>4459</v>
      </c>
      <c r="D776" s="1" t="s">
        <v>3710</v>
      </c>
      <c r="E776" s="1" t="str">
        <f t="shared" si="25"/>
        <v>A</v>
      </c>
    </row>
    <row r="777" spans="1:5" x14ac:dyDescent="0.25">
      <c r="A777" s="1">
        <v>17129900</v>
      </c>
      <c r="B777" s="1" t="str">
        <f t="shared" si="24"/>
        <v>1712990000</v>
      </c>
      <c r="C777" t="s">
        <v>865</v>
      </c>
      <c r="D777" s="1" t="s">
        <v>4374</v>
      </c>
      <c r="E777" s="1" t="str">
        <f t="shared" si="25"/>
        <v/>
      </c>
    </row>
    <row r="778" spans="1:5" hidden="1" x14ac:dyDescent="0.25">
      <c r="A778" s="1">
        <v>17180200</v>
      </c>
      <c r="B778" s="1" t="str">
        <f t="shared" si="24"/>
        <v>1718020000</v>
      </c>
      <c r="C778" t="s">
        <v>4460</v>
      </c>
      <c r="D778" s="1" t="s">
        <v>3710</v>
      </c>
      <c r="E778" s="1" t="str">
        <f t="shared" si="25"/>
        <v>A</v>
      </c>
    </row>
    <row r="779" spans="1:5" hidden="1" x14ac:dyDescent="0.25">
      <c r="A779" s="1">
        <v>17180210</v>
      </c>
      <c r="B779" s="1" t="str">
        <f t="shared" si="24"/>
        <v>1718021000</v>
      </c>
      <c r="C779" t="s">
        <v>3285</v>
      </c>
      <c r="D779" s="1" t="s">
        <v>3710</v>
      </c>
      <c r="E779" s="1" t="str">
        <f t="shared" si="25"/>
        <v>A</v>
      </c>
    </row>
    <row r="780" spans="1:5" hidden="1" x14ac:dyDescent="0.25">
      <c r="A780" s="1">
        <v>17180220</v>
      </c>
      <c r="B780" s="1" t="str">
        <f t="shared" si="24"/>
        <v>1718022000</v>
      </c>
      <c r="C780" t="s">
        <v>3290</v>
      </c>
      <c r="D780" s="1" t="s">
        <v>3710</v>
      </c>
      <c r="E780" s="1" t="str">
        <f t="shared" si="25"/>
        <v>A</v>
      </c>
    </row>
    <row r="781" spans="1:5" hidden="1" x14ac:dyDescent="0.25">
      <c r="A781" s="1">
        <v>17180230</v>
      </c>
      <c r="B781" s="1" t="str">
        <f t="shared" si="24"/>
        <v>1718023000</v>
      </c>
      <c r="C781" t="s">
        <v>4461</v>
      </c>
      <c r="D781" s="1" t="s">
        <v>3710</v>
      </c>
      <c r="E781" s="1" t="str">
        <f t="shared" si="25"/>
        <v>A</v>
      </c>
    </row>
    <row r="782" spans="1:5" hidden="1" x14ac:dyDescent="0.25">
      <c r="A782" s="1">
        <v>17180240</v>
      </c>
      <c r="B782" s="1" t="str">
        <f t="shared" si="24"/>
        <v>1718024000</v>
      </c>
      <c r="C782" t="s">
        <v>4462</v>
      </c>
      <c r="D782" s="1" t="s">
        <v>3710</v>
      </c>
      <c r="E782" s="1" t="str">
        <f t="shared" si="25"/>
        <v>A</v>
      </c>
    </row>
    <row r="783" spans="1:5" hidden="1" x14ac:dyDescent="0.25">
      <c r="A783" s="1">
        <v>17180250</v>
      </c>
      <c r="B783" s="1" t="str">
        <f t="shared" si="24"/>
        <v>1718025000</v>
      </c>
      <c r="C783" t="s">
        <v>4463</v>
      </c>
      <c r="D783" s="1" t="s">
        <v>3710</v>
      </c>
      <c r="E783" s="1" t="str">
        <f t="shared" si="25"/>
        <v>A</v>
      </c>
    </row>
    <row r="784" spans="1:5" hidden="1" x14ac:dyDescent="0.25">
      <c r="A784" s="1">
        <v>17180260</v>
      </c>
      <c r="B784" s="1" t="str">
        <f t="shared" si="24"/>
        <v>1718026000</v>
      </c>
      <c r="C784" t="s">
        <v>853</v>
      </c>
      <c r="D784" s="1" t="s">
        <v>3710</v>
      </c>
      <c r="E784" s="1" t="str">
        <f t="shared" si="25"/>
        <v>A</v>
      </c>
    </row>
    <row r="785" spans="1:5" hidden="1" x14ac:dyDescent="0.25">
      <c r="A785" s="1">
        <v>17180290</v>
      </c>
      <c r="B785" s="1" t="str">
        <f t="shared" si="24"/>
        <v>1718029000</v>
      </c>
      <c r="C785" t="s">
        <v>4459</v>
      </c>
      <c r="D785" s="1" t="s">
        <v>3710</v>
      </c>
      <c r="E785" s="1" t="str">
        <f t="shared" si="25"/>
        <v>A</v>
      </c>
    </row>
    <row r="786" spans="1:5" x14ac:dyDescent="0.25">
      <c r="A786" s="1">
        <v>17130000</v>
      </c>
      <c r="B786" s="1" t="str">
        <f t="shared" si="24"/>
        <v>1713000000</v>
      </c>
      <c r="C786" t="s">
        <v>3244</v>
      </c>
      <c r="D786" s="1" t="s">
        <v>105</v>
      </c>
      <c r="E786" s="1" t="str">
        <f t="shared" si="25"/>
        <v/>
      </c>
    </row>
    <row r="787" spans="1:5" x14ac:dyDescent="0.25">
      <c r="A787" s="1">
        <v>17135000</v>
      </c>
      <c r="B787" s="1" t="str">
        <f t="shared" si="24"/>
        <v>1713500000</v>
      </c>
      <c r="C787" t="s">
        <v>868</v>
      </c>
      <c r="D787" s="1" t="s">
        <v>4374</v>
      </c>
      <c r="E787" s="1" t="str">
        <f t="shared" si="25"/>
        <v/>
      </c>
    </row>
    <row r="788" spans="1:5" x14ac:dyDescent="0.25">
      <c r="A788" s="1">
        <v>17135010</v>
      </c>
      <c r="B788" s="1" t="str">
        <f t="shared" si="24"/>
        <v>1713501000</v>
      </c>
      <c r="C788" t="s">
        <v>871</v>
      </c>
      <c r="D788" s="1" t="s">
        <v>4374</v>
      </c>
      <c r="E788" s="1" t="str">
        <f t="shared" si="25"/>
        <v/>
      </c>
    </row>
    <row r="789" spans="1:5" x14ac:dyDescent="0.25">
      <c r="A789" s="1">
        <v>17135020</v>
      </c>
      <c r="B789" s="1" t="str">
        <f t="shared" si="24"/>
        <v>1713502000</v>
      </c>
      <c r="C789" t="s">
        <v>883</v>
      </c>
      <c r="D789" s="1" t="s">
        <v>4374</v>
      </c>
      <c r="E789" s="1" t="str">
        <f t="shared" si="25"/>
        <v/>
      </c>
    </row>
    <row r="790" spans="1:5" x14ac:dyDescent="0.25">
      <c r="A790" s="1">
        <v>17135030</v>
      </c>
      <c r="B790" s="1" t="str">
        <f t="shared" si="24"/>
        <v>1713503000</v>
      </c>
      <c r="C790" t="s">
        <v>894</v>
      </c>
      <c r="D790" s="1" t="s">
        <v>4374</v>
      </c>
      <c r="E790" s="1" t="str">
        <f t="shared" si="25"/>
        <v/>
      </c>
    </row>
    <row r="791" spans="1:5" x14ac:dyDescent="0.25">
      <c r="A791" s="1">
        <v>17135040</v>
      </c>
      <c r="B791" s="1" t="str">
        <f t="shared" si="24"/>
        <v>1713504000</v>
      </c>
      <c r="C791" t="s">
        <v>905</v>
      </c>
      <c r="D791" s="1" t="s">
        <v>4374</v>
      </c>
      <c r="E791" s="1" t="str">
        <f t="shared" si="25"/>
        <v/>
      </c>
    </row>
    <row r="792" spans="1:5" x14ac:dyDescent="0.25">
      <c r="A792" s="1">
        <v>17135050</v>
      </c>
      <c r="B792" s="1" t="str">
        <f t="shared" si="24"/>
        <v>1713505000</v>
      </c>
      <c r="C792" t="s">
        <v>916</v>
      </c>
      <c r="D792" s="1" t="s">
        <v>4374</v>
      </c>
      <c r="E792" s="1" t="str">
        <f t="shared" si="25"/>
        <v/>
      </c>
    </row>
    <row r="793" spans="1:5" x14ac:dyDescent="0.25">
      <c r="A793" s="1">
        <v>17135090</v>
      </c>
      <c r="B793" s="1" t="str">
        <f t="shared" si="24"/>
        <v>1713509000</v>
      </c>
      <c r="C793" t="s">
        <v>927</v>
      </c>
      <c r="D793" s="1" t="s">
        <v>4374</v>
      </c>
      <c r="E793" s="1" t="str">
        <f t="shared" si="25"/>
        <v/>
      </c>
    </row>
    <row r="794" spans="1:5" hidden="1" x14ac:dyDescent="0.25">
      <c r="A794" s="1">
        <v>17180300</v>
      </c>
      <c r="B794" s="1" t="str">
        <f t="shared" si="24"/>
        <v>1718030000</v>
      </c>
      <c r="C794" t="s">
        <v>4464</v>
      </c>
      <c r="D794" s="1" t="s">
        <v>3710</v>
      </c>
      <c r="E794" s="1" t="str">
        <f t="shared" si="25"/>
        <v>A</v>
      </c>
    </row>
    <row r="795" spans="1:5" hidden="1" x14ac:dyDescent="0.25">
      <c r="A795" s="1">
        <v>17180310</v>
      </c>
      <c r="B795" s="1" t="str">
        <f t="shared" si="24"/>
        <v>1718031000</v>
      </c>
      <c r="C795" t="s">
        <v>4465</v>
      </c>
      <c r="D795" s="1" t="s">
        <v>3710</v>
      </c>
      <c r="E795" s="1" t="str">
        <f t="shared" si="25"/>
        <v>A</v>
      </c>
    </row>
    <row r="796" spans="1:5" hidden="1" x14ac:dyDescent="0.25">
      <c r="A796" s="1">
        <v>17180320</v>
      </c>
      <c r="B796" s="1" t="str">
        <f t="shared" si="24"/>
        <v>1718032000</v>
      </c>
      <c r="C796" t="s">
        <v>4466</v>
      </c>
      <c r="D796" s="1" t="s">
        <v>3710</v>
      </c>
      <c r="E796" s="1" t="str">
        <f t="shared" si="25"/>
        <v>A</v>
      </c>
    </row>
    <row r="797" spans="1:5" hidden="1" x14ac:dyDescent="0.25">
      <c r="A797" s="1">
        <v>17180330</v>
      </c>
      <c r="B797" s="1" t="str">
        <f t="shared" si="24"/>
        <v>1718033000</v>
      </c>
      <c r="C797" t="s">
        <v>4467</v>
      </c>
      <c r="D797" s="1" t="s">
        <v>3710</v>
      </c>
      <c r="E797" s="1" t="str">
        <f t="shared" si="25"/>
        <v>A</v>
      </c>
    </row>
    <row r="798" spans="1:5" hidden="1" x14ac:dyDescent="0.25">
      <c r="A798" s="1">
        <v>17180340</v>
      </c>
      <c r="B798" s="1" t="str">
        <f t="shared" si="24"/>
        <v>1718034000</v>
      </c>
      <c r="C798" t="s">
        <v>4468</v>
      </c>
      <c r="D798" s="1" t="s">
        <v>3710</v>
      </c>
      <c r="E798" s="1" t="str">
        <f t="shared" si="25"/>
        <v>A</v>
      </c>
    </row>
    <row r="799" spans="1:5" hidden="1" x14ac:dyDescent="0.25">
      <c r="A799" s="1">
        <v>17180350</v>
      </c>
      <c r="B799" s="1" t="str">
        <f t="shared" si="24"/>
        <v>1718035000</v>
      </c>
      <c r="C799" t="s">
        <v>4469</v>
      </c>
      <c r="D799" s="1" t="s">
        <v>3710</v>
      </c>
      <c r="E799" s="1" t="str">
        <f t="shared" si="25"/>
        <v>A</v>
      </c>
    </row>
    <row r="800" spans="1:5" hidden="1" x14ac:dyDescent="0.25">
      <c r="A800" s="1">
        <v>17180390</v>
      </c>
      <c r="B800" s="1" t="str">
        <f t="shared" si="24"/>
        <v>1718039000</v>
      </c>
      <c r="C800" t="s">
        <v>4470</v>
      </c>
      <c r="D800" s="1" t="s">
        <v>3710</v>
      </c>
      <c r="E800" s="1" t="str">
        <f t="shared" si="25"/>
        <v>A</v>
      </c>
    </row>
    <row r="801" spans="1:5" x14ac:dyDescent="0.25">
      <c r="A801" s="1">
        <v>17135100</v>
      </c>
      <c r="B801" s="1" t="str">
        <f t="shared" si="24"/>
        <v>1713510000</v>
      </c>
      <c r="C801" t="s">
        <v>938</v>
      </c>
      <c r="D801" s="1" t="s">
        <v>4374</v>
      </c>
      <c r="E801" s="1" t="str">
        <f t="shared" si="25"/>
        <v/>
      </c>
    </row>
    <row r="802" spans="1:5" x14ac:dyDescent="0.25">
      <c r="A802" s="1">
        <v>17135110</v>
      </c>
      <c r="B802" s="1" t="str">
        <f t="shared" si="24"/>
        <v>1713511000</v>
      </c>
      <c r="C802" t="s">
        <v>941</v>
      </c>
      <c r="D802" s="1" t="s">
        <v>4374</v>
      </c>
      <c r="E802" s="1" t="str">
        <f t="shared" si="25"/>
        <v/>
      </c>
    </row>
    <row r="803" spans="1:5" x14ac:dyDescent="0.25">
      <c r="A803" s="1">
        <v>17135120</v>
      </c>
      <c r="B803" s="1" t="str">
        <f t="shared" si="24"/>
        <v>1713512000</v>
      </c>
      <c r="C803" t="s">
        <v>953</v>
      </c>
      <c r="D803" s="1" t="s">
        <v>4374</v>
      </c>
      <c r="E803" s="1" t="str">
        <f t="shared" si="25"/>
        <v/>
      </c>
    </row>
    <row r="804" spans="1:5" x14ac:dyDescent="0.25">
      <c r="A804" s="1">
        <v>17135130</v>
      </c>
      <c r="B804" s="1" t="str">
        <f t="shared" si="24"/>
        <v>1713513000</v>
      </c>
      <c r="C804" t="s">
        <v>964</v>
      </c>
      <c r="D804" s="1" t="s">
        <v>4374</v>
      </c>
      <c r="E804" s="1" t="str">
        <f t="shared" si="25"/>
        <v/>
      </c>
    </row>
    <row r="805" spans="1:5" x14ac:dyDescent="0.25">
      <c r="A805" s="1">
        <v>17135140</v>
      </c>
      <c r="B805" s="1" t="str">
        <f t="shared" si="24"/>
        <v>1713514000</v>
      </c>
      <c r="C805" t="s">
        <v>2153</v>
      </c>
      <c r="D805" s="1" t="s">
        <v>105</v>
      </c>
      <c r="E805" s="1" t="str">
        <f t="shared" si="25"/>
        <v/>
      </c>
    </row>
    <row r="806" spans="1:5" x14ac:dyDescent="0.25">
      <c r="A806" s="1">
        <v>17135150</v>
      </c>
      <c r="B806" s="1" t="str">
        <f t="shared" si="24"/>
        <v>1713515000</v>
      </c>
      <c r="C806" t="s">
        <v>975</v>
      </c>
      <c r="D806" s="1" t="s">
        <v>4374</v>
      </c>
      <c r="E806" s="1" t="str">
        <f t="shared" si="25"/>
        <v/>
      </c>
    </row>
    <row r="807" spans="1:5" x14ac:dyDescent="0.25">
      <c r="A807" s="1">
        <v>17135190</v>
      </c>
      <c r="B807" s="1" t="str">
        <f t="shared" si="24"/>
        <v>1713519000</v>
      </c>
      <c r="C807" t="s">
        <v>2171</v>
      </c>
      <c r="D807" s="1" t="s">
        <v>4374</v>
      </c>
      <c r="E807" s="1" t="str">
        <f t="shared" si="25"/>
        <v/>
      </c>
    </row>
    <row r="808" spans="1:5" hidden="1" x14ac:dyDescent="0.25">
      <c r="A808" s="1">
        <v>17139800</v>
      </c>
      <c r="B808" s="1" t="str">
        <f t="shared" si="24"/>
        <v>1713980000</v>
      </c>
      <c r="C808" t="s">
        <v>4471</v>
      </c>
      <c r="D808" s="1" t="s">
        <v>3710</v>
      </c>
      <c r="E808" s="1" t="str">
        <f t="shared" si="25"/>
        <v>A</v>
      </c>
    </row>
    <row r="809" spans="1:5" x14ac:dyDescent="0.25">
      <c r="A809" s="1">
        <v>17139900</v>
      </c>
      <c r="B809" s="1" t="str">
        <f t="shared" si="24"/>
        <v>1713990000</v>
      </c>
      <c r="C809" t="s">
        <v>986</v>
      </c>
      <c r="D809" s="1" t="s">
        <v>4374</v>
      </c>
      <c r="E809" s="1" t="str">
        <f t="shared" si="25"/>
        <v/>
      </c>
    </row>
    <row r="810" spans="1:5" hidden="1" x14ac:dyDescent="0.25">
      <c r="A810" s="1">
        <v>17180400</v>
      </c>
      <c r="B810" s="1" t="str">
        <f t="shared" si="24"/>
        <v>1718040000</v>
      </c>
      <c r="C810" t="s">
        <v>938</v>
      </c>
      <c r="D810" s="1" t="s">
        <v>3710</v>
      </c>
      <c r="E810" s="1" t="str">
        <f t="shared" si="25"/>
        <v>A</v>
      </c>
    </row>
    <row r="811" spans="1:5" hidden="1" x14ac:dyDescent="0.25">
      <c r="A811" s="1">
        <v>17180410</v>
      </c>
      <c r="B811" s="1" t="str">
        <f t="shared" si="24"/>
        <v>1718041000</v>
      </c>
      <c r="C811" t="s">
        <v>4472</v>
      </c>
      <c r="D811" s="1" t="s">
        <v>3710</v>
      </c>
      <c r="E811" s="1" t="str">
        <f t="shared" si="25"/>
        <v>A</v>
      </c>
    </row>
    <row r="812" spans="1:5" hidden="1" x14ac:dyDescent="0.25">
      <c r="A812" s="1">
        <v>17180420</v>
      </c>
      <c r="B812" s="1" t="str">
        <f t="shared" si="24"/>
        <v>1718042000</v>
      </c>
      <c r="C812" t="s">
        <v>4473</v>
      </c>
      <c r="D812" s="1" t="s">
        <v>3710</v>
      </c>
      <c r="E812" s="1" t="str">
        <f t="shared" si="25"/>
        <v>A</v>
      </c>
    </row>
    <row r="813" spans="1:5" hidden="1" x14ac:dyDescent="0.25">
      <c r="A813" s="1">
        <v>17180430</v>
      </c>
      <c r="B813" s="1" t="str">
        <f t="shared" si="24"/>
        <v>1718043000</v>
      </c>
      <c r="C813" t="s">
        <v>4474</v>
      </c>
      <c r="D813" s="1" t="s">
        <v>3710</v>
      </c>
      <c r="E813" s="1" t="str">
        <f t="shared" si="25"/>
        <v>A</v>
      </c>
    </row>
    <row r="814" spans="1:5" hidden="1" x14ac:dyDescent="0.25">
      <c r="A814" s="1">
        <v>17180440</v>
      </c>
      <c r="B814" s="1" t="str">
        <f t="shared" si="24"/>
        <v>1718044000</v>
      </c>
      <c r="C814" t="s">
        <v>4475</v>
      </c>
      <c r="D814" s="1" t="s">
        <v>3710</v>
      </c>
      <c r="E814" s="1" t="str">
        <f t="shared" si="25"/>
        <v>A</v>
      </c>
    </row>
    <row r="815" spans="1:5" hidden="1" x14ac:dyDescent="0.25">
      <c r="A815" s="1">
        <v>17180450</v>
      </c>
      <c r="B815" s="1" t="str">
        <f t="shared" si="24"/>
        <v>1718045000</v>
      </c>
      <c r="C815" t="s">
        <v>4476</v>
      </c>
      <c r="D815" s="1" t="s">
        <v>3710</v>
      </c>
      <c r="E815" s="1" t="str">
        <f t="shared" si="25"/>
        <v>A</v>
      </c>
    </row>
    <row r="816" spans="1:5" hidden="1" x14ac:dyDescent="0.25">
      <c r="A816" s="1">
        <v>17180460</v>
      </c>
      <c r="B816" s="1" t="str">
        <f t="shared" si="24"/>
        <v>1718046000</v>
      </c>
      <c r="C816" t="s">
        <v>4477</v>
      </c>
      <c r="D816" s="1" t="s">
        <v>4389</v>
      </c>
      <c r="E816" s="1" t="str">
        <f t="shared" si="25"/>
        <v>A</v>
      </c>
    </row>
    <row r="817" spans="1:5" hidden="1" x14ac:dyDescent="0.25">
      <c r="A817" s="1">
        <v>17180490</v>
      </c>
      <c r="B817" s="1" t="str">
        <f t="shared" si="24"/>
        <v>1718049000</v>
      </c>
      <c r="C817" t="s">
        <v>4477</v>
      </c>
      <c r="D817" s="1" t="s">
        <v>3710</v>
      </c>
      <c r="E817" s="1" t="str">
        <f t="shared" si="25"/>
        <v>A</v>
      </c>
    </row>
    <row r="818" spans="1:5" x14ac:dyDescent="0.25">
      <c r="A818" s="1">
        <v>17140000</v>
      </c>
      <c r="B818" s="1" t="str">
        <f t="shared" si="24"/>
        <v>1714000000</v>
      </c>
      <c r="C818" t="s">
        <v>989</v>
      </c>
      <c r="D818" s="1" t="s">
        <v>105</v>
      </c>
      <c r="E818" s="1" t="str">
        <f t="shared" si="25"/>
        <v/>
      </c>
    </row>
    <row r="819" spans="1:5" x14ac:dyDescent="0.25">
      <c r="A819" s="1">
        <v>17145000</v>
      </c>
      <c r="B819" s="1" t="str">
        <f t="shared" si="24"/>
        <v>1714500000</v>
      </c>
      <c r="C819" t="s">
        <v>992</v>
      </c>
      <c r="D819" s="1" t="s">
        <v>4374</v>
      </c>
      <c r="E819" s="1" t="str">
        <f t="shared" si="25"/>
        <v/>
      </c>
    </row>
    <row r="820" spans="1:5" x14ac:dyDescent="0.25">
      <c r="A820" s="1">
        <v>17145100</v>
      </c>
      <c r="B820" s="1" t="str">
        <f t="shared" si="24"/>
        <v>1714510000</v>
      </c>
      <c r="C820" t="s">
        <v>1004</v>
      </c>
      <c r="D820" s="1" t="s">
        <v>4374</v>
      </c>
      <c r="E820" s="1" t="str">
        <f t="shared" si="25"/>
        <v/>
      </c>
    </row>
    <row r="821" spans="1:5" x14ac:dyDescent="0.25">
      <c r="A821" s="1">
        <v>17145200</v>
      </c>
      <c r="B821" s="1" t="str">
        <f t="shared" si="24"/>
        <v>1714520000</v>
      </c>
      <c r="C821" t="s">
        <v>1016</v>
      </c>
      <c r="D821" s="1" t="s">
        <v>4374</v>
      </c>
      <c r="E821" s="1" t="str">
        <f t="shared" si="25"/>
        <v/>
      </c>
    </row>
    <row r="822" spans="1:5" x14ac:dyDescent="0.25">
      <c r="A822" s="1">
        <v>17145300</v>
      </c>
      <c r="B822" s="1" t="str">
        <f t="shared" si="24"/>
        <v>1714530000</v>
      </c>
      <c r="C822" t="s">
        <v>1028</v>
      </c>
      <c r="D822" s="1" t="s">
        <v>4374</v>
      </c>
      <c r="E822" s="1" t="str">
        <f t="shared" si="25"/>
        <v/>
      </c>
    </row>
    <row r="823" spans="1:5" x14ac:dyDescent="0.25">
      <c r="A823" s="1">
        <v>17145400</v>
      </c>
      <c r="B823" s="1" t="str">
        <f t="shared" si="24"/>
        <v>1714540000</v>
      </c>
      <c r="C823" t="s">
        <v>3248</v>
      </c>
      <c r="D823" s="1" t="s">
        <v>4374</v>
      </c>
      <c r="E823" s="1" t="str">
        <f t="shared" si="25"/>
        <v/>
      </c>
    </row>
    <row r="824" spans="1:5" x14ac:dyDescent="0.25">
      <c r="A824" s="1">
        <v>17145410</v>
      </c>
      <c r="B824" s="1" t="str">
        <f t="shared" si="24"/>
        <v>1714541000</v>
      </c>
      <c r="C824" t="s">
        <v>1040</v>
      </c>
      <c r="D824" s="1" t="s">
        <v>4374</v>
      </c>
      <c r="E824" s="1" t="str">
        <f t="shared" si="25"/>
        <v/>
      </c>
    </row>
    <row r="825" spans="1:5" x14ac:dyDescent="0.25">
      <c r="A825" s="1">
        <v>17145420</v>
      </c>
      <c r="B825" s="1" t="str">
        <f t="shared" si="24"/>
        <v>1714542000</v>
      </c>
      <c r="C825" t="s">
        <v>1052</v>
      </c>
      <c r="D825" s="1" t="s">
        <v>4374</v>
      </c>
      <c r="E825" s="1" t="str">
        <f t="shared" si="25"/>
        <v/>
      </c>
    </row>
    <row r="826" spans="1:5" x14ac:dyDescent="0.25">
      <c r="A826" s="1">
        <v>17145500</v>
      </c>
      <c r="B826" s="1" t="str">
        <f t="shared" si="24"/>
        <v>1714550000</v>
      </c>
      <c r="C826" t="s">
        <v>1063</v>
      </c>
      <c r="D826" s="1" t="s">
        <v>4374</v>
      </c>
      <c r="E826" s="1" t="str">
        <f t="shared" si="25"/>
        <v/>
      </c>
    </row>
    <row r="827" spans="1:5" x14ac:dyDescent="0.25">
      <c r="A827" s="1">
        <v>17145600</v>
      </c>
      <c r="B827" s="1" t="str">
        <f t="shared" si="24"/>
        <v>1714560000</v>
      </c>
      <c r="C827" t="s">
        <v>1074</v>
      </c>
      <c r="D827" s="1" t="s">
        <v>4374</v>
      </c>
      <c r="E827" s="1" t="str">
        <f t="shared" si="25"/>
        <v/>
      </c>
    </row>
    <row r="828" spans="1:5" x14ac:dyDescent="0.25">
      <c r="A828" s="1">
        <v>17145700</v>
      </c>
      <c r="B828" s="1" t="str">
        <f t="shared" si="24"/>
        <v>1714570000</v>
      </c>
      <c r="C828" t="s">
        <v>3250</v>
      </c>
      <c r="D828" s="1" t="s">
        <v>105</v>
      </c>
      <c r="E828" s="1" t="str">
        <f t="shared" si="25"/>
        <v/>
      </c>
    </row>
    <row r="829" spans="1:5" x14ac:dyDescent="0.25">
      <c r="A829" s="1">
        <v>17145800</v>
      </c>
      <c r="B829" s="1" t="str">
        <f t="shared" si="24"/>
        <v>1714580000</v>
      </c>
      <c r="C829" t="s">
        <v>3252</v>
      </c>
      <c r="D829" s="1" t="s">
        <v>105</v>
      </c>
      <c r="E829" s="1" t="str">
        <f t="shared" si="25"/>
        <v/>
      </c>
    </row>
    <row r="830" spans="1:5" x14ac:dyDescent="0.25">
      <c r="A830" s="1">
        <v>17145900</v>
      </c>
      <c r="B830" s="1" t="str">
        <f t="shared" si="24"/>
        <v>1714590000</v>
      </c>
      <c r="C830" t="s">
        <v>3254</v>
      </c>
      <c r="D830" s="1" t="s">
        <v>105</v>
      </c>
      <c r="E830" s="1" t="str">
        <f t="shared" si="25"/>
        <v/>
      </c>
    </row>
    <row r="831" spans="1:5" hidden="1" x14ac:dyDescent="0.25">
      <c r="A831" s="1">
        <v>17149800</v>
      </c>
      <c r="B831" s="1" t="str">
        <f t="shared" si="24"/>
        <v>1714980000</v>
      </c>
      <c r="C831" t="s">
        <v>3655</v>
      </c>
      <c r="D831" s="1" t="s">
        <v>3710</v>
      </c>
      <c r="E831" s="1" t="str">
        <f t="shared" si="25"/>
        <v>A</v>
      </c>
    </row>
    <row r="832" spans="1:5" x14ac:dyDescent="0.25">
      <c r="A832" s="1">
        <v>17149900</v>
      </c>
      <c r="B832" s="1" t="str">
        <f t="shared" si="24"/>
        <v>1714990000</v>
      </c>
      <c r="C832" t="s">
        <v>1085</v>
      </c>
      <c r="D832" s="1" t="s">
        <v>4374</v>
      </c>
      <c r="E832" s="1" t="str">
        <f t="shared" si="25"/>
        <v/>
      </c>
    </row>
    <row r="833" spans="1:5" hidden="1" x14ac:dyDescent="0.25">
      <c r="A833" s="1">
        <v>17180500</v>
      </c>
      <c r="B833" s="1" t="str">
        <f t="shared" si="24"/>
        <v>1718050000</v>
      </c>
      <c r="C833" t="s">
        <v>4478</v>
      </c>
      <c r="D833" s="1" t="s">
        <v>3710</v>
      </c>
      <c r="E833" s="1" t="str">
        <f t="shared" si="25"/>
        <v>A</v>
      </c>
    </row>
    <row r="834" spans="1:5" hidden="1" x14ac:dyDescent="0.25">
      <c r="A834" s="1">
        <v>17180510</v>
      </c>
      <c r="B834" s="1" t="str">
        <f t="shared" si="24"/>
        <v>1718051000</v>
      </c>
      <c r="C834" t="s">
        <v>3972</v>
      </c>
      <c r="D834" s="1" t="s">
        <v>3710</v>
      </c>
      <c r="E834" s="1" t="str">
        <f t="shared" si="25"/>
        <v>A</v>
      </c>
    </row>
    <row r="835" spans="1:5" hidden="1" x14ac:dyDescent="0.25">
      <c r="A835" s="1">
        <v>17180520</v>
      </c>
      <c r="B835" s="1" t="str">
        <f t="shared" ref="B835:B898" si="26">A835&amp;"00"</f>
        <v>1718052000</v>
      </c>
      <c r="C835" t="s">
        <v>1004</v>
      </c>
      <c r="D835" s="1" t="s">
        <v>3710</v>
      </c>
      <c r="E835" s="1" t="str">
        <f t="shared" ref="E835:E898" si="27">IF(OR(D835="Excluir", D835="Excluído"),"A","")</f>
        <v>A</v>
      </c>
    </row>
    <row r="836" spans="1:5" hidden="1" x14ac:dyDescent="0.25">
      <c r="A836" s="1">
        <v>17180530</v>
      </c>
      <c r="B836" s="1" t="str">
        <f t="shared" si="26"/>
        <v>1718053000</v>
      </c>
      <c r="C836" t="s">
        <v>4479</v>
      </c>
      <c r="D836" s="1" t="s">
        <v>3710</v>
      </c>
      <c r="E836" s="1" t="str">
        <f t="shared" si="27"/>
        <v>A</v>
      </c>
    </row>
    <row r="837" spans="1:5" hidden="1" x14ac:dyDescent="0.25">
      <c r="A837" s="1">
        <v>17180540</v>
      </c>
      <c r="B837" s="1" t="str">
        <f t="shared" si="26"/>
        <v>1718054000</v>
      </c>
      <c r="C837" t="s">
        <v>4480</v>
      </c>
      <c r="D837" s="1" t="s">
        <v>3710</v>
      </c>
      <c r="E837" s="1" t="str">
        <f t="shared" si="27"/>
        <v>A</v>
      </c>
    </row>
    <row r="838" spans="1:5" hidden="1" x14ac:dyDescent="0.25">
      <c r="A838" s="1">
        <v>17180550</v>
      </c>
      <c r="B838" s="1" t="str">
        <f t="shared" si="26"/>
        <v>1718055000</v>
      </c>
      <c r="C838" t="s">
        <v>3982</v>
      </c>
      <c r="D838" s="1" t="s">
        <v>3710</v>
      </c>
      <c r="E838" s="1" t="str">
        <f t="shared" si="27"/>
        <v>A</v>
      </c>
    </row>
    <row r="839" spans="1:5" hidden="1" x14ac:dyDescent="0.25">
      <c r="A839" s="1">
        <v>17180560</v>
      </c>
      <c r="B839" s="1" t="str">
        <f t="shared" si="26"/>
        <v>1718056000</v>
      </c>
      <c r="C839" t="s">
        <v>3987</v>
      </c>
      <c r="D839" s="1" t="s">
        <v>3710</v>
      </c>
      <c r="E839" s="1" t="str">
        <f t="shared" si="27"/>
        <v>A</v>
      </c>
    </row>
    <row r="840" spans="1:5" hidden="1" x14ac:dyDescent="0.25">
      <c r="A840" s="1">
        <v>17180570</v>
      </c>
      <c r="B840" s="1" t="str">
        <f t="shared" si="26"/>
        <v>1718057000</v>
      </c>
      <c r="C840" t="s">
        <v>3992</v>
      </c>
      <c r="D840" s="1" t="s">
        <v>3710</v>
      </c>
      <c r="E840" s="1" t="str">
        <f t="shared" si="27"/>
        <v>A</v>
      </c>
    </row>
    <row r="841" spans="1:5" hidden="1" x14ac:dyDescent="0.25">
      <c r="A841" s="1">
        <v>17180580</v>
      </c>
      <c r="B841" s="1" t="str">
        <f t="shared" si="26"/>
        <v>1718058000</v>
      </c>
      <c r="C841" t="s">
        <v>4481</v>
      </c>
      <c r="D841" s="1" t="s">
        <v>3710</v>
      </c>
      <c r="E841" s="1" t="str">
        <f t="shared" si="27"/>
        <v>A</v>
      </c>
    </row>
    <row r="842" spans="1:5" hidden="1" x14ac:dyDescent="0.25">
      <c r="A842" s="1">
        <v>17180590</v>
      </c>
      <c r="B842" s="1" t="str">
        <f t="shared" si="26"/>
        <v>1718059000</v>
      </c>
      <c r="C842" t="s">
        <v>3655</v>
      </c>
      <c r="D842" s="1" t="s">
        <v>3710</v>
      </c>
      <c r="E842" s="1" t="str">
        <f t="shared" si="27"/>
        <v>A</v>
      </c>
    </row>
    <row r="843" spans="1:5" x14ac:dyDescent="0.25">
      <c r="A843" s="1">
        <v>17150000</v>
      </c>
      <c r="B843" s="1" t="str">
        <f t="shared" si="26"/>
        <v>1715000000</v>
      </c>
      <c r="C843" t="s">
        <v>1097</v>
      </c>
      <c r="D843" s="1" t="s">
        <v>4374</v>
      </c>
      <c r="E843" s="1" t="str">
        <f t="shared" si="27"/>
        <v/>
      </c>
    </row>
    <row r="844" spans="1:5" hidden="1" x14ac:dyDescent="0.25">
      <c r="A844" s="1">
        <v>17155000</v>
      </c>
      <c r="B844" s="1" t="str">
        <f t="shared" si="26"/>
        <v>1715500000</v>
      </c>
      <c r="C844" t="s">
        <v>4482</v>
      </c>
      <c r="D844" s="1" t="s">
        <v>3710</v>
      </c>
      <c r="E844" s="1" t="str">
        <f t="shared" si="27"/>
        <v>A</v>
      </c>
    </row>
    <row r="845" spans="1:5" hidden="1" x14ac:dyDescent="0.25">
      <c r="A845" s="1">
        <v>17155010</v>
      </c>
      <c r="B845" s="1" t="str">
        <f t="shared" si="26"/>
        <v>1715501000</v>
      </c>
      <c r="C845" t="s">
        <v>3256</v>
      </c>
      <c r="D845" s="1" t="s">
        <v>3710</v>
      </c>
      <c r="E845" s="1" t="str">
        <f t="shared" si="27"/>
        <v>A</v>
      </c>
    </row>
    <row r="846" spans="1:5" hidden="1" x14ac:dyDescent="0.25">
      <c r="A846" s="1">
        <v>17155020</v>
      </c>
      <c r="B846" s="1" t="str">
        <f t="shared" si="26"/>
        <v>1715502000</v>
      </c>
      <c r="C846" t="s">
        <v>3258</v>
      </c>
      <c r="D846" s="1" t="s">
        <v>3710</v>
      </c>
      <c r="E846" s="1" t="str">
        <f t="shared" si="27"/>
        <v>A</v>
      </c>
    </row>
    <row r="847" spans="1:5" hidden="1" x14ac:dyDescent="0.25">
      <c r="A847" s="1">
        <v>17155030</v>
      </c>
      <c r="B847" s="1" t="str">
        <f t="shared" si="26"/>
        <v>1715503000</v>
      </c>
      <c r="C847" t="s">
        <v>3260</v>
      </c>
      <c r="D847" s="1" t="s">
        <v>3710</v>
      </c>
      <c r="E847" s="1" t="str">
        <f t="shared" si="27"/>
        <v>A</v>
      </c>
    </row>
    <row r="848" spans="1:5" x14ac:dyDescent="0.25">
      <c r="A848" s="1">
        <v>17155000</v>
      </c>
      <c r="B848" s="1" t="str">
        <f t="shared" si="26"/>
        <v>1715500000</v>
      </c>
      <c r="C848" t="s">
        <v>3256</v>
      </c>
      <c r="D848" s="1" t="s">
        <v>4374</v>
      </c>
      <c r="E848" s="1" t="str">
        <f t="shared" si="27"/>
        <v/>
      </c>
    </row>
    <row r="849" spans="1:5" x14ac:dyDescent="0.25">
      <c r="A849" s="1">
        <v>17155100</v>
      </c>
      <c r="B849" s="1" t="str">
        <f t="shared" si="26"/>
        <v>1715510000</v>
      </c>
      <c r="C849" t="s">
        <v>3258</v>
      </c>
      <c r="D849" s="1" t="s">
        <v>4374</v>
      </c>
      <c r="E849" s="1" t="str">
        <f t="shared" si="27"/>
        <v/>
      </c>
    </row>
    <row r="850" spans="1:5" x14ac:dyDescent="0.25">
      <c r="A850" s="1">
        <v>17155200</v>
      </c>
      <c r="B850" s="1" t="str">
        <f t="shared" si="26"/>
        <v>1715520000</v>
      </c>
      <c r="C850" t="s">
        <v>3260</v>
      </c>
      <c r="D850" s="1" t="s">
        <v>4374</v>
      </c>
      <c r="E850" s="1" t="str">
        <f t="shared" si="27"/>
        <v/>
      </c>
    </row>
    <row r="851" spans="1:5" x14ac:dyDescent="0.25">
      <c r="A851" s="1">
        <v>17160000</v>
      </c>
      <c r="B851" s="1" t="str">
        <f t="shared" si="26"/>
        <v>1716000000</v>
      </c>
      <c r="C851" t="s">
        <v>2185</v>
      </c>
      <c r="D851" s="1" t="s">
        <v>105</v>
      </c>
      <c r="E851" s="1" t="str">
        <f t="shared" si="27"/>
        <v/>
      </c>
    </row>
    <row r="852" spans="1:5" x14ac:dyDescent="0.25">
      <c r="A852" s="1">
        <v>17165000</v>
      </c>
      <c r="B852" s="1" t="str">
        <f t="shared" si="26"/>
        <v>1716500000</v>
      </c>
      <c r="C852" t="s">
        <v>1110</v>
      </c>
      <c r="D852" s="1" t="s">
        <v>4374</v>
      </c>
      <c r="E852" s="1" t="str">
        <f t="shared" si="27"/>
        <v/>
      </c>
    </row>
    <row r="853" spans="1:5" x14ac:dyDescent="0.25">
      <c r="A853" s="1">
        <v>17170000</v>
      </c>
      <c r="B853" s="1" t="str">
        <f t="shared" si="26"/>
        <v>1717000000</v>
      </c>
      <c r="C853" t="s">
        <v>3263</v>
      </c>
      <c r="D853" s="1" t="s">
        <v>105</v>
      </c>
      <c r="E853" s="1" t="str">
        <f t="shared" si="27"/>
        <v/>
      </c>
    </row>
    <row r="854" spans="1:5" hidden="1" x14ac:dyDescent="0.25">
      <c r="A854" s="1">
        <v>17170100</v>
      </c>
      <c r="B854" s="1" t="str">
        <f t="shared" si="26"/>
        <v>1717010000</v>
      </c>
      <c r="C854" t="s">
        <v>3263</v>
      </c>
      <c r="D854" s="1" t="s">
        <v>3710</v>
      </c>
      <c r="E854" s="1" t="str">
        <f t="shared" si="27"/>
        <v>A</v>
      </c>
    </row>
    <row r="855" spans="1:5" x14ac:dyDescent="0.25">
      <c r="A855" s="1">
        <v>17175000</v>
      </c>
      <c r="B855" s="1" t="str">
        <f t="shared" si="26"/>
        <v>1717500000</v>
      </c>
      <c r="C855" t="s">
        <v>1122</v>
      </c>
      <c r="D855" s="1" t="s">
        <v>4374</v>
      </c>
      <c r="E855" s="1" t="str">
        <f t="shared" si="27"/>
        <v/>
      </c>
    </row>
    <row r="856" spans="1:5" x14ac:dyDescent="0.25">
      <c r="A856" s="1">
        <v>17175100</v>
      </c>
      <c r="B856" s="1" t="str">
        <f t="shared" si="26"/>
        <v>1717510000</v>
      </c>
      <c r="C856" t="s">
        <v>1134</v>
      </c>
      <c r="D856" s="1" t="s">
        <v>4374</v>
      </c>
      <c r="E856" s="1" t="str">
        <f t="shared" si="27"/>
        <v/>
      </c>
    </row>
    <row r="857" spans="1:5" x14ac:dyDescent="0.25">
      <c r="A857" s="1">
        <v>17175200</v>
      </c>
      <c r="B857" s="1" t="str">
        <f t="shared" si="26"/>
        <v>1717520000</v>
      </c>
      <c r="C857" t="s">
        <v>1145</v>
      </c>
      <c r="D857" s="1" t="s">
        <v>4374</v>
      </c>
      <c r="E857" s="1" t="str">
        <f t="shared" si="27"/>
        <v/>
      </c>
    </row>
    <row r="858" spans="1:5" x14ac:dyDescent="0.25">
      <c r="A858" s="1">
        <v>17175300</v>
      </c>
      <c r="B858" s="1" t="str">
        <f t="shared" si="26"/>
        <v>1717530000</v>
      </c>
      <c r="C858" t="s">
        <v>1156</v>
      </c>
      <c r="D858" s="1" t="s">
        <v>4374</v>
      </c>
      <c r="E858" s="1" t="str">
        <f t="shared" si="27"/>
        <v/>
      </c>
    </row>
    <row r="859" spans="1:5" x14ac:dyDescent="0.25">
      <c r="A859" s="1">
        <v>17175400</v>
      </c>
      <c r="B859" s="1" t="str">
        <f t="shared" si="26"/>
        <v>1717540000</v>
      </c>
      <c r="C859" t="s">
        <v>1166</v>
      </c>
      <c r="D859" s="1" t="s">
        <v>4374</v>
      </c>
      <c r="E859" s="1" t="str">
        <f t="shared" si="27"/>
        <v/>
      </c>
    </row>
    <row r="860" spans="1:5" x14ac:dyDescent="0.25">
      <c r="A860" s="1">
        <v>17179900</v>
      </c>
      <c r="B860" s="1" t="str">
        <f t="shared" si="26"/>
        <v>1717990000</v>
      </c>
      <c r="C860" t="s">
        <v>1177</v>
      </c>
      <c r="D860" s="1" t="s">
        <v>105</v>
      </c>
      <c r="E860" s="1" t="str">
        <f t="shared" si="27"/>
        <v/>
      </c>
    </row>
    <row r="861" spans="1:5" x14ac:dyDescent="0.25">
      <c r="A861" s="1">
        <v>17190000</v>
      </c>
      <c r="B861" s="1" t="str">
        <f t="shared" si="26"/>
        <v>1719000000</v>
      </c>
      <c r="C861" t="s">
        <v>1180</v>
      </c>
      <c r="D861" s="1" t="s">
        <v>105</v>
      </c>
      <c r="E861" s="1" t="str">
        <f t="shared" si="27"/>
        <v/>
      </c>
    </row>
    <row r="862" spans="1:5" hidden="1" x14ac:dyDescent="0.25">
      <c r="A862" s="1">
        <v>17195000</v>
      </c>
      <c r="B862" s="1" t="str">
        <f t="shared" si="26"/>
        <v>1719500000</v>
      </c>
      <c r="C862" t="s">
        <v>4483</v>
      </c>
      <c r="D862" s="1" t="s">
        <v>3710</v>
      </c>
      <c r="E862" s="1" t="str">
        <f t="shared" si="27"/>
        <v>A</v>
      </c>
    </row>
    <row r="863" spans="1:5" x14ac:dyDescent="0.25">
      <c r="A863" s="1">
        <v>17195100</v>
      </c>
      <c r="B863" s="1" t="str">
        <f t="shared" si="26"/>
        <v>1719510000</v>
      </c>
      <c r="C863" t="s">
        <v>1183</v>
      </c>
      <c r="D863" s="1" t="s">
        <v>4374</v>
      </c>
      <c r="E863" s="1" t="str">
        <f t="shared" si="27"/>
        <v/>
      </c>
    </row>
    <row r="864" spans="1:5" x14ac:dyDescent="0.25">
      <c r="A864" s="1">
        <v>17195200</v>
      </c>
      <c r="B864" s="1" t="str">
        <f t="shared" si="26"/>
        <v>1719520000</v>
      </c>
      <c r="C864" t="s">
        <v>1202</v>
      </c>
      <c r="D864" s="1" t="s">
        <v>4374</v>
      </c>
      <c r="E864" s="1" t="str">
        <f t="shared" si="27"/>
        <v/>
      </c>
    </row>
    <row r="865" spans="1:5" x14ac:dyDescent="0.25">
      <c r="A865" s="1">
        <v>17195300</v>
      </c>
      <c r="B865" s="1" t="str">
        <f t="shared" si="26"/>
        <v>1719530000</v>
      </c>
      <c r="C865" t="s">
        <v>1214</v>
      </c>
      <c r="D865" s="1" t="s">
        <v>4374</v>
      </c>
      <c r="E865" s="1" t="str">
        <f t="shared" si="27"/>
        <v/>
      </c>
    </row>
    <row r="866" spans="1:5" x14ac:dyDescent="0.25">
      <c r="A866" s="1">
        <v>17195400</v>
      </c>
      <c r="B866" s="1" t="str">
        <f t="shared" si="26"/>
        <v>1719540000</v>
      </c>
      <c r="C866" t="s">
        <v>1225</v>
      </c>
      <c r="D866" s="1" t="s">
        <v>4374</v>
      </c>
      <c r="E866" s="1" t="str">
        <f t="shared" si="27"/>
        <v/>
      </c>
    </row>
    <row r="867" spans="1:5" x14ac:dyDescent="0.25">
      <c r="A867" s="1">
        <v>17195410</v>
      </c>
      <c r="B867" s="1" t="str">
        <f t="shared" si="26"/>
        <v>1719541000</v>
      </c>
      <c r="C867" t="s">
        <v>1227</v>
      </c>
      <c r="D867" s="1" t="s">
        <v>4374</v>
      </c>
      <c r="E867" s="1" t="str">
        <f t="shared" si="27"/>
        <v/>
      </c>
    </row>
    <row r="868" spans="1:5" x14ac:dyDescent="0.25">
      <c r="A868" s="1">
        <v>17195420</v>
      </c>
      <c r="B868" s="1" t="str">
        <f t="shared" si="26"/>
        <v>1719542000</v>
      </c>
      <c r="C868" t="s">
        <v>1229</v>
      </c>
      <c r="D868" s="1" t="s">
        <v>4374</v>
      </c>
      <c r="E868" s="1" t="str">
        <f t="shared" si="27"/>
        <v/>
      </c>
    </row>
    <row r="869" spans="1:5" x14ac:dyDescent="0.25">
      <c r="A869" s="1">
        <v>17195500</v>
      </c>
      <c r="B869" s="1" t="str">
        <f t="shared" si="26"/>
        <v>1719550000</v>
      </c>
      <c r="C869" t="s">
        <v>1232</v>
      </c>
      <c r="D869" s="1" t="s">
        <v>4374</v>
      </c>
      <c r="E869" s="1" t="str">
        <f t="shared" si="27"/>
        <v/>
      </c>
    </row>
    <row r="870" spans="1:5" x14ac:dyDescent="0.25">
      <c r="A870" s="1">
        <v>17195600</v>
      </c>
      <c r="B870" s="1" t="str">
        <f t="shared" si="26"/>
        <v>1719560000</v>
      </c>
      <c r="C870" t="s">
        <v>3266</v>
      </c>
      <c r="D870" s="1" t="s">
        <v>4374</v>
      </c>
      <c r="E870" s="1" t="str">
        <f t="shared" si="27"/>
        <v/>
      </c>
    </row>
    <row r="871" spans="1:5" x14ac:dyDescent="0.25">
      <c r="A871" s="1">
        <v>17195700</v>
      </c>
      <c r="B871" s="1" t="str">
        <f t="shared" si="26"/>
        <v>1719570000</v>
      </c>
      <c r="C871" t="s">
        <v>3268</v>
      </c>
      <c r="D871" s="1" t="s">
        <v>105</v>
      </c>
      <c r="E871" s="1" t="str">
        <f t="shared" si="27"/>
        <v/>
      </c>
    </row>
    <row r="872" spans="1:5" x14ac:dyDescent="0.25">
      <c r="A872" s="1">
        <v>17195800</v>
      </c>
      <c r="B872" s="1" t="str">
        <f t="shared" si="26"/>
        <v>1719580000</v>
      </c>
      <c r="C872" t="s">
        <v>3270</v>
      </c>
      <c r="D872" s="1" t="s">
        <v>105</v>
      </c>
      <c r="E872" s="1" t="str">
        <f t="shared" si="27"/>
        <v/>
      </c>
    </row>
    <row r="873" spans="1:5" x14ac:dyDescent="0.25">
      <c r="A873" s="1">
        <v>17199900</v>
      </c>
      <c r="B873" s="1" t="str">
        <f t="shared" si="26"/>
        <v>1719990000</v>
      </c>
      <c r="C873" t="s">
        <v>1180</v>
      </c>
      <c r="D873" s="1" t="s">
        <v>105</v>
      </c>
      <c r="E873" s="1" t="str">
        <f t="shared" si="27"/>
        <v/>
      </c>
    </row>
    <row r="874" spans="1:5" hidden="1" x14ac:dyDescent="0.25">
      <c r="A874" s="1">
        <v>17180600</v>
      </c>
      <c r="B874" s="1" t="str">
        <f t="shared" si="26"/>
        <v>1718060000</v>
      </c>
      <c r="C874" t="s">
        <v>4484</v>
      </c>
      <c r="D874" s="1" t="s">
        <v>3710</v>
      </c>
      <c r="E874" s="1" t="str">
        <f t="shared" si="27"/>
        <v>A</v>
      </c>
    </row>
    <row r="875" spans="1:5" hidden="1" x14ac:dyDescent="0.25">
      <c r="A875" s="1">
        <v>17180610</v>
      </c>
      <c r="B875" s="1" t="str">
        <f t="shared" si="26"/>
        <v>1718061000</v>
      </c>
      <c r="C875" t="s">
        <v>4484</v>
      </c>
      <c r="D875" s="1" t="s">
        <v>3710</v>
      </c>
      <c r="E875" s="1" t="str">
        <f t="shared" si="27"/>
        <v>A</v>
      </c>
    </row>
    <row r="876" spans="1:5" hidden="1" x14ac:dyDescent="0.25">
      <c r="A876" s="1">
        <v>17180700</v>
      </c>
      <c r="B876" s="1" t="str">
        <f t="shared" si="26"/>
        <v>1718070000</v>
      </c>
      <c r="C876" t="s">
        <v>1202</v>
      </c>
      <c r="D876" s="1" t="s">
        <v>3710</v>
      </c>
      <c r="E876" s="1" t="str">
        <f t="shared" si="27"/>
        <v>A</v>
      </c>
    </row>
    <row r="877" spans="1:5" hidden="1" x14ac:dyDescent="0.25">
      <c r="A877" s="1">
        <v>17180710</v>
      </c>
      <c r="B877" s="1" t="str">
        <f t="shared" si="26"/>
        <v>1718071000</v>
      </c>
      <c r="C877" t="s">
        <v>1202</v>
      </c>
      <c r="D877" s="1" t="s">
        <v>3710</v>
      </c>
      <c r="E877" s="1" t="str">
        <f t="shared" si="27"/>
        <v>A</v>
      </c>
    </row>
    <row r="878" spans="1:5" hidden="1" x14ac:dyDescent="0.25">
      <c r="A878" s="1">
        <v>17180800</v>
      </c>
      <c r="B878" s="1" t="str">
        <f t="shared" si="26"/>
        <v>1718080000</v>
      </c>
      <c r="C878" t="s">
        <v>4485</v>
      </c>
      <c r="D878" s="1" t="s">
        <v>4389</v>
      </c>
      <c r="E878" s="1" t="str">
        <f t="shared" si="27"/>
        <v>A</v>
      </c>
    </row>
    <row r="879" spans="1:5" hidden="1" x14ac:dyDescent="0.25">
      <c r="A879" s="1">
        <v>17180810</v>
      </c>
      <c r="B879" s="1" t="str">
        <f t="shared" si="26"/>
        <v>1718081000</v>
      </c>
      <c r="C879" t="s">
        <v>4485</v>
      </c>
      <c r="D879" s="1" t="s">
        <v>4389</v>
      </c>
      <c r="E879" s="1" t="str">
        <f t="shared" si="27"/>
        <v>A</v>
      </c>
    </row>
    <row r="880" spans="1:5" hidden="1" x14ac:dyDescent="0.25">
      <c r="A880" s="1">
        <v>17180900</v>
      </c>
      <c r="B880" s="1" t="str">
        <f t="shared" si="26"/>
        <v>1718090000</v>
      </c>
      <c r="C880" t="s">
        <v>4486</v>
      </c>
      <c r="D880" s="1" t="s">
        <v>3710</v>
      </c>
      <c r="E880" s="1" t="str">
        <f t="shared" si="27"/>
        <v>A</v>
      </c>
    </row>
    <row r="881" spans="1:5" hidden="1" x14ac:dyDescent="0.25">
      <c r="A881" s="1">
        <v>17180910</v>
      </c>
      <c r="B881" s="1" t="str">
        <f t="shared" si="26"/>
        <v>1718091000</v>
      </c>
      <c r="C881" t="s">
        <v>4482</v>
      </c>
      <c r="D881" s="1" t="s">
        <v>3710</v>
      </c>
      <c r="E881" s="1" t="str">
        <f t="shared" si="27"/>
        <v>A</v>
      </c>
    </row>
    <row r="882" spans="1:5" hidden="1" x14ac:dyDescent="0.25">
      <c r="A882" s="1">
        <v>17181000</v>
      </c>
      <c r="B882" s="1" t="str">
        <f t="shared" si="26"/>
        <v>1718100000</v>
      </c>
      <c r="C882" t="s">
        <v>3263</v>
      </c>
      <c r="D882" s="1" t="s">
        <v>3710</v>
      </c>
      <c r="E882" s="1" t="str">
        <f t="shared" si="27"/>
        <v>A</v>
      </c>
    </row>
    <row r="883" spans="1:5" hidden="1" x14ac:dyDescent="0.25">
      <c r="A883" s="1">
        <v>17181010</v>
      </c>
      <c r="B883" s="1" t="str">
        <f t="shared" si="26"/>
        <v>1718101000</v>
      </c>
      <c r="C883" t="s">
        <v>1122</v>
      </c>
      <c r="D883" s="1" t="s">
        <v>3710</v>
      </c>
      <c r="E883" s="1" t="str">
        <f t="shared" si="27"/>
        <v>A</v>
      </c>
    </row>
    <row r="884" spans="1:5" hidden="1" x14ac:dyDescent="0.25">
      <c r="A884" s="1">
        <v>17181020</v>
      </c>
      <c r="B884" s="1" t="str">
        <f t="shared" si="26"/>
        <v>1718102000</v>
      </c>
      <c r="C884" t="s">
        <v>1134</v>
      </c>
      <c r="D884" s="1" t="s">
        <v>3710</v>
      </c>
      <c r="E884" s="1" t="str">
        <f t="shared" si="27"/>
        <v>A</v>
      </c>
    </row>
    <row r="885" spans="1:5" hidden="1" x14ac:dyDescent="0.25">
      <c r="A885" s="1">
        <v>17181030</v>
      </c>
      <c r="B885" s="1" t="str">
        <f t="shared" si="26"/>
        <v>1718103000</v>
      </c>
      <c r="C885" t="s">
        <v>1145</v>
      </c>
      <c r="D885" s="1" t="s">
        <v>3710</v>
      </c>
      <c r="E885" s="1" t="str">
        <f t="shared" si="27"/>
        <v>A</v>
      </c>
    </row>
    <row r="886" spans="1:5" hidden="1" x14ac:dyDescent="0.25">
      <c r="A886" s="1">
        <v>17181040</v>
      </c>
      <c r="B886" s="1" t="str">
        <f t="shared" si="26"/>
        <v>1718104000</v>
      </c>
      <c r="C886" t="s">
        <v>1156</v>
      </c>
      <c r="D886" s="1" t="s">
        <v>3710</v>
      </c>
      <c r="E886" s="1" t="str">
        <f t="shared" si="27"/>
        <v>A</v>
      </c>
    </row>
    <row r="887" spans="1:5" hidden="1" x14ac:dyDescent="0.25">
      <c r="A887" s="1">
        <v>17181050</v>
      </c>
      <c r="B887" s="1" t="str">
        <f t="shared" si="26"/>
        <v>1718105000</v>
      </c>
      <c r="C887" t="s">
        <v>1166</v>
      </c>
      <c r="D887" s="1" t="s">
        <v>3710</v>
      </c>
      <c r="E887" s="1" t="str">
        <f t="shared" si="27"/>
        <v>A</v>
      </c>
    </row>
    <row r="888" spans="1:5" hidden="1" x14ac:dyDescent="0.25">
      <c r="A888" s="1">
        <v>17181090</v>
      </c>
      <c r="B888" s="1" t="str">
        <f t="shared" si="26"/>
        <v>1718109000</v>
      </c>
      <c r="C888" t="s">
        <v>4028</v>
      </c>
      <c r="D888" s="1" t="s">
        <v>3710</v>
      </c>
      <c r="E888" s="1" t="str">
        <f t="shared" si="27"/>
        <v>A</v>
      </c>
    </row>
    <row r="889" spans="1:5" hidden="1" x14ac:dyDescent="0.25">
      <c r="A889" s="1">
        <v>17181100</v>
      </c>
      <c r="B889" s="1" t="str">
        <f t="shared" si="26"/>
        <v>1718110000</v>
      </c>
      <c r="C889" t="s">
        <v>4037</v>
      </c>
      <c r="D889" s="1" t="s">
        <v>3710</v>
      </c>
      <c r="E889" s="1" t="str">
        <f t="shared" si="27"/>
        <v>A</v>
      </c>
    </row>
    <row r="890" spans="1:5" hidden="1" x14ac:dyDescent="0.25">
      <c r="A890" s="1">
        <v>17181110</v>
      </c>
      <c r="B890" s="1" t="str">
        <f t="shared" si="26"/>
        <v>1718111000</v>
      </c>
      <c r="C890" t="s">
        <v>4038</v>
      </c>
      <c r="D890" s="1" t="s">
        <v>3710</v>
      </c>
      <c r="E890" s="1" t="str">
        <f t="shared" si="27"/>
        <v>A</v>
      </c>
    </row>
    <row r="891" spans="1:5" hidden="1" x14ac:dyDescent="0.25">
      <c r="A891" s="1">
        <v>17181120</v>
      </c>
      <c r="B891" s="1" t="str">
        <f t="shared" si="26"/>
        <v>1718112000</v>
      </c>
      <c r="C891" t="s">
        <v>4487</v>
      </c>
      <c r="D891" s="1" t="s">
        <v>3710</v>
      </c>
      <c r="E891" s="1" t="str">
        <f t="shared" si="27"/>
        <v>A</v>
      </c>
    </row>
    <row r="892" spans="1:5" hidden="1" x14ac:dyDescent="0.25">
      <c r="A892" s="1">
        <v>17181130</v>
      </c>
      <c r="B892" s="1" t="str">
        <f t="shared" si="26"/>
        <v>1718113000</v>
      </c>
      <c r="C892" t="s">
        <v>4488</v>
      </c>
      <c r="D892" s="1" t="s">
        <v>3710</v>
      </c>
      <c r="E892" s="1" t="str">
        <f t="shared" si="27"/>
        <v>A</v>
      </c>
    </row>
    <row r="893" spans="1:5" hidden="1" x14ac:dyDescent="0.25">
      <c r="A893" s="1">
        <v>17181190</v>
      </c>
      <c r="B893" s="1" t="str">
        <f t="shared" si="26"/>
        <v>1718119000</v>
      </c>
      <c r="C893" t="s">
        <v>1232</v>
      </c>
      <c r="D893" s="1" t="s">
        <v>3710</v>
      </c>
      <c r="E893" s="1" t="str">
        <f t="shared" si="27"/>
        <v>A</v>
      </c>
    </row>
    <row r="894" spans="1:5" hidden="1" x14ac:dyDescent="0.25">
      <c r="A894" s="1">
        <v>17181200</v>
      </c>
      <c r="B894" s="1" t="str">
        <f t="shared" si="26"/>
        <v>1718120000</v>
      </c>
      <c r="C894" t="s">
        <v>1110</v>
      </c>
      <c r="D894" s="1" t="s">
        <v>3710</v>
      </c>
      <c r="E894" s="1" t="str">
        <f t="shared" si="27"/>
        <v>A</v>
      </c>
    </row>
    <row r="895" spans="1:5" hidden="1" x14ac:dyDescent="0.25">
      <c r="A895" s="1">
        <v>17181210</v>
      </c>
      <c r="B895" s="1" t="str">
        <f t="shared" si="26"/>
        <v>1718121000</v>
      </c>
      <c r="C895" t="s">
        <v>1110</v>
      </c>
      <c r="D895" s="1" t="s">
        <v>3710</v>
      </c>
      <c r="E895" s="1" t="str">
        <f t="shared" si="27"/>
        <v>A</v>
      </c>
    </row>
    <row r="896" spans="1:5" hidden="1" x14ac:dyDescent="0.25">
      <c r="A896" s="1">
        <v>17181300</v>
      </c>
      <c r="B896" s="1" t="str">
        <f t="shared" si="26"/>
        <v>1718130000</v>
      </c>
      <c r="C896" t="s">
        <v>3266</v>
      </c>
      <c r="D896" s="1" t="s">
        <v>3710</v>
      </c>
      <c r="E896" s="1" t="str">
        <f t="shared" si="27"/>
        <v>A</v>
      </c>
    </row>
    <row r="897" spans="1:5" hidden="1" x14ac:dyDescent="0.25">
      <c r="A897" s="1">
        <v>17181310</v>
      </c>
      <c r="B897" s="1" t="str">
        <f t="shared" si="26"/>
        <v>1718131000</v>
      </c>
      <c r="C897" t="s">
        <v>3266</v>
      </c>
      <c r="D897" s="1" t="s">
        <v>3710</v>
      </c>
      <c r="E897" s="1" t="str">
        <f t="shared" si="27"/>
        <v>A</v>
      </c>
    </row>
    <row r="898" spans="1:5" hidden="1" x14ac:dyDescent="0.25">
      <c r="A898" s="1">
        <v>17189900</v>
      </c>
      <c r="B898" s="1" t="str">
        <f t="shared" si="26"/>
        <v>1718990000</v>
      </c>
      <c r="C898" t="s">
        <v>4053</v>
      </c>
      <c r="D898" s="1" t="s">
        <v>3710</v>
      </c>
      <c r="E898" s="1" t="str">
        <f t="shared" si="27"/>
        <v>A</v>
      </c>
    </row>
    <row r="899" spans="1:5" hidden="1" x14ac:dyDescent="0.25">
      <c r="A899" s="1">
        <v>17189910</v>
      </c>
      <c r="B899" s="1" t="str">
        <f t="shared" ref="B899:B962" si="28">A899&amp;"00"</f>
        <v>1718991000</v>
      </c>
      <c r="C899" t="s">
        <v>4053</v>
      </c>
      <c r="D899" s="1" t="s">
        <v>3710</v>
      </c>
      <c r="E899" s="1" t="str">
        <f t="shared" ref="E899:E962" si="29">IF(OR(D899="Excluir", D899="Excluído"),"A","")</f>
        <v>A</v>
      </c>
    </row>
    <row r="900" spans="1:5" x14ac:dyDescent="0.25">
      <c r="A900" s="1">
        <v>17200000</v>
      </c>
      <c r="B900" s="1" t="str">
        <f t="shared" si="28"/>
        <v>1720000000</v>
      </c>
      <c r="C900" t="s">
        <v>1253</v>
      </c>
      <c r="E900" s="1" t="str">
        <f t="shared" si="29"/>
        <v/>
      </c>
    </row>
    <row r="901" spans="1:5" x14ac:dyDescent="0.25">
      <c r="A901" s="1">
        <v>17210000</v>
      </c>
      <c r="B901" s="1" t="str">
        <f t="shared" si="28"/>
        <v>1721000000</v>
      </c>
      <c r="C901" t="s">
        <v>3272</v>
      </c>
      <c r="D901" s="1" t="s">
        <v>105</v>
      </c>
      <c r="E901" s="1" t="str">
        <f t="shared" si="29"/>
        <v/>
      </c>
    </row>
    <row r="902" spans="1:5" x14ac:dyDescent="0.25">
      <c r="A902" s="1">
        <v>17215000</v>
      </c>
      <c r="B902" s="1" t="str">
        <f t="shared" si="28"/>
        <v>1721500000</v>
      </c>
      <c r="C902" t="s">
        <v>3274</v>
      </c>
      <c r="D902" s="1" t="s">
        <v>4374</v>
      </c>
      <c r="E902" s="1" t="str">
        <f t="shared" si="29"/>
        <v/>
      </c>
    </row>
    <row r="903" spans="1:5" x14ac:dyDescent="0.25">
      <c r="A903" s="1">
        <v>17215100</v>
      </c>
      <c r="B903" s="1" t="str">
        <f t="shared" si="28"/>
        <v>1721510000</v>
      </c>
      <c r="C903" t="s">
        <v>3276</v>
      </c>
      <c r="D903" s="1" t="s">
        <v>4374</v>
      </c>
      <c r="E903" s="1" t="str">
        <f t="shared" si="29"/>
        <v/>
      </c>
    </row>
    <row r="904" spans="1:5" x14ac:dyDescent="0.25">
      <c r="A904" s="1">
        <v>17215200</v>
      </c>
      <c r="B904" s="1" t="str">
        <f t="shared" si="28"/>
        <v>1721520000</v>
      </c>
      <c r="C904" t="s">
        <v>3278</v>
      </c>
      <c r="D904" s="1" t="s">
        <v>4374</v>
      </c>
      <c r="E904" s="1" t="str">
        <f t="shared" si="29"/>
        <v/>
      </c>
    </row>
    <row r="905" spans="1:5" x14ac:dyDescent="0.25">
      <c r="A905" s="1">
        <v>17215300</v>
      </c>
      <c r="B905" s="1" t="str">
        <f t="shared" si="28"/>
        <v>1721530000</v>
      </c>
      <c r="C905" t="s">
        <v>789</v>
      </c>
      <c r="D905" s="1" t="s">
        <v>4374</v>
      </c>
      <c r="E905" s="1" t="str">
        <f t="shared" si="29"/>
        <v/>
      </c>
    </row>
    <row r="906" spans="1:5" x14ac:dyDescent="0.25">
      <c r="A906" s="1">
        <v>17219800</v>
      </c>
      <c r="B906" s="1" t="str">
        <f t="shared" si="28"/>
        <v>1721980000</v>
      </c>
      <c r="C906" t="s">
        <v>3281</v>
      </c>
      <c r="D906" s="1" t="s">
        <v>105</v>
      </c>
      <c r="E906" s="1" t="str">
        <f t="shared" si="29"/>
        <v/>
      </c>
    </row>
    <row r="907" spans="1:5" hidden="1" x14ac:dyDescent="0.25">
      <c r="A907" s="1">
        <v>17215400</v>
      </c>
      <c r="B907" s="1" t="str">
        <f t="shared" si="28"/>
        <v>1721540000</v>
      </c>
      <c r="C907" t="s">
        <v>4489</v>
      </c>
      <c r="D907" s="1" t="s">
        <v>3710</v>
      </c>
      <c r="E907" s="1" t="str">
        <f t="shared" si="29"/>
        <v>A</v>
      </c>
    </row>
    <row r="908" spans="1:5" hidden="1" x14ac:dyDescent="0.25">
      <c r="A908" s="1">
        <v>17200010</v>
      </c>
      <c r="B908" s="1" t="str">
        <f t="shared" si="28"/>
        <v>1720001000</v>
      </c>
      <c r="C908" t="s">
        <v>1253</v>
      </c>
      <c r="D908" s="1" t="s">
        <v>3710</v>
      </c>
      <c r="E908" s="1" t="str">
        <f t="shared" si="29"/>
        <v>A</v>
      </c>
    </row>
    <row r="909" spans="1:5" hidden="1" x14ac:dyDescent="0.25">
      <c r="A909" s="1">
        <v>17280000</v>
      </c>
      <c r="B909" s="1" t="str">
        <f t="shared" si="28"/>
        <v>1728000000</v>
      </c>
      <c r="C909" t="s">
        <v>4490</v>
      </c>
      <c r="D909" s="1" t="s">
        <v>3710</v>
      </c>
      <c r="E909" s="1" t="str">
        <f t="shared" si="29"/>
        <v>A</v>
      </c>
    </row>
    <row r="910" spans="1:5" hidden="1" x14ac:dyDescent="0.25">
      <c r="A910" s="1">
        <v>17280100</v>
      </c>
      <c r="B910" s="1" t="str">
        <f t="shared" si="28"/>
        <v>1728010000</v>
      </c>
      <c r="C910" t="s">
        <v>4491</v>
      </c>
      <c r="D910" s="1" t="s">
        <v>3710</v>
      </c>
      <c r="E910" s="1" t="str">
        <f t="shared" si="29"/>
        <v>A</v>
      </c>
    </row>
    <row r="911" spans="1:5" hidden="1" x14ac:dyDescent="0.25">
      <c r="A911" s="1">
        <v>17280110</v>
      </c>
      <c r="B911" s="1" t="str">
        <f t="shared" si="28"/>
        <v>1728011000</v>
      </c>
      <c r="C911" t="s">
        <v>3274</v>
      </c>
      <c r="D911" s="1" t="s">
        <v>3710</v>
      </c>
      <c r="E911" s="1" t="str">
        <f t="shared" si="29"/>
        <v>A</v>
      </c>
    </row>
    <row r="912" spans="1:5" hidden="1" x14ac:dyDescent="0.25">
      <c r="A912" s="1">
        <v>17280120</v>
      </c>
      <c r="B912" s="1" t="str">
        <f t="shared" si="28"/>
        <v>1728012000</v>
      </c>
      <c r="C912" t="s">
        <v>3276</v>
      </c>
      <c r="D912" s="1" t="s">
        <v>3710</v>
      </c>
      <c r="E912" s="1" t="str">
        <f t="shared" si="29"/>
        <v>A</v>
      </c>
    </row>
    <row r="913" spans="1:5" hidden="1" x14ac:dyDescent="0.25">
      <c r="A913" s="1">
        <v>17280130</v>
      </c>
      <c r="B913" s="1" t="str">
        <f t="shared" si="28"/>
        <v>1728013000</v>
      </c>
      <c r="C913" t="s">
        <v>3278</v>
      </c>
      <c r="D913" s="1" t="s">
        <v>3710</v>
      </c>
      <c r="E913" s="1" t="str">
        <f t="shared" si="29"/>
        <v>A</v>
      </c>
    </row>
    <row r="914" spans="1:5" hidden="1" x14ac:dyDescent="0.25">
      <c r="A914" s="1">
        <v>17280140</v>
      </c>
      <c r="B914" s="1" t="str">
        <f t="shared" si="28"/>
        <v>1728014000</v>
      </c>
      <c r="C914" t="s">
        <v>789</v>
      </c>
      <c r="D914" s="1" t="s">
        <v>3710</v>
      </c>
      <c r="E914" s="1" t="str">
        <f t="shared" si="29"/>
        <v>A</v>
      </c>
    </row>
    <row r="915" spans="1:5" hidden="1" x14ac:dyDescent="0.25">
      <c r="A915" s="1">
        <v>17280150</v>
      </c>
      <c r="B915" s="1" t="str">
        <f t="shared" si="28"/>
        <v>1728015000</v>
      </c>
      <c r="C915" t="s">
        <v>4489</v>
      </c>
      <c r="D915" s="1" t="s">
        <v>3710</v>
      </c>
      <c r="E915" s="1" t="str">
        <f t="shared" si="29"/>
        <v>A</v>
      </c>
    </row>
    <row r="916" spans="1:5" hidden="1" x14ac:dyDescent="0.25">
      <c r="A916" s="1">
        <v>17280190</v>
      </c>
      <c r="B916" s="1" t="str">
        <f t="shared" si="28"/>
        <v>1728019000</v>
      </c>
      <c r="C916" t="s">
        <v>4080</v>
      </c>
      <c r="D916" s="1" t="s">
        <v>3710</v>
      </c>
      <c r="E916" s="1" t="str">
        <f t="shared" si="29"/>
        <v>A</v>
      </c>
    </row>
    <row r="917" spans="1:5" x14ac:dyDescent="0.25">
      <c r="A917" s="1">
        <v>17220000</v>
      </c>
      <c r="B917" s="1" t="str">
        <f t="shared" si="28"/>
        <v>1722000000</v>
      </c>
      <c r="C917" t="s">
        <v>3283</v>
      </c>
      <c r="D917" s="1" t="s">
        <v>105</v>
      </c>
      <c r="E917" s="1" t="str">
        <f t="shared" si="29"/>
        <v/>
      </c>
    </row>
    <row r="918" spans="1:5" hidden="1" x14ac:dyDescent="0.25">
      <c r="A918" s="1">
        <v>17225000</v>
      </c>
      <c r="B918" s="1" t="str">
        <f t="shared" si="28"/>
        <v>1722500000</v>
      </c>
      <c r="C918" t="s">
        <v>4492</v>
      </c>
      <c r="D918" s="1" t="s">
        <v>3710</v>
      </c>
      <c r="E918" s="1" t="str">
        <f t="shared" si="29"/>
        <v>A</v>
      </c>
    </row>
    <row r="919" spans="1:5" hidden="1" x14ac:dyDescent="0.25">
      <c r="A919" s="1">
        <v>17225010</v>
      </c>
      <c r="B919" s="1" t="str">
        <f t="shared" si="28"/>
        <v>1722501000</v>
      </c>
      <c r="C919" t="s">
        <v>3285</v>
      </c>
      <c r="D919" s="1" t="s">
        <v>3710</v>
      </c>
      <c r="E919" s="1" t="str">
        <f t="shared" si="29"/>
        <v>A</v>
      </c>
    </row>
    <row r="920" spans="1:5" hidden="1" x14ac:dyDescent="0.25">
      <c r="A920" s="1">
        <v>17225020</v>
      </c>
      <c r="B920" s="1" t="str">
        <f t="shared" si="28"/>
        <v>1722502000</v>
      </c>
      <c r="C920" t="s">
        <v>3290</v>
      </c>
      <c r="D920" s="1" t="s">
        <v>3710</v>
      </c>
      <c r="E920" s="1" t="str">
        <f t="shared" si="29"/>
        <v>A</v>
      </c>
    </row>
    <row r="921" spans="1:5" hidden="1" x14ac:dyDescent="0.25">
      <c r="A921" s="1">
        <v>17225030</v>
      </c>
      <c r="B921" s="1" t="str">
        <f t="shared" si="28"/>
        <v>1722503000</v>
      </c>
      <c r="C921" t="s">
        <v>4493</v>
      </c>
      <c r="D921" s="1" t="s">
        <v>3710</v>
      </c>
      <c r="E921" s="1" t="str">
        <f t="shared" si="29"/>
        <v>A</v>
      </c>
    </row>
    <row r="922" spans="1:5" hidden="1" x14ac:dyDescent="0.25">
      <c r="A922" s="1">
        <v>17225090</v>
      </c>
      <c r="B922" s="1" t="str">
        <f t="shared" si="28"/>
        <v>1722509000</v>
      </c>
      <c r="C922" t="s">
        <v>3297</v>
      </c>
      <c r="D922" s="1" t="s">
        <v>3710</v>
      </c>
      <c r="E922" s="1" t="str">
        <f t="shared" si="29"/>
        <v>A</v>
      </c>
    </row>
    <row r="923" spans="1:5" x14ac:dyDescent="0.25">
      <c r="A923" s="1">
        <v>17225000</v>
      </c>
      <c r="B923" s="1" t="str">
        <f t="shared" si="28"/>
        <v>1722500000</v>
      </c>
      <c r="C923" t="s">
        <v>3285</v>
      </c>
      <c r="D923" s="1" t="s">
        <v>4374</v>
      </c>
      <c r="E923" s="1" t="str">
        <f t="shared" si="29"/>
        <v/>
      </c>
    </row>
    <row r="924" spans="1:5" x14ac:dyDescent="0.25">
      <c r="A924" s="1">
        <v>17225100</v>
      </c>
      <c r="B924" s="1" t="str">
        <f t="shared" si="28"/>
        <v>1722510000</v>
      </c>
      <c r="C924" t="s">
        <v>3290</v>
      </c>
      <c r="D924" s="1" t="s">
        <v>4374</v>
      </c>
      <c r="E924" s="1" t="str">
        <f t="shared" si="29"/>
        <v/>
      </c>
    </row>
    <row r="925" spans="1:5" x14ac:dyDescent="0.25">
      <c r="A925" s="1">
        <v>17225200</v>
      </c>
      <c r="B925" s="1" t="str">
        <f t="shared" si="28"/>
        <v>1722520000</v>
      </c>
      <c r="C925" t="s">
        <v>3295</v>
      </c>
      <c r="D925" s="1" t="s">
        <v>4374</v>
      </c>
      <c r="E925" s="1" t="str">
        <f t="shared" si="29"/>
        <v/>
      </c>
    </row>
    <row r="926" spans="1:5" x14ac:dyDescent="0.25">
      <c r="A926" s="1">
        <v>17225300</v>
      </c>
      <c r="B926" s="1" t="str">
        <f t="shared" si="28"/>
        <v>1722530000</v>
      </c>
      <c r="C926" t="s">
        <v>3297</v>
      </c>
      <c r="D926" s="1" t="s">
        <v>4374</v>
      </c>
      <c r="E926" s="1" t="str">
        <f t="shared" si="29"/>
        <v/>
      </c>
    </row>
    <row r="927" spans="1:5" hidden="1" x14ac:dyDescent="0.25">
      <c r="A927" s="1">
        <v>17280200</v>
      </c>
      <c r="B927" s="1" t="str">
        <f t="shared" si="28"/>
        <v>1728020000</v>
      </c>
      <c r="C927" t="s">
        <v>4492</v>
      </c>
      <c r="D927" s="1" t="s">
        <v>3710</v>
      </c>
      <c r="E927" s="1" t="str">
        <f t="shared" si="29"/>
        <v>A</v>
      </c>
    </row>
    <row r="928" spans="1:5" hidden="1" x14ac:dyDescent="0.25">
      <c r="A928" s="1">
        <v>17280210</v>
      </c>
      <c r="B928" s="1" t="str">
        <f t="shared" si="28"/>
        <v>1728021000</v>
      </c>
      <c r="C928" t="s">
        <v>3285</v>
      </c>
      <c r="D928" s="1" t="s">
        <v>3710</v>
      </c>
      <c r="E928" s="1" t="str">
        <f t="shared" si="29"/>
        <v>A</v>
      </c>
    </row>
    <row r="929" spans="1:5" hidden="1" x14ac:dyDescent="0.25">
      <c r="A929" s="1">
        <v>17280220</v>
      </c>
      <c r="B929" s="1" t="str">
        <f t="shared" si="28"/>
        <v>1728022000</v>
      </c>
      <c r="C929" t="s">
        <v>3290</v>
      </c>
      <c r="D929" s="1" t="s">
        <v>3710</v>
      </c>
      <c r="E929" s="1" t="str">
        <f t="shared" si="29"/>
        <v>A</v>
      </c>
    </row>
    <row r="930" spans="1:5" hidden="1" x14ac:dyDescent="0.25">
      <c r="A930" s="1">
        <v>17280230</v>
      </c>
      <c r="B930" s="1" t="str">
        <f t="shared" si="28"/>
        <v>1728023000</v>
      </c>
      <c r="C930" t="s">
        <v>4493</v>
      </c>
      <c r="D930" s="1" t="s">
        <v>3710</v>
      </c>
      <c r="E930" s="1" t="str">
        <f t="shared" si="29"/>
        <v>A</v>
      </c>
    </row>
    <row r="931" spans="1:5" hidden="1" x14ac:dyDescent="0.25">
      <c r="A931" s="1">
        <v>17280290</v>
      </c>
      <c r="B931" s="1" t="str">
        <f t="shared" si="28"/>
        <v>1728029000</v>
      </c>
      <c r="C931" t="s">
        <v>3297</v>
      </c>
      <c r="D931" s="1" t="s">
        <v>3710</v>
      </c>
      <c r="E931" s="1" t="str">
        <f t="shared" si="29"/>
        <v>A</v>
      </c>
    </row>
    <row r="932" spans="1:5" x14ac:dyDescent="0.25">
      <c r="A932" s="1">
        <v>17230000</v>
      </c>
      <c r="B932" s="1" t="str">
        <f t="shared" si="28"/>
        <v>1723000000</v>
      </c>
      <c r="C932" t="s">
        <v>3299</v>
      </c>
      <c r="D932" s="1" t="s">
        <v>105</v>
      </c>
      <c r="E932" s="1" t="str">
        <f t="shared" si="29"/>
        <v/>
      </c>
    </row>
    <row r="933" spans="1:5" x14ac:dyDescent="0.25">
      <c r="A933" s="1">
        <v>17235000</v>
      </c>
      <c r="B933" s="1" t="str">
        <f t="shared" si="28"/>
        <v>1723500000</v>
      </c>
      <c r="C933" t="s">
        <v>3299</v>
      </c>
      <c r="D933" s="1" t="s">
        <v>105</v>
      </c>
      <c r="E933" s="1" t="str">
        <f t="shared" si="29"/>
        <v/>
      </c>
    </row>
    <row r="934" spans="1:5" hidden="1" x14ac:dyDescent="0.25">
      <c r="A934" s="1">
        <v>17280300</v>
      </c>
      <c r="B934" s="1" t="str">
        <f t="shared" si="28"/>
        <v>1728030000</v>
      </c>
      <c r="C934" t="s">
        <v>4494</v>
      </c>
      <c r="D934" s="1" t="s">
        <v>3710</v>
      </c>
      <c r="E934" s="1" t="str">
        <f t="shared" si="29"/>
        <v>A</v>
      </c>
    </row>
    <row r="935" spans="1:5" hidden="1" x14ac:dyDescent="0.25">
      <c r="A935" s="1">
        <v>17280310</v>
      </c>
      <c r="B935" s="1" t="str">
        <f t="shared" si="28"/>
        <v>1728031000</v>
      </c>
      <c r="C935" t="s">
        <v>4494</v>
      </c>
      <c r="D935" s="1" t="s">
        <v>3710</v>
      </c>
      <c r="E935" s="1" t="str">
        <f t="shared" si="29"/>
        <v>A</v>
      </c>
    </row>
    <row r="936" spans="1:5" x14ac:dyDescent="0.25">
      <c r="A936" s="1">
        <v>17240000</v>
      </c>
      <c r="B936" s="1" t="str">
        <f t="shared" si="28"/>
        <v>1724000000</v>
      </c>
      <c r="C936" t="s">
        <v>3302</v>
      </c>
      <c r="D936" s="1" t="s">
        <v>105</v>
      </c>
      <c r="E936" s="1" t="str">
        <f t="shared" si="29"/>
        <v/>
      </c>
    </row>
    <row r="937" spans="1:5" hidden="1" x14ac:dyDescent="0.25">
      <c r="A937" s="1">
        <v>17240100</v>
      </c>
      <c r="B937" s="1" t="str">
        <f t="shared" si="28"/>
        <v>1724010000</v>
      </c>
      <c r="C937" t="s">
        <v>3302</v>
      </c>
      <c r="D937" s="1" t="s">
        <v>3710</v>
      </c>
      <c r="E937" s="1" t="str">
        <f t="shared" si="29"/>
        <v>A</v>
      </c>
    </row>
    <row r="938" spans="1:5" hidden="1" x14ac:dyDescent="0.25">
      <c r="A938" s="1">
        <v>17240100</v>
      </c>
      <c r="B938" s="1" t="str">
        <f t="shared" si="28"/>
        <v>1724010000</v>
      </c>
      <c r="C938" t="s">
        <v>4495</v>
      </c>
      <c r="D938" s="1" t="s">
        <v>3710</v>
      </c>
      <c r="E938" s="1" t="str">
        <f t="shared" si="29"/>
        <v>A</v>
      </c>
    </row>
    <row r="939" spans="1:5" x14ac:dyDescent="0.25">
      <c r="A939" s="1">
        <v>17240100</v>
      </c>
      <c r="B939" s="1" t="str">
        <f t="shared" si="28"/>
        <v>1724010000</v>
      </c>
      <c r="C939" t="s">
        <v>1256</v>
      </c>
      <c r="D939" s="1" t="s">
        <v>4374</v>
      </c>
      <c r="E939" s="1" t="str">
        <f t="shared" si="29"/>
        <v/>
      </c>
    </row>
    <row r="940" spans="1:5" x14ac:dyDescent="0.25">
      <c r="A940" s="1">
        <v>17245000</v>
      </c>
      <c r="B940" s="1" t="str">
        <f t="shared" si="28"/>
        <v>1724500000</v>
      </c>
      <c r="C940" t="s">
        <v>1259</v>
      </c>
      <c r="D940" s="1" t="s">
        <v>4374</v>
      </c>
      <c r="E940" s="1" t="str">
        <f t="shared" si="29"/>
        <v/>
      </c>
    </row>
    <row r="941" spans="1:5" x14ac:dyDescent="0.25">
      <c r="A941" s="1">
        <v>17245100</v>
      </c>
      <c r="B941" s="1" t="str">
        <f t="shared" si="28"/>
        <v>1724510000</v>
      </c>
      <c r="C941" t="s">
        <v>1271</v>
      </c>
      <c r="D941" s="1" t="s">
        <v>4374</v>
      </c>
      <c r="E941" s="1" t="str">
        <f t="shared" si="29"/>
        <v/>
      </c>
    </row>
    <row r="942" spans="1:5" x14ac:dyDescent="0.25">
      <c r="A942" s="1">
        <v>17249900</v>
      </c>
      <c r="B942" s="1" t="str">
        <f t="shared" si="28"/>
        <v>1724990000</v>
      </c>
      <c r="C942" t="s">
        <v>1282</v>
      </c>
      <c r="D942" s="1" t="s">
        <v>105</v>
      </c>
      <c r="E942" s="1" t="str">
        <f t="shared" si="29"/>
        <v/>
      </c>
    </row>
    <row r="943" spans="1:5" x14ac:dyDescent="0.25">
      <c r="A943" s="1">
        <v>17290000</v>
      </c>
      <c r="B943" s="1" t="str">
        <f t="shared" si="28"/>
        <v>1729000000</v>
      </c>
      <c r="C943" t="s">
        <v>3304</v>
      </c>
      <c r="D943" s="1" t="s">
        <v>105</v>
      </c>
      <c r="E943" s="1" t="str">
        <f t="shared" si="29"/>
        <v/>
      </c>
    </row>
    <row r="944" spans="1:5" x14ac:dyDescent="0.25">
      <c r="A944" s="1">
        <v>17295000</v>
      </c>
      <c r="B944" s="1" t="str">
        <f t="shared" si="28"/>
        <v>1729500000</v>
      </c>
      <c r="C944" t="s">
        <v>1286</v>
      </c>
      <c r="D944" s="1" t="s">
        <v>4374</v>
      </c>
      <c r="E944" s="1" t="str">
        <f t="shared" si="29"/>
        <v/>
      </c>
    </row>
    <row r="945" spans="1:5" x14ac:dyDescent="0.25">
      <c r="A945" s="1">
        <v>17295100</v>
      </c>
      <c r="B945" s="1" t="str">
        <f t="shared" si="28"/>
        <v>1729510000</v>
      </c>
      <c r="C945" t="s">
        <v>3306</v>
      </c>
      <c r="D945" s="1" t="s">
        <v>4374</v>
      </c>
      <c r="E945" s="1" t="str">
        <f t="shared" si="29"/>
        <v/>
      </c>
    </row>
    <row r="946" spans="1:5" x14ac:dyDescent="0.25">
      <c r="A946" s="1">
        <v>17295200</v>
      </c>
      <c r="B946" s="1" t="str">
        <f t="shared" si="28"/>
        <v>1729520000</v>
      </c>
      <c r="C946" t="s">
        <v>3308</v>
      </c>
      <c r="D946" s="1" t="s">
        <v>105</v>
      </c>
      <c r="E946" s="1" t="str">
        <f t="shared" si="29"/>
        <v/>
      </c>
    </row>
    <row r="947" spans="1:5" x14ac:dyDescent="0.25">
      <c r="A947" s="1">
        <v>17299900</v>
      </c>
      <c r="B947" s="1" t="str">
        <f t="shared" si="28"/>
        <v>1729990000</v>
      </c>
      <c r="C947" t="s">
        <v>1298</v>
      </c>
      <c r="D947" s="1" t="s">
        <v>4374</v>
      </c>
      <c r="E947" s="1" t="str">
        <f t="shared" si="29"/>
        <v/>
      </c>
    </row>
    <row r="948" spans="1:5" hidden="1" x14ac:dyDescent="0.25">
      <c r="A948" s="1">
        <v>17280400</v>
      </c>
      <c r="B948" s="1" t="str">
        <f t="shared" si="28"/>
        <v>1728040000</v>
      </c>
      <c r="C948" t="s">
        <v>1286</v>
      </c>
      <c r="D948" s="1" t="s">
        <v>3710</v>
      </c>
      <c r="E948" s="1" t="str">
        <f t="shared" si="29"/>
        <v>A</v>
      </c>
    </row>
    <row r="949" spans="1:5" hidden="1" x14ac:dyDescent="0.25">
      <c r="A949" s="1">
        <v>17280410</v>
      </c>
      <c r="B949" s="1" t="str">
        <f t="shared" si="28"/>
        <v>1728041000</v>
      </c>
      <c r="C949" t="s">
        <v>1286</v>
      </c>
      <c r="D949" s="1" t="s">
        <v>3710</v>
      </c>
      <c r="E949" s="1" t="str">
        <f t="shared" si="29"/>
        <v>A</v>
      </c>
    </row>
    <row r="950" spans="1:5" hidden="1" x14ac:dyDescent="0.25">
      <c r="A950" s="1">
        <v>17280700</v>
      </c>
      <c r="B950" s="1" t="str">
        <f t="shared" si="28"/>
        <v>1728070000</v>
      </c>
      <c r="C950" t="s">
        <v>3306</v>
      </c>
      <c r="D950" s="1" t="s">
        <v>3710</v>
      </c>
      <c r="E950" s="1" t="str">
        <f t="shared" si="29"/>
        <v>A</v>
      </c>
    </row>
    <row r="951" spans="1:5" hidden="1" x14ac:dyDescent="0.25">
      <c r="A951" s="1">
        <v>17280710</v>
      </c>
      <c r="B951" s="1" t="str">
        <f t="shared" si="28"/>
        <v>1728071000</v>
      </c>
      <c r="C951" t="s">
        <v>3306</v>
      </c>
      <c r="D951" s="1" t="s">
        <v>3710</v>
      </c>
      <c r="E951" s="1" t="str">
        <f t="shared" si="29"/>
        <v>A</v>
      </c>
    </row>
    <row r="952" spans="1:5" hidden="1" x14ac:dyDescent="0.25">
      <c r="A952" s="1">
        <v>17281000</v>
      </c>
      <c r="B952" s="1" t="str">
        <f t="shared" si="28"/>
        <v>1728100000</v>
      </c>
      <c r="C952" t="s">
        <v>4061</v>
      </c>
      <c r="D952" s="1" t="s">
        <v>3710</v>
      </c>
      <c r="E952" s="1" t="str">
        <f t="shared" si="29"/>
        <v>A</v>
      </c>
    </row>
    <row r="953" spans="1:5" hidden="1" x14ac:dyDescent="0.25">
      <c r="A953" s="1">
        <v>17281010</v>
      </c>
      <c r="B953" s="1" t="str">
        <f t="shared" si="28"/>
        <v>1728101000</v>
      </c>
      <c r="C953" t="s">
        <v>4496</v>
      </c>
      <c r="D953" s="1" t="s">
        <v>3710</v>
      </c>
      <c r="E953" s="1" t="str">
        <f t="shared" si="29"/>
        <v>A</v>
      </c>
    </row>
    <row r="954" spans="1:5" hidden="1" x14ac:dyDescent="0.25">
      <c r="A954" s="1">
        <v>17281020</v>
      </c>
      <c r="B954" s="1" t="str">
        <f t="shared" si="28"/>
        <v>1728102000</v>
      </c>
      <c r="C954" t="s">
        <v>4067</v>
      </c>
      <c r="D954" s="1" t="s">
        <v>3710</v>
      </c>
      <c r="E954" s="1" t="str">
        <f t="shared" si="29"/>
        <v>A</v>
      </c>
    </row>
    <row r="955" spans="1:5" hidden="1" x14ac:dyDescent="0.25">
      <c r="A955" s="1">
        <v>17281090</v>
      </c>
      <c r="B955" s="1" t="str">
        <f t="shared" si="28"/>
        <v>1728109000</v>
      </c>
      <c r="C955" t="s">
        <v>4072</v>
      </c>
      <c r="D955" s="1" t="s">
        <v>3710</v>
      </c>
      <c r="E955" s="1" t="str">
        <f t="shared" si="29"/>
        <v>A</v>
      </c>
    </row>
    <row r="956" spans="1:5" hidden="1" x14ac:dyDescent="0.25">
      <c r="A956" s="1">
        <v>17289900</v>
      </c>
      <c r="B956" s="1" t="str">
        <f t="shared" si="28"/>
        <v>1728990000</v>
      </c>
      <c r="C956" t="s">
        <v>4080</v>
      </c>
      <c r="D956" s="1" t="s">
        <v>3710</v>
      </c>
      <c r="E956" s="1" t="str">
        <f t="shared" si="29"/>
        <v>A</v>
      </c>
    </row>
    <row r="957" spans="1:5" hidden="1" x14ac:dyDescent="0.25">
      <c r="A957" s="1">
        <v>17289910</v>
      </c>
      <c r="B957" s="1" t="str">
        <f t="shared" si="28"/>
        <v>1728991000</v>
      </c>
      <c r="C957" t="s">
        <v>4080</v>
      </c>
      <c r="D957" s="1" t="s">
        <v>3710</v>
      </c>
      <c r="E957" s="1" t="str">
        <f t="shared" si="29"/>
        <v>A</v>
      </c>
    </row>
    <row r="958" spans="1:5" x14ac:dyDescent="0.25">
      <c r="A958" s="1">
        <v>17300000</v>
      </c>
      <c r="B958" s="1" t="str">
        <f t="shared" si="28"/>
        <v>1730000000</v>
      </c>
      <c r="C958" t="s">
        <v>1310</v>
      </c>
      <c r="E958" s="1" t="str">
        <f t="shared" si="29"/>
        <v/>
      </c>
    </row>
    <row r="959" spans="1:5" x14ac:dyDescent="0.25">
      <c r="A959" s="1">
        <v>17310000</v>
      </c>
      <c r="B959" s="1" t="str">
        <f t="shared" si="28"/>
        <v>1731000000</v>
      </c>
      <c r="C959" t="s">
        <v>3299</v>
      </c>
      <c r="D959" s="1" t="s">
        <v>105</v>
      </c>
      <c r="E959" s="1" t="str">
        <f t="shared" si="29"/>
        <v/>
      </c>
    </row>
    <row r="960" spans="1:5" x14ac:dyDescent="0.25">
      <c r="A960" s="1">
        <v>17315000</v>
      </c>
      <c r="B960" s="1" t="str">
        <f t="shared" si="28"/>
        <v>1731500000</v>
      </c>
      <c r="C960" t="s">
        <v>3299</v>
      </c>
      <c r="D960" s="1" t="s">
        <v>4374</v>
      </c>
      <c r="E960" s="1" t="str">
        <f t="shared" si="29"/>
        <v/>
      </c>
    </row>
    <row r="961" spans="1:5" hidden="1" x14ac:dyDescent="0.25">
      <c r="A961" s="1">
        <v>17300010</v>
      </c>
      <c r="B961" s="1" t="str">
        <f t="shared" si="28"/>
        <v>1730001000</v>
      </c>
      <c r="C961" t="s">
        <v>1310</v>
      </c>
      <c r="D961" s="1" t="s">
        <v>3710</v>
      </c>
      <c r="E961" s="1" t="str">
        <f t="shared" si="29"/>
        <v>A</v>
      </c>
    </row>
    <row r="962" spans="1:5" hidden="1" x14ac:dyDescent="0.25">
      <c r="A962" s="1">
        <v>17380000</v>
      </c>
      <c r="B962" s="1" t="str">
        <f t="shared" si="28"/>
        <v>1738000000</v>
      </c>
      <c r="C962" t="s">
        <v>4087</v>
      </c>
      <c r="D962" s="1" t="s">
        <v>3710</v>
      </c>
      <c r="E962" s="1" t="str">
        <f t="shared" si="29"/>
        <v>A</v>
      </c>
    </row>
    <row r="963" spans="1:5" hidden="1" x14ac:dyDescent="0.25">
      <c r="A963" s="1">
        <v>17380100</v>
      </c>
      <c r="B963" s="1" t="str">
        <f t="shared" ref="B963:B1026" si="30">A963&amp;"00"</f>
        <v>1738010000</v>
      </c>
      <c r="C963" t="s">
        <v>3299</v>
      </c>
      <c r="D963" s="1" t="s">
        <v>3710</v>
      </c>
      <c r="E963" s="1" t="str">
        <f t="shared" ref="E963:E1026" si="31">IF(OR(D963="Excluir", D963="Excluído"),"A","")</f>
        <v>A</v>
      </c>
    </row>
    <row r="964" spans="1:5" hidden="1" x14ac:dyDescent="0.25">
      <c r="A964" s="1">
        <v>17380110</v>
      </c>
      <c r="B964" s="1" t="str">
        <f t="shared" si="30"/>
        <v>1738011000</v>
      </c>
      <c r="C964" t="s">
        <v>3299</v>
      </c>
      <c r="D964" s="1" t="s">
        <v>3710</v>
      </c>
      <c r="E964" s="1" t="str">
        <f t="shared" si="31"/>
        <v>A</v>
      </c>
    </row>
    <row r="965" spans="1:5" hidden="1" x14ac:dyDescent="0.25">
      <c r="A965" s="1">
        <v>17380200</v>
      </c>
      <c r="B965" s="1" t="str">
        <f t="shared" si="30"/>
        <v>1738020000</v>
      </c>
      <c r="C965" t="s">
        <v>1351</v>
      </c>
      <c r="D965" s="1" t="s">
        <v>3710</v>
      </c>
      <c r="E965" s="1" t="str">
        <f t="shared" si="31"/>
        <v>A</v>
      </c>
    </row>
    <row r="966" spans="1:5" hidden="1" x14ac:dyDescent="0.25">
      <c r="A966" s="1">
        <v>17380210</v>
      </c>
      <c r="B966" s="1" t="str">
        <f t="shared" si="30"/>
        <v>1738021000</v>
      </c>
      <c r="C966" t="s">
        <v>1351</v>
      </c>
      <c r="D966" s="1" t="s">
        <v>3710</v>
      </c>
      <c r="E966" s="1" t="str">
        <f t="shared" si="31"/>
        <v>A</v>
      </c>
    </row>
    <row r="967" spans="1:5" x14ac:dyDescent="0.25">
      <c r="A967" s="1">
        <v>17320000</v>
      </c>
      <c r="B967" s="1" t="str">
        <f t="shared" si="30"/>
        <v>1732000000</v>
      </c>
      <c r="C967" t="s">
        <v>3312</v>
      </c>
      <c r="D967" s="1" t="s">
        <v>105</v>
      </c>
      <c r="E967" s="1" t="str">
        <f t="shared" si="31"/>
        <v/>
      </c>
    </row>
    <row r="968" spans="1:5" hidden="1" x14ac:dyDescent="0.25">
      <c r="A968" s="1">
        <v>17320100</v>
      </c>
      <c r="B968" s="1" t="str">
        <f t="shared" si="30"/>
        <v>1732010000</v>
      </c>
      <c r="C968" t="s">
        <v>3312</v>
      </c>
      <c r="D968" s="1" t="s">
        <v>3710</v>
      </c>
      <c r="E968" s="1" t="str">
        <f t="shared" si="31"/>
        <v>A</v>
      </c>
    </row>
    <row r="969" spans="1:5" hidden="1" x14ac:dyDescent="0.25">
      <c r="A969" s="1">
        <v>17320100</v>
      </c>
      <c r="B969" s="1" t="str">
        <f t="shared" si="30"/>
        <v>1732010000</v>
      </c>
      <c r="C969" t="s">
        <v>4497</v>
      </c>
      <c r="D969" s="1" t="s">
        <v>3710</v>
      </c>
      <c r="E969" s="1" t="str">
        <f t="shared" si="31"/>
        <v>A</v>
      </c>
    </row>
    <row r="970" spans="1:5" x14ac:dyDescent="0.25">
      <c r="A970" s="1">
        <v>17320100</v>
      </c>
      <c r="B970" s="1" t="str">
        <f t="shared" si="30"/>
        <v>1732010000</v>
      </c>
      <c r="C970" t="s">
        <v>1314</v>
      </c>
      <c r="D970" s="1" t="s">
        <v>4374</v>
      </c>
      <c r="E970" s="1" t="str">
        <f t="shared" si="31"/>
        <v/>
      </c>
    </row>
    <row r="971" spans="1:5" x14ac:dyDescent="0.25">
      <c r="A971" s="1">
        <v>17325000</v>
      </c>
      <c r="B971" s="1" t="str">
        <f t="shared" si="30"/>
        <v>1732500000</v>
      </c>
      <c r="C971" t="s">
        <v>1326</v>
      </c>
      <c r="D971" s="1" t="s">
        <v>4374</v>
      </c>
      <c r="E971" s="1" t="str">
        <f t="shared" si="31"/>
        <v/>
      </c>
    </row>
    <row r="972" spans="1:5" x14ac:dyDescent="0.25">
      <c r="A972" s="1">
        <v>17325100</v>
      </c>
      <c r="B972" s="1" t="str">
        <f t="shared" si="30"/>
        <v>1732510000</v>
      </c>
      <c r="C972" t="s">
        <v>1337</v>
      </c>
      <c r="D972" s="1" t="s">
        <v>4374</v>
      </c>
      <c r="E972" s="1" t="str">
        <f t="shared" si="31"/>
        <v/>
      </c>
    </row>
    <row r="973" spans="1:5" x14ac:dyDescent="0.25">
      <c r="A973" s="1">
        <v>17329900</v>
      </c>
      <c r="B973" s="1" t="str">
        <f t="shared" si="30"/>
        <v>1732990000</v>
      </c>
      <c r="C973" t="s">
        <v>1348</v>
      </c>
      <c r="D973" s="1" t="s">
        <v>105</v>
      </c>
      <c r="E973" s="1" t="str">
        <f t="shared" si="31"/>
        <v/>
      </c>
    </row>
    <row r="974" spans="1:5" hidden="1" x14ac:dyDescent="0.25">
      <c r="A974" s="1">
        <v>17381000</v>
      </c>
      <c r="B974" s="1" t="str">
        <f t="shared" si="30"/>
        <v>1738100000</v>
      </c>
      <c r="C974" t="s">
        <v>4089</v>
      </c>
      <c r="D974" s="1" t="s">
        <v>3710</v>
      </c>
      <c r="E974" s="1" t="str">
        <f t="shared" si="31"/>
        <v>A</v>
      </c>
    </row>
    <row r="975" spans="1:5" hidden="1" x14ac:dyDescent="0.25">
      <c r="A975" s="1">
        <v>17381010</v>
      </c>
      <c r="B975" s="1" t="str">
        <f t="shared" si="30"/>
        <v>1738101000</v>
      </c>
      <c r="C975" t="s">
        <v>4498</v>
      </c>
      <c r="D975" s="1" t="s">
        <v>3710</v>
      </c>
      <c r="E975" s="1" t="str">
        <f t="shared" si="31"/>
        <v>A</v>
      </c>
    </row>
    <row r="976" spans="1:5" hidden="1" x14ac:dyDescent="0.25">
      <c r="A976" s="1">
        <v>17381020</v>
      </c>
      <c r="B976" s="1" t="str">
        <f t="shared" si="30"/>
        <v>1738102000</v>
      </c>
      <c r="C976" t="s">
        <v>4094</v>
      </c>
      <c r="D976" s="1" t="s">
        <v>3710</v>
      </c>
      <c r="E976" s="1" t="str">
        <f t="shared" si="31"/>
        <v>A</v>
      </c>
    </row>
    <row r="977" spans="1:5" hidden="1" x14ac:dyDescent="0.25">
      <c r="A977" s="1">
        <v>17381090</v>
      </c>
      <c r="B977" s="1" t="str">
        <f t="shared" si="30"/>
        <v>1738109000</v>
      </c>
      <c r="C977" t="s">
        <v>3659</v>
      </c>
      <c r="D977" s="1" t="s">
        <v>3710</v>
      </c>
      <c r="E977" s="1" t="str">
        <f t="shared" si="31"/>
        <v>A</v>
      </c>
    </row>
    <row r="978" spans="1:5" hidden="1" x14ac:dyDescent="0.25">
      <c r="A978" s="1">
        <v>17389900</v>
      </c>
      <c r="B978" s="1" t="str">
        <f t="shared" si="30"/>
        <v>1738990000</v>
      </c>
      <c r="C978" t="s">
        <v>1363</v>
      </c>
      <c r="D978" s="1" t="s">
        <v>3710</v>
      </c>
      <c r="E978" s="1" t="str">
        <f t="shared" si="31"/>
        <v>A</v>
      </c>
    </row>
    <row r="979" spans="1:5" hidden="1" x14ac:dyDescent="0.25">
      <c r="A979" s="1">
        <v>17389910</v>
      </c>
      <c r="B979" s="1" t="str">
        <f t="shared" si="30"/>
        <v>1738991000</v>
      </c>
      <c r="C979" t="s">
        <v>1363</v>
      </c>
      <c r="D979" s="1" t="s">
        <v>3710</v>
      </c>
      <c r="E979" s="1" t="str">
        <f t="shared" si="31"/>
        <v>A</v>
      </c>
    </row>
    <row r="980" spans="1:5" x14ac:dyDescent="0.25">
      <c r="A980" s="1">
        <v>17390000</v>
      </c>
      <c r="B980" s="1" t="str">
        <f t="shared" si="30"/>
        <v>1739000000</v>
      </c>
      <c r="C980" t="s">
        <v>1363</v>
      </c>
      <c r="D980" s="1" t="s">
        <v>105</v>
      </c>
      <c r="E980" s="1" t="str">
        <f t="shared" si="31"/>
        <v/>
      </c>
    </row>
    <row r="981" spans="1:5" x14ac:dyDescent="0.25">
      <c r="A981" s="1">
        <v>17395000</v>
      </c>
      <c r="B981" s="1" t="str">
        <f t="shared" si="30"/>
        <v>1739500000</v>
      </c>
      <c r="C981" t="s">
        <v>1351</v>
      </c>
      <c r="D981" s="1" t="s">
        <v>4374</v>
      </c>
      <c r="E981" s="1" t="str">
        <f t="shared" si="31"/>
        <v/>
      </c>
    </row>
    <row r="982" spans="1:5" x14ac:dyDescent="0.25">
      <c r="A982" s="1">
        <v>17399900</v>
      </c>
      <c r="B982" s="1" t="str">
        <f t="shared" si="30"/>
        <v>1739990000</v>
      </c>
      <c r="C982" t="s">
        <v>1363</v>
      </c>
      <c r="D982" s="1" t="s">
        <v>105</v>
      </c>
      <c r="E982" s="1" t="str">
        <f t="shared" si="31"/>
        <v/>
      </c>
    </row>
    <row r="983" spans="1:5" x14ac:dyDescent="0.25">
      <c r="A983" s="1">
        <v>17400000</v>
      </c>
      <c r="B983" s="1" t="str">
        <f t="shared" si="30"/>
        <v>1740000000</v>
      </c>
      <c r="C983" t="s">
        <v>1375</v>
      </c>
      <c r="E983" s="1" t="str">
        <f t="shared" si="31"/>
        <v/>
      </c>
    </row>
    <row r="984" spans="1:5" x14ac:dyDescent="0.25">
      <c r="A984" s="1">
        <v>17410000</v>
      </c>
      <c r="B984" s="1" t="str">
        <f t="shared" si="30"/>
        <v>1741000000</v>
      </c>
      <c r="C984" t="s">
        <v>1375</v>
      </c>
      <c r="D984" s="1" t="s">
        <v>105</v>
      </c>
      <c r="E984" s="1" t="str">
        <f t="shared" si="31"/>
        <v/>
      </c>
    </row>
    <row r="985" spans="1:5" hidden="1" x14ac:dyDescent="0.25">
      <c r="A985" s="1">
        <v>17410100</v>
      </c>
      <c r="B985" s="1" t="str">
        <f t="shared" si="30"/>
        <v>1741010000</v>
      </c>
      <c r="C985" t="s">
        <v>1375</v>
      </c>
      <c r="D985" s="1" t="s">
        <v>3710</v>
      </c>
      <c r="E985" s="1" t="str">
        <f t="shared" si="31"/>
        <v>A</v>
      </c>
    </row>
    <row r="986" spans="1:5" hidden="1" x14ac:dyDescent="0.25">
      <c r="A986" s="1">
        <v>17410100</v>
      </c>
      <c r="B986" s="1" t="str">
        <f t="shared" si="30"/>
        <v>1741010000</v>
      </c>
      <c r="C986" t="s">
        <v>4499</v>
      </c>
      <c r="D986" s="1" t="s">
        <v>3710</v>
      </c>
      <c r="E986" s="1" t="str">
        <f t="shared" si="31"/>
        <v>A</v>
      </c>
    </row>
    <row r="987" spans="1:5" x14ac:dyDescent="0.25">
      <c r="A987" s="1">
        <v>17410100</v>
      </c>
      <c r="B987" s="1" t="str">
        <f t="shared" si="30"/>
        <v>1741010000</v>
      </c>
      <c r="C987" t="s">
        <v>3316</v>
      </c>
      <c r="D987" s="1" t="s">
        <v>4374</v>
      </c>
      <c r="E987" s="1" t="str">
        <f t="shared" si="31"/>
        <v/>
      </c>
    </row>
    <row r="988" spans="1:5" x14ac:dyDescent="0.25">
      <c r="A988" s="1">
        <v>17415000</v>
      </c>
      <c r="B988" s="1" t="str">
        <f t="shared" si="30"/>
        <v>1741500000</v>
      </c>
      <c r="C988" t="s">
        <v>1378</v>
      </c>
      <c r="D988" s="1" t="s">
        <v>4374</v>
      </c>
      <c r="E988" s="1" t="str">
        <f t="shared" si="31"/>
        <v/>
      </c>
    </row>
    <row r="989" spans="1:5" x14ac:dyDescent="0.25">
      <c r="A989" s="1">
        <v>17415100</v>
      </c>
      <c r="B989" s="1" t="str">
        <f t="shared" si="30"/>
        <v>1741510000</v>
      </c>
      <c r="C989" t="s">
        <v>1399</v>
      </c>
      <c r="D989" s="1" t="s">
        <v>4374</v>
      </c>
      <c r="E989" s="1" t="str">
        <f t="shared" si="31"/>
        <v/>
      </c>
    </row>
    <row r="990" spans="1:5" hidden="1" x14ac:dyDescent="0.25">
      <c r="A990" s="1">
        <v>17419800</v>
      </c>
      <c r="B990" s="1" t="str">
        <f t="shared" si="30"/>
        <v>1741980000</v>
      </c>
      <c r="C990" t="s">
        <v>3661</v>
      </c>
      <c r="D990" s="1" t="s">
        <v>3710</v>
      </c>
      <c r="E990" s="1" t="str">
        <f t="shared" si="31"/>
        <v>A</v>
      </c>
    </row>
    <row r="991" spans="1:5" x14ac:dyDescent="0.25">
      <c r="A991" s="1">
        <v>17419900</v>
      </c>
      <c r="B991" s="1" t="str">
        <f t="shared" si="30"/>
        <v>1741990000</v>
      </c>
      <c r="C991" t="s">
        <v>1418</v>
      </c>
      <c r="D991" s="1" t="s">
        <v>105</v>
      </c>
      <c r="E991" s="1" t="str">
        <f t="shared" si="31"/>
        <v/>
      </c>
    </row>
    <row r="992" spans="1:5" hidden="1" x14ac:dyDescent="0.25">
      <c r="A992" s="1">
        <v>17410100</v>
      </c>
      <c r="B992" s="1" t="str">
        <f t="shared" si="30"/>
        <v>1741010000</v>
      </c>
      <c r="C992" t="s">
        <v>1418</v>
      </c>
      <c r="D992" s="1" t="s">
        <v>3710</v>
      </c>
      <c r="E992" s="1" t="str">
        <f t="shared" si="31"/>
        <v>A</v>
      </c>
    </row>
    <row r="993" spans="1:5" hidden="1" x14ac:dyDescent="0.25">
      <c r="A993" s="1">
        <v>17480000</v>
      </c>
      <c r="B993" s="1" t="str">
        <f t="shared" si="30"/>
        <v>1748000000</v>
      </c>
      <c r="C993" t="s">
        <v>4104</v>
      </c>
      <c r="D993" s="1" t="s">
        <v>3710</v>
      </c>
      <c r="E993" s="1" t="str">
        <f t="shared" si="31"/>
        <v>A</v>
      </c>
    </row>
    <row r="994" spans="1:5" hidden="1" x14ac:dyDescent="0.25">
      <c r="A994" s="1">
        <v>17480100</v>
      </c>
      <c r="B994" s="1" t="str">
        <f t="shared" si="30"/>
        <v>1748010000</v>
      </c>
      <c r="C994" t="s">
        <v>4106</v>
      </c>
      <c r="D994" s="1" t="s">
        <v>3710</v>
      </c>
      <c r="E994" s="1" t="str">
        <f t="shared" si="31"/>
        <v>A</v>
      </c>
    </row>
    <row r="995" spans="1:5" hidden="1" x14ac:dyDescent="0.25">
      <c r="A995" s="1">
        <v>17480110</v>
      </c>
      <c r="B995" s="1" t="str">
        <f t="shared" si="30"/>
        <v>1748011000</v>
      </c>
      <c r="C995" t="s">
        <v>1378</v>
      </c>
      <c r="D995" s="1" t="s">
        <v>3710</v>
      </c>
      <c r="E995" s="1" t="str">
        <f t="shared" si="31"/>
        <v>A</v>
      </c>
    </row>
    <row r="996" spans="1:5" hidden="1" x14ac:dyDescent="0.25">
      <c r="A996" s="1">
        <v>17480120</v>
      </c>
      <c r="B996" s="1" t="str">
        <f t="shared" si="30"/>
        <v>1748012000</v>
      </c>
      <c r="C996" t="s">
        <v>1399</v>
      </c>
      <c r="D996" s="1" t="s">
        <v>3710</v>
      </c>
      <c r="E996" s="1" t="str">
        <f t="shared" si="31"/>
        <v>A</v>
      </c>
    </row>
    <row r="997" spans="1:5" hidden="1" x14ac:dyDescent="0.25">
      <c r="A997" s="1">
        <v>17480190</v>
      </c>
      <c r="B997" s="1" t="str">
        <f t="shared" si="30"/>
        <v>1748019000</v>
      </c>
      <c r="C997" t="s">
        <v>3661</v>
      </c>
      <c r="D997" s="1" t="s">
        <v>3710</v>
      </c>
      <c r="E997" s="1" t="str">
        <f t="shared" si="31"/>
        <v>A</v>
      </c>
    </row>
    <row r="998" spans="1:5" hidden="1" x14ac:dyDescent="0.25">
      <c r="A998" s="1">
        <v>17481000</v>
      </c>
      <c r="B998" s="1" t="str">
        <f t="shared" si="30"/>
        <v>1748100000</v>
      </c>
      <c r="C998" t="s">
        <v>4500</v>
      </c>
      <c r="D998" s="1" t="s">
        <v>3710</v>
      </c>
      <c r="E998" s="1" t="str">
        <f t="shared" si="31"/>
        <v>A</v>
      </c>
    </row>
    <row r="999" spans="1:5" hidden="1" x14ac:dyDescent="0.25">
      <c r="A999" s="1">
        <v>17481010</v>
      </c>
      <c r="B999" s="1" t="str">
        <f t="shared" si="30"/>
        <v>1748101000</v>
      </c>
      <c r="C999" t="s">
        <v>4500</v>
      </c>
      <c r="D999" s="1" t="s">
        <v>3710</v>
      </c>
      <c r="E999" s="1" t="str">
        <f t="shared" si="31"/>
        <v>A</v>
      </c>
    </row>
    <row r="1000" spans="1:5" x14ac:dyDescent="0.25">
      <c r="A1000" s="1">
        <v>17500000</v>
      </c>
      <c r="B1000" s="1" t="str">
        <f t="shared" si="30"/>
        <v>1750000000</v>
      </c>
      <c r="C1000" t="s">
        <v>1437</v>
      </c>
      <c r="E1000" s="1" t="str">
        <f t="shared" si="31"/>
        <v/>
      </c>
    </row>
    <row r="1001" spans="1:5" x14ac:dyDescent="0.25">
      <c r="A1001" s="1">
        <v>17510000</v>
      </c>
      <c r="B1001" s="1" t="str">
        <f t="shared" si="30"/>
        <v>1751000000</v>
      </c>
      <c r="C1001" t="s">
        <v>3318</v>
      </c>
      <c r="D1001" s="1" t="s">
        <v>105</v>
      </c>
      <c r="E1001" s="1" t="str">
        <f t="shared" si="31"/>
        <v/>
      </c>
    </row>
    <row r="1002" spans="1:5" x14ac:dyDescent="0.25">
      <c r="A1002" s="1">
        <v>17515000</v>
      </c>
      <c r="B1002" s="1" t="str">
        <f t="shared" si="30"/>
        <v>1751500000</v>
      </c>
      <c r="C1002" t="s">
        <v>1440</v>
      </c>
      <c r="D1002" s="1" t="s">
        <v>4374</v>
      </c>
      <c r="E1002" s="1" t="str">
        <f t="shared" si="31"/>
        <v/>
      </c>
    </row>
    <row r="1003" spans="1:5" hidden="1" x14ac:dyDescent="0.25">
      <c r="A1003" s="1">
        <v>17500010</v>
      </c>
      <c r="B1003" s="1" t="str">
        <f t="shared" si="30"/>
        <v>1750001000</v>
      </c>
      <c r="C1003" t="s">
        <v>1437</v>
      </c>
      <c r="D1003" s="1" t="s">
        <v>3710</v>
      </c>
      <c r="E1003" s="1" t="str">
        <f t="shared" si="31"/>
        <v>A</v>
      </c>
    </row>
    <row r="1004" spans="1:5" hidden="1" x14ac:dyDescent="0.25">
      <c r="A1004" s="1">
        <v>17580000</v>
      </c>
      <c r="B1004" s="1" t="str">
        <f t="shared" si="30"/>
        <v>1758000000</v>
      </c>
      <c r="C1004" t="s">
        <v>4136</v>
      </c>
      <c r="D1004" s="1" t="s">
        <v>3710</v>
      </c>
      <c r="E1004" s="1" t="str">
        <f t="shared" si="31"/>
        <v>A</v>
      </c>
    </row>
    <row r="1005" spans="1:5" hidden="1" x14ac:dyDescent="0.25">
      <c r="A1005" s="1">
        <v>17580100</v>
      </c>
      <c r="B1005" s="1" t="str">
        <f t="shared" si="30"/>
        <v>1758010000</v>
      </c>
      <c r="C1005" t="s">
        <v>1440</v>
      </c>
      <c r="D1005" s="1" t="s">
        <v>3710</v>
      </c>
      <c r="E1005" s="1" t="str">
        <f t="shared" si="31"/>
        <v>A</v>
      </c>
    </row>
    <row r="1006" spans="1:5" hidden="1" x14ac:dyDescent="0.25">
      <c r="A1006" s="1">
        <v>17580110</v>
      </c>
      <c r="B1006" s="1" t="str">
        <f t="shared" si="30"/>
        <v>1758011000</v>
      </c>
      <c r="C1006" t="s">
        <v>1440</v>
      </c>
      <c r="D1006" s="1" t="s">
        <v>3710</v>
      </c>
      <c r="E1006" s="1" t="str">
        <f t="shared" si="31"/>
        <v>A</v>
      </c>
    </row>
    <row r="1007" spans="1:5" x14ac:dyDescent="0.25">
      <c r="A1007" s="1">
        <v>17590000</v>
      </c>
      <c r="B1007" s="1" t="str">
        <f t="shared" si="30"/>
        <v>1759000000</v>
      </c>
      <c r="C1007" t="s">
        <v>1453</v>
      </c>
      <c r="D1007" s="1" t="s">
        <v>105</v>
      </c>
      <c r="E1007" s="1" t="str">
        <f t="shared" si="31"/>
        <v/>
      </c>
    </row>
    <row r="1008" spans="1:5" x14ac:dyDescent="0.25">
      <c r="A1008" s="1">
        <v>17599900</v>
      </c>
      <c r="B1008" s="1" t="str">
        <f t="shared" si="30"/>
        <v>1759990000</v>
      </c>
      <c r="C1008" t="s">
        <v>1453</v>
      </c>
      <c r="D1008" s="1" t="s">
        <v>4374</v>
      </c>
      <c r="E1008" s="1" t="str">
        <f t="shared" si="31"/>
        <v/>
      </c>
    </row>
    <row r="1009" spans="1:5" hidden="1" x14ac:dyDescent="0.25">
      <c r="A1009" s="1">
        <v>17589900</v>
      </c>
      <c r="B1009" s="1" t="str">
        <f t="shared" si="30"/>
        <v>1758990000</v>
      </c>
      <c r="C1009" t="s">
        <v>4139</v>
      </c>
      <c r="D1009" s="1" t="s">
        <v>3710</v>
      </c>
      <c r="E1009" s="1" t="str">
        <f t="shared" si="31"/>
        <v>A</v>
      </c>
    </row>
    <row r="1010" spans="1:5" hidden="1" x14ac:dyDescent="0.25">
      <c r="A1010" s="1">
        <v>17589910</v>
      </c>
      <c r="B1010" s="1" t="str">
        <f t="shared" si="30"/>
        <v>1758991000</v>
      </c>
      <c r="C1010" t="s">
        <v>4139</v>
      </c>
      <c r="D1010" s="1" t="s">
        <v>3710</v>
      </c>
      <c r="E1010" s="1" t="str">
        <f t="shared" si="31"/>
        <v>A</v>
      </c>
    </row>
    <row r="1011" spans="1:5" x14ac:dyDescent="0.25">
      <c r="A1011" s="1">
        <v>17600000</v>
      </c>
      <c r="B1011" s="1" t="str">
        <f t="shared" si="30"/>
        <v>1760000000</v>
      </c>
      <c r="C1011" t="s">
        <v>1465</v>
      </c>
      <c r="E1011" s="1" t="str">
        <f t="shared" si="31"/>
        <v/>
      </c>
    </row>
    <row r="1012" spans="1:5" x14ac:dyDescent="0.25">
      <c r="A1012" s="1">
        <v>17610000</v>
      </c>
      <c r="B1012" s="1" t="str">
        <f t="shared" si="30"/>
        <v>1761000000</v>
      </c>
      <c r="C1012" t="s">
        <v>3321</v>
      </c>
      <c r="D1012" s="1" t="s">
        <v>105</v>
      </c>
      <c r="E1012" s="1" t="str">
        <f t="shared" si="31"/>
        <v/>
      </c>
    </row>
    <row r="1013" spans="1:5" hidden="1" x14ac:dyDescent="0.25">
      <c r="A1013" s="1">
        <v>17610100</v>
      </c>
      <c r="B1013" s="1" t="str">
        <f t="shared" si="30"/>
        <v>1761010000</v>
      </c>
      <c r="C1013" t="s">
        <v>3321</v>
      </c>
      <c r="D1013" s="1" t="s">
        <v>3710</v>
      </c>
      <c r="E1013" s="1" t="str">
        <f t="shared" si="31"/>
        <v>A</v>
      </c>
    </row>
    <row r="1014" spans="1:5" hidden="1" x14ac:dyDescent="0.25">
      <c r="A1014" s="1">
        <v>17610100</v>
      </c>
      <c r="B1014" s="1" t="str">
        <f t="shared" si="30"/>
        <v>1761010000</v>
      </c>
      <c r="C1014" t="s">
        <v>4501</v>
      </c>
      <c r="D1014" s="1" t="s">
        <v>3710</v>
      </c>
      <c r="E1014" s="1" t="str">
        <f t="shared" si="31"/>
        <v>A</v>
      </c>
    </row>
    <row r="1015" spans="1:5" x14ac:dyDescent="0.25">
      <c r="A1015" s="1">
        <v>17610100</v>
      </c>
      <c r="B1015" s="1" t="str">
        <f t="shared" si="30"/>
        <v>1761010000</v>
      </c>
      <c r="C1015" t="s">
        <v>1468</v>
      </c>
      <c r="D1015" s="1" t="s">
        <v>4374</v>
      </c>
      <c r="E1015" s="1" t="str">
        <f t="shared" si="31"/>
        <v/>
      </c>
    </row>
    <row r="1016" spans="1:5" x14ac:dyDescent="0.25">
      <c r="A1016" s="1">
        <v>17615000</v>
      </c>
      <c r="B1016" s="1" t="str">
        <f t="shared" si="30"/>
        <v>1761500000</v>
      </c>
      <c r="C1016" t="s">
        <v>1471</v>
      </c>
      <c r="D1016" s="1" t="s">
        <v>4374</v>
      </c>
      <c r="E1016" s="1" t="str">
        <f t="shared" si="31"/>
        <v/>
      </c>
    </row>
    <row r="1017" spans="1:5" x14ac:dyDescent="0.25">
      <c r="A1017" s="1">
        <v>17615100</v>
      </c>
      <c r="B1017" s="1" t="str">
        <f t="shared" si="30"/>
        <v>1761510000</v>
      </c>
      <c r="C1017" t="s">
        <v>1483</v>
      </c>
      <c r="D1017" s="1" t="s">
        <v>4374</v>
      </c>
      <c r="E1017" s="1" t="str">
        <f t="shared" si="31"/>
        <v/>
      </c>
    </row>
    <row r="1018" spans="1:5" hidden="1" x14ac:dyDescent="0.25">
      <c r="A1018" s="1">
        <v>17619800</v>
      </c>
      <c r="B1018" s="1" t="str">
        <f t="shared" si="30"/>
        <v>1761980000</v>
      </c>
      <c r="C1018" t="s">
        <v>4502</v>
      </c>
      <c r="D1018" s="1" t="s">
        <v>3710</v>
      </c>
      <c r="E1018" s="1" t="str">
        <f t="shared" si="31"/>
        <v>A</v>
      </c>
    </row>
    <row r="1019" spans="1:5" x14ac:dyDescent="0.25">
      <c r="A1019" s="1">
        <v>17619900</v>
      </c>
      <c r="B1019" s="1" t="str">
        <f t="shared" si="30"/>
        <v>1761990000</v>
      </c>
      <c r="C1019" t="s">
        <v>1494</v>
      </c>
      <c r="D1019" s="1" t="s">
        <v>105</v>
      </c>
      <c r="E1019" s="1" t="str">
        <f t="shared" si="31"/>
        <v/>
      </c>
    </row>
    <row r="1020" spans="1:5" hidden="1" x14ac:dyDescent="0.25">
      <c r="A1020" s="1">
        <v>17600010</v>
      </c>
      <c r="B1020" s="1" t="str">
        <f t="shared" si="30"/>
        <v>1760001000</v>
      </c>
      <c r="C1020" t="s">
        <v>1465</v>
      </c>
      <c r="D1020" s="1" t="s">
        <v>3710</v>
      </c>
      <c r="E1020" s="1" t="str">
        <f t="shared" si="31"/>
        <v>A</v>
      </c>
    </row>
    <row r="1021" spans="1:5" hidden="1" x14ac:dyDescent="0.25">
      <c r="A1021" s="1">
        <v>17680000</v>
      </c>
      <c r="B1021" s="1" t="str">
        <f t="shared" si="30"/>
        <v>1768000000</v>
      </c>
      <c r="C1021" t="s">
        <v>4146</v>
      </c>
      <c r="D1021" s="1" t="s">
        <v>3710</v>
      </c>
      <c r="E1021" s="1" t="str">
        <f t="shared" si="31"/>
        <v>A</v>
      </c>
    </row>
    <row r="1022" spans="1:5" hidden="1" x14ac:dyDescent="0.25">
      <c r="A1022" s="1">
        <v>17680100</v>
      </c>
      <c r="B1022" s="1" t="str">
        <f t="shared" si="30"/>
        <v>1768010000</v>
      </c>
      <c r="C1022" t="s">
        <v>4147</v>
      </c>
      <c r="D1022" s="1" t="s">
        <v>3710</v>
      </c>
      <c r="E1022" s="1" t="str">
        <f t="shared" si="31"/>
        <v>A</v>
      </c>
    </row>
    <row r="1023" spans="1:5" hidden="1" x14ac:dyDescent="0.25">
      <c r="A1023" s="1">
        <v>17680110</v>
      </c>
      <c r="B1023" s="1" t="str">
        <f t="shared" si="30"/>
        <v>1768011000</v>
      </c>
      <c r="C1023" t="s">
        <v>4148</v>
      </c>
      <c r="D1023" s="1" t="s">
        <v>3710</v>
      </c>
      <c r="E1023" s="1" t="str">
        <f t="shared" si="31"/>
        <v>A</v>
      </c>
    </row>
    <row r="1024" spans="1:5" hidden="1" x14ac:dyDescent="0.25">
      <c r="A1024" s="1">
        <v>17680120</v>
      </c>
      <c r="B1024" s="1" t="str">
        <f t="shared" si="30"/>
        <v>1768012000</v>
      </c>
      <c r="C1024" t="s">
        <v>4153</v>
      </c>
      <c r="D1024" s="1" t="s">
        <v>3710</v>
      </c>
      <c r="E1024" s="1" t="str">
        <f t="shared" si="31"/>
        <v>A</v>
      </c>
    </row>
    <row r="1025" spans="1:5" hidden="1" x14ac:dyDescent="0.25">
      <c r="A1025" s="1">
        <v>17680190</v>
      </c>
      <c r="B1025" s="1" t="str">
        <f t="shared" si="30"/>
        <v>1768019000</v>
      </c>
      <c r="C1025" t="s">
        <v>4158</v>
      </c>
      <c r="D1025" s="1" t="s">
        <v>3710</v>
      </c>
      <c r="E1025" s="1" t="str">
        <f t="shared" si="31"/>
        <v>A</v>
      </c>
    </row>
    <row r="1026" spans="1:5" hidden="1" x14ac:dyDescent="0.25">
      <c r="A1026" s="1">
        <v>17681010</v>
      </c>
      <c r="B1026" s="1" t="str">
        <f t="shared" si="30"/>
        <v>1768101000</v>
      </c>
      <c r="C1026" t="s">
        <v>4158</v>
      </c>
      <c r="D1026" s="1" t="s">
        <v>4389</v>
      </c>
      <c r="E1026" s="1" t="str">
        <f t="shared" si="31"/>
        <v>A</v>
      </c>
    </row>
    <row r="1027" spans="1:5" x14ac:dyDescent="0.25">
      <c r="A1027" s="1">
        <v>17900000</v>
      </c>
      <c r="B1027" s="1" t="str">
        <f t="shared" ref="B1027:B1090" si="32">A1027&amp;"00"</f>
        <v>1790000000</v>
      </c>
      <c r="C1027" t="s">
        <v>3322</v>
      </c>
      <c r="D1027" s="1" t="s">
        <v>105</v>
      </c>
      <c r="E1027" s="1" t="str">
        <f t="shared" ref="E1027:E1090" si="33">IF(OR(D1027="Excluir", D1027="Excluído"),"A","")</f>
        <v/>
      </c>
    </row>
    <row r="1028" spans="1:5" x14ac:dyDescent="0.25">
      <c r="A1028" s="1">
        <v>17910000</v>
      </c>
      <c r="B1028" s="1" t="str">
        <f t="shared" si="32"/>
        <v>1791000000</v>
      </c>
      <c r="C1028" t="s">
        <v>1505</v>
      </c>
      <c r="D1028" s="1" t="s">
        <v>105</v>
      </c>
      <c r="E1028" s="1" t="str">
        <f t="shared" si="33"/>
        <v/>
      </c>
    </row>
    <row r="1029" spans="1:5" hidden="1" x14ac:dyDescent="0.25">
      <c r="A1029" s="1">
        <v>17910100</v>
      </c>
      <c r="B1029" s="1" t="str">
        <f t="shared" si="32"/>
        <v>1791010000</v>
      </c>
      <c r="C1029" t="s">
        <v>1505</v>
      </c>
      <c r="D1029" s="1" t="s">
        <v>3710</v>
      </c>
      <c r="E1029" s="1" t="str">
        <f t="shared" si="33"/>
        <v>A</v>
      </c>
    </row>
    <row r="1030" spans="1:5" hidden="1" x14ac:dyDescent="0.25">
      <c r="A1030" s="1">
        <v>17910100</v>
      </c>
      <c r="B1030" s="1" t="str">
        <f t="shared" si="32"/>
        <v>1791010000</v>
      </c>
      <c r="C1030" t="s">
        <v>4503</v>
      </c>
      <c r="D1030" s="1" t="s">
        <v>3710</v>
      </c>
      <c r="E1030" s="1" t="str">
        <f t="shared" si="33"/>
        <v>A</v>
      </c>
    </row>
    <row r="1031" spans="1:5" x14ac:dyDescent="0.25">
      <c r="A1031" s="1">
        <v>17910100</v>
      </c>
      <c r="B1031" s="1" t="str">
        <f t="shared" si="32"/>
        <v>1791010000</v>
      </c>
      <c r="C1031" t="s">
        <v>1508</v>
      </c>
      <c r="D1031" s="1" t="s">
        <v>4374</v>
      </c>
      <c r="E1031" s="1" t="str">
        <f t="shared" si="33"/>
        <v/>
      </c>
    </row>
    <row r="1032" spans="1:5" x14ac:dyDescent="0.25">
      <c r="A1032" s="1">
        <v>17915000</v>
      </c>
      <c r="B1032" s="1" t="str">
        <f t="shared" si="32"/>
        <v>1791500000</v>
      </c>
      <c r="C1032" t="s">
        <v>1511</v>
      </c>
      <c r="D1032" s="1" t="s">
        <v>4374</v>
      </c>
      <c r="E1032" s="1" t="str">
        <f t="shared" si="33"/>
        <v/>
      </c>
    </row>
    <row r="1033" spans="1:5" x14ac:dyDescent="0.25">
      <c r="A1033" s="1">
        <v>17915100</v>
      </c>
      <c r="B1033" s="1" t="str">
        <f t="shared" si="32"/>
        <v>1791510000</v>
      </c>
      <c r="C1033" t="s">
        <v>1523</v>
      </c>
      <c r="D1033" s="1" t="s">
        <v>4374</v>
      </c>
      <c r="E1033" s="1" t="str">
        <f t="shared" si="33"/>
        <v/>
      </c>
    </row>
    <row r="1034" spans="1:5" hidden="1" x14ac:dyDescent="0.25">
      <c r="A1034" s="1">
        <v>17919800</v>
      </c>
      <c r="B1034" s="1" t="str">
        <f t="shared" si="32"/>
        <v>1791980000</v>
      </c>
      <c r="C1034" t="s">
        <v>4504</v>
      </c>
      <c r="D1034" s="1" t="s">
        <v>3710</v>
      </c>
      <c r="E1034" s="1" t="str">
        <f t="shared" si="33"/>
        <v>A</v>
      </c>
    </row>
    <row r="1035" spans="1:5" x14ac:dyDescent="0.25">
      <c r="A1035" s="1">
        <v>17919900</v>
      </c>
      <c r="B1035" s="1" t="str">
        <f t="shared" si="32"/>
        <v>1791990000</v>
      </c>
      <c r="C1035" t="s">
        <v>1534</v>
      </c>
      <c r="D1035" s="1" t="s">
        <v>105</v>
      </c>
      <c r="E1035" s="1" t="str">
        <f t="shared" si="33"/>
        <v/>
      </c>
    </row>
    <row r="1036" spans="1:5" hidden="1" x14ac:dyDescent="0.25">
      <c r="A1036" s="1">
        <v>17700000</v>
      </c>
      <c r="B1036" s="1" t="str">
        <f t="shared" si="32"/>
        <v>1770000000</v>
      </c>
      <c r="C1036" t="s">
        <v>1505</v>
      </c>
      <c r="D1036" s="1" t="s">
        <v>3710</v>
      </c>
      <c r="E1036" s="1" t="str">
        <f t="shared" si="33"/>
        <v>A</v>
      </c>
    </row>
    <row r="1037" spans="1:5" hidden="1" x14ac:dyDescent="0.25">
      <c r="A1037" s="1">
        <v>17700010</v>
      </c>
      <c r="B1037" s="1" t="str">
        <f t="shared" si="32"/>
        <v>1770001000</v>
      </c>
      <c r="C1037" t="s">
        <v>1505</v>
      </c>
      <c r="D1037" s="1" t="s">
        <v>3710</v>
      </c>
      <c r="E1037" s="1" t="str">
        <f t="shared" si="33"/>
        <v>A</v>
      </c>
    </row>
    <row r="1038" spans="1:5" hidden="1" x14ac:dyDescent="0.25">
      <c r="A1038" s="1">
        <v>17780000</v>
      </c>
      <c r="B1038" s="1" t="str">
        <f t="shared" si="32"/>
        <v>1778000000</v>
      </c>
      <c r="C1038" t="s">
        <v>4163</v>
      </c>
      <c r="D1038" s="1" t="s">
        <v>3710</v>
      </c>
      <c r="E1038" s="1" t="str">
        <f t="shared" si="33"/>
        <v>A</v>
      </c>
    </row>
    <row r="1039" spans="1:5" hidden="1" x14ac:dyDescent="0.25">
      <c r="A1039" s="1">
        <v>17780100</v>
      </c>
      <c r="B1039" s="1" t="str">
        <f t="shared" si="32"/>
        <v>1778010000</v>
      </c>
      <c r="C1039" t="s">
        <v>4505</v>
      </c>
      <c r="D1039" s="1" t="s">
        <v>3710</v>
      </c>
      <c r="E1039" s="1" t="str">
        <f t="shared" si="33"/>
        <v>A</v>
      </c>
    </row>
    <row r="1040" spans="1:5" hidden="1" x14ac:dyDescent="0.25">
      <c r="A1040" s="1">
        <v>17780110</v>
      </c>
      <c r="B1040" s="1" t="str">
        <f t="shared" si="32"/>
        <v>1778011000</v>
      </c>
      <c r="C1040" t="s">
        <v>4164</v>
      </c>
      <c r="D1040" s="1" t="s">
        <v>3710</v>
      </c>
      <c r="E1040" s="1" t="str">
        <f t="shared" si="33"/>
        <v>A</v>
      </c>
    </row>
    <row r="1041" spans="1:5" hidden="1" x14ac:dyDescent="0.25">
      <c r="A1041" s="1">
        <v>17780120</v>
      </c>
      <c r="B1041" s="1" t="str">
        <f t="shared" si="32"/>
        <v>1778012000</v>
      </c>
      <c r="C1041" t="s">
        <v>4168</v>
      </c>
      <c r="D1041" s="1" t="s">
        <v>3710</v>
      </c>
      <c r="E1041" s="1" t="str">
        <f t="shared" si="33"/>
        <v>A</v>
      </c>
    </row>
    <row r="1042" spans="1:5" hidden="1" x14ac:dyDescent="0.25">
      <c r="A1042" s="1">
        <v>17780190</v>
      </c>
      <c r="B1042" s="1" t="str">
        <f t="shared" si="32"/>
        <v>1778019000</v>
      </c>
      <c r="C1042" t="s">
        <v>4506</v>
      </c>
      <c r="D1042" s="1" t="s">
        <v>3710</v>
      </c>
      <c r="E1042" s="1" t="str">
        <f t="shared" si="33"/>
        <v>A</v>
      </c>
    </row>
    <row r="1043" spans="1:5" hidden="1" x14ac:dyDescent="0.25">
      <c r="A1043" s="1">
        <v>17781010</v>
      </c>
      <c r="B1043" s="1" t="str">
        <f t="shared" si="32"/>
        <v>1778101000</v>
      </c>
      <c r="C1043" t="s">
        <v>4506</v>
      </c>
      <c r="D1043" s="1" t="s">
        <v>4389</v>
      </c>
      <c r="E1043" s="1" t="str">
        <f t="shared" si="33"/>
        <v>A</v>
      </c>
    </row>
    <row r="1044" spans="1:5" x14ac:dyDescent="0.25">
      <c r="A1044" s="1">
        <v>17920000</v>
      </c>
      <c r="B1044" s="1" t="str">
        <f t="shared" si="32"/>
        <v>1792000000</v>
      </c>
      <c r="C1044" t="s">
        <v>3324</v>
      </c>
      <c r="D1044" s="1" t="s">
        <v>105</v>
      </c>
      <c r="E1044" s="1" t="str">
        <f t="shared" si="33"/>
        <v/>
      </c>
    </row>
    <row r="1045" spans="1:5" x14ac:dyDescent="0.25">
      <c r="A1045" s="1">
        <v>17920100</v>
      </c>
      <c r="B1045" s="1" t="str">
        <f t="shared" si="32"/>
        <v>1792010000</v>
      </c>
      <c r="C1045" t="s">
        <v>3324</v>
      </c>
      <c r="D1045" s="1" t="s">
        <v>4374</v>
      </c>
      <c r="E1045" s="1" t="str">
        <f t="shared" si="33"/>
        <v/>
      </c>
    </row>
    <row r="1046" spans="1:5" hidden="1" x14ac:dyDescent="0.25">
      <c r="A1046" s="1">
        <v>17800000</v>
      </c>
      <c r="B1046" s="1" t="str">
        <f t="shared" si="32"/>
        <v>1780000000</v>
      </c>
      <c r="C1046" t="s">
        <v>3324</v>
      </c>
      <c r="D1046" s="1" t="s">
        <v>3710</v>
      </c>
      <c r="E1046" s="1" t="str">
        <f t="shared" si="33"/>
        <v>A</v>
      </c>
    </row>
    <row r="1047" spans="1:5" hidden="1" x14ac:dyDescent="0.25">
      <c r="A1047" s="1">
        <v>17800010</v>
      </c>
      <c r="B1047" s="1" t="str">
        <f t="shared" si="32"/>
        <v>1780001000</v>
      </c>
      <c r="C1047" t="s">
        <v>3324</v>
      </c>
      <c r="D1047" s="1" t="s">
        <v>3710</v>
      </c>
      <c r="E1047" s="1" t="str">
        <f t="shared" si="33"/>
        <v>A</v>
      </c>
    </row>
    <row r="1048" spans="1:5" x14ac:dyDescent="0.25">
      <c r="A1048" s="1">
        <v>17990000</v>
      </c>
      <c r="B1048" s="1" t="str">
        <f t="shared" si="32"/>
        <v>1799000000</v>
      </c>
      <c r="C1048" t="s">
        <v>3327</v>
      </c>
      <c r="D1048" s="1" t="s">
        <v>105</v>
      </c>
      <c r="E1048" s="1" t="str">
        <f t="shared" si="33"/>
        <v/>
      </c>
    </row>
    <row r="1049" spans="1:5" x14ac:dyDescent="0.25">
      <c r="A1049" s="1">
        <v>17999900</v>
      </c>
      <c r="B1049" s="1" t="str">
        <f t="shared" si="32"/>
        <v>1799990000</v>
      </c>
      <c r="C1049" t="s">
        <v>3327</v>
      </c>
      <c r="D1049" s="1" t="s">
        <v>105</v>
      </c>
      <c r="E1049" s="1" t="str">
        <f t="shared" si="33"/>
        <v/>
      </c>
    </row>
    <row r="1050" spans="1:5" x14ac:dyDescent="0.25">
      <c r="A1050" s="1">
        <v>19000000</v>
      </c>
      <c r="B1050" s="1" t="str">
        <f t="shared" si="32"/>
        <v>1900000000</v>
      </c>
      <c r="C1050" t="s">
        <v>1545</v>
      </c>
      <c r="E1050" s="1" t="str">
        <f t="shared" si="33"/>
        <v/>
      </c>
    </row>
    <row r="1051" spans="1:5" x14ac:dyDescent="0.25">
      <c r="A1051" s="1">
        <v>19100000</v>
      </c>
      <c r="B1051" s="1" t="str">
        <f t="shared" si="32"/>
        <v>1910000000</v>
      </c>
      <c r="C1051" t="s">
        <v>1548</v>
      </c>
      <c r="E1051" s="1" t="str">
        <f t="shared" si="33"/>
        <v/>
      </c>
    </row>
    <row r="1052" spans="1:5" x14ac:dyDescent="0.25">
      <c r="A1052" s="1">
        <v>19110000</v>
      </c>
      <c r="B1052" s="1" t="str">
        <f t="shared" si="32"/>
        <v>1911000000</v>
      </c>
      <c r="C1052" t="s">
        <v>1548</v>
      </c>
      <c r="D1052" s="1" t="s">
        <v>105</v>
      </c>
      <c r="E1052" s="1" t="str">
        <f t="shared" si="33"/>
        <v/>
      </c>
    </row>
    <row r="1053" spans="1:5" x14ac:dyDescent="0.25">
      <c r="A1053" s="1">
        <v>19110100</v>
      </c>
      <c r="B1053" s="1" t="str">
        <f t="shared" si="32"/>
        <v>1911010000</v>
      </c>
      <c r="C1053" t="s">
        <v>1551</v>
      </c>
      <c r="D1053" s="1" t="s">
        <v>4374</v>
      </c>
      <c r="E1053" s="1" t="str">
        <f t="shared" si="33"/>
        <v/>
      </c>
    </row>
    <row r="1054" spans="1:5" x14ac:dyDescent="0.25">
      <c r="A1054" s="1">
        <v>19110200</v>
      </c>
      <c r="B1054" s="1" t="str">
        <f t="shared" si="32"/>
        <v>1911020000</v>
      </c>
      <c r="C1054" t="s">
        <v>3331</v>
      </c>
      <c r="D1054" s="1" t="s">
        <v>4374</v>
      </c>
      <c r="E1054" s="1" t="str">
        <f t="shared" si="33"/>
        <v/>
      </c>
    </row>
    <row r="1055" spans="1:5" x14ac:dyDescent="0.25">
      <c r="A1055" s="1">
        <v>19110210</v>
      </c>
      <c r="B1055" s="1" t="str">
        <f t="shared" si="32"/>
        <v>1911021000</v>
      </c>
      <c r="C1055" t="s">
        <v>3333</v>
      </c>
      <c r="D1055" s="1" t="s">
        <v>4374</v>
      </c>
      <c r="E1055" s="1" t="str">
        <f t="shared" si="33"/>
        <v/>
      </c>
    </row>
    <row r="1056" spans="1:5" x14ac:dyDescent="0.25">
      <c r="A1056" s="1">
        <v>19110220</v>
      </c>
      <c r="B1056" s="1" t="str">
        <f t="shared" si="32"/>
        <v>1911022000</v>
      </c>
      <c r="C1056" t="s">
        <v>3335</v>
      </c>
      <c r="D1056" s="1" t="s">
        <v>4374</v>
      </c>
      <c r="E1056" s="1" t="str">
        <f t="shared" si="33"/>
        <v/>
      </c>
    </row>
    <row r="1057" spans="1:5" x14ac:dyDescent="0.25">
      <c r="A1057" s="1">
        <v>19110300</v>
      </c>
      <c r="B1057" s="1" t="str">
        <f t="shared" si="32"/>
        <v>1911030000</v>
      </c>
      <c r="C1057" t="s">
        <v>3337</v>
      </c>
      <c r="D1057" s="1" t="s">
        <v>4374</v>
      </c>
      <c r="E1057" s="1" t="str">
        <f t="shared" si="33"/>
        <v/>
      </c>
    </row>
    <row r="1058" spans="1:5" x14ac:dyDescent="0.25">
      <c r="A1058" s="1">
        <v>19110400</v>
      </c>
      <c r="B1058" s="1" t="str">
        <f t="shared" si="32"/>
        <v>1911040000</v>
      </c>
      <c r="C1058" t="s">
        <v>1564</v>
      </c>
      <c r="D1058" s="1" t="s">
        <v>4374</v>
      </c>
      <c r="E1058" s="1" t="str">
        <f t="shared" si="33"/>
        <v/>
      </c>
    </row>
    <row r="1059" spans="1:5" x14ac:dyDescent="0.25">
      <c r="A1059" s="1">
        <v>19110500</v>
      </c>
      <c r="B1059" s="1" t="str">
        <f t="shared" si="32"/>
        <v>1911050000</v>
      </c>
      <c r="C1059" t="s">
        <v>3339</v>
      </c>
      <c r="D1059" s="1" t="s">
        <v>4374</v>
      </c>
      <c r="E1059" s="1" t="str">
        <f t="shared" si="33"/>
        <v/>
      </c>
    </row>
    <row r="1060" spans="1:5" x14ac:dyDescent="0.25">
      <c r="A1060" s="1">
        <v>19110600</v>
      </c>
      <c r="B1060" s="1" t="str">
        <f t="shared" si="32"/>
        <v>1911060000</v>
      </c>
      <c r="C1060" t="s">
        <v>1576</v>
      </c>
      <c r="D1060" s="1" t="s">
        <v>4374</v>
      </c>
      <c r="E1060" s="1" t="str">
        <f t="shared" si="33"/>
        <v/>
      </c>
    </row>
    <row r="1061" spans="1:5" x14ac:dyDescent="0.25">
      <c r="A1061" s="1">
        <v>19110610</v>
      </c>
      <c r="B1061" s="1" t="str">
        <f t="shared" si="32"/>
        <v>1911061000</v>
      </c>
      <c r="C1061" t="s">
        <v>1579</v>
      </c>
      <c r="D1061" s="1" t="s">
        <v>4374</v>
      </c>
      <c r="E1061" s="1" t="str">
        <f t="shared" si="33"/>
        <v/>
      </c>
    </row>
    <row r="1062" spans="1:5" x14ac:dyDescent="0.25">
      <c r="A1062" s="1">
        <v>19110620</v>
      </c>
      <c r="B1062" s="1" t="str">
        <f t="shared" si="32"/>
        <v>1911062000</v>
      </c>
      <c r="C1062" t="s">
        <v>1591</v>
      </c>
      <c r="D1062" s="1" t="s">
        <v>4374</v>
      </c>
      <c r="E1062" s="1" t="str">
        <f t="shared" si="33"/>
        <v/>
      </c>
    </row>
    <row r="1063" spans="1:5" x14ac:dyDescent="0.25">
      <c r="A1063" s="1">
        <v>19110700</v>
      </c>
      <c r="B1063" s="1" t="str">
        <f t="shared" si="32"/>
        <v>1911070000</v>
      </c>
      <c r="C1063" t="s">
        <v>1603</v>
      </c>
      <c r="D1063" s="1" t="s">
        <v>4374</v>
      </c>
      <c r="E1063" s="1" t="str">
        <f t="shared" si="33"/>
        <v/>
      </c>
    </row>
    <row r="1064" spans="1:5" x14ac:dyDescent="0.25">
      <c r="A1064" s="1">
        <v>19110800</v>
      </c>
      <c r="B1064" s="1" t="str">
        <f t="shared" si="32"/>
        <v>1911080000</v>
      </c>
      <c r="C1064" t="s">
        <v>1615</v>
      </c>
      <c r="D1064" s="1" t="s">
        <v>4374</v>
      </c>
      <c r="E1064" s="1" t="str">
        <f t="shared" si="33"/>
        <v/>
      </c>
    </row>
    <row r="1065" spans="1:5" x14ac:dyDescent="0.25">
      <c r="A1065" s="1">
        <v>19110900</v>
      </c>
      <c r="B1065" s="1" t="str">
        <f t="shared" si="32"/>
        <v>1911090000</v>
      </c>
      <c r="C1065" t="s">
        <v>1627</v>
      </c>
      <c r="D1065" s="1" t="s">
        <v>4374</v>
      </c>
      <c r="E1065" s="1" t="str">
        <f t="shared" si="33"/>
        <v/>
      </c>
    </row>
    <row r="1066" spans="1:5" x14ac:dyDescent="0.25">
      <c r="A1066" s="1">
        <v>19111000</v>
      </c>
      <c r="B1066" s="1" t="str">
        <f t="shared" si="32"/>
        <v>1911100000</v>
      </c>
      <c r="C1066" t="s">
        <v>3341</v>
      </c>
      <c r="D1066" s="1" t="s">
        <v>4374</v>
      </c>
      <c r="E1066" s="1" t="str">
        <f t="shared" si="33"/>
        <v/>
      </c>
    </row>
    <row r="1067" spans="1:5" x14ac:dyDescent="0.25">
      <c r="A1067" s="1">
        <v>19111100</v>
      </c>
      <c r="B1067" s="1" t="str">
        <f t="shared" si="32"/>
        <v>1911110000</v>
      </c>
      <c r="C1067" t="s">
        <v>3343</v>
      </c>
      <c r="D1067" s="1" t="s">
        <v>4374</v>
      </c>
      <c r="E1067" s="1" t="str">
        <f t="shared" si="33"/>
        <v/>
      </c>
    </row>
    <row r="1068" spans="1:5" x14ac:dyDescent="0.25">
      <c r="A1068" s="1">
        <v>19111200</v>
      </c>
      <c r="B1068" s="1" t="str">
        <f t="shared" si="32"/>
        <v>1911120000</v>
      </c>
      <c r="C1068" t="s">
        <v>3345</v>
      </c>
      <c r="D1068" s="1" t="s">
        <v>4374</v>
      </c>
      <c r="E1068" s="1" t="str">
        <f t="shared" si="33"/>
        <v/>
      </c>
    </row>
    <row r="1069" spans="1:5" x14ac:dyDescent="0.25">
      <c r="A1069" s="1">
        <v>19111300</v>
      </c>
      <c r="B1069" s="1" t="str">
        <f t="shared" si="32"/>
        <v>1911130000</v>
      </c>
      <c r="C1069" t="s">
        <v>3347</v>
      </c>
      <c r="D1069" s="1" t="s">
        <v>4374</v>
      </c>
      <c r="E1069" s="1" t="str">
        <f t="shared" si="33"/>
        <v/>
      </c>
    </row>
    <row r="1070" spans="1:5" x14ac:dyDescent="0.25">
      <c r="A1070" s="1">
        <v>19111310</v>
      </c>
      <c r="B1070" s="1" t="str">
        <f t="shared" si="32"/>
        <v>1911131000</v>
      </c>
      <c r="C1070" t="s">
        <v>3349</v>
      </c>
      <c r="D1070" s="1" t="s">
        <v>4374</v>
      </c>
      <c r="E1070" s="1" t="str">
        <f t="shared" si="33"/>
        <v/>
      </c>
    </row>
    <row r="1071" spans="1:5" x14ac:dyDescent="0.25">
      <c r="A1071" s="1">
        <v>19111320</v>
      </c>
      <c r="B1071" s="1" t="str">
        <f t="shared" si="32"/>
        <v>1911132000</v>
      </c>
      <c r="C1071" t="s">
        <v>3351</v>
      </c>
      <c r="D1071" s="1" t="s">
        <v>4374</v>
      </c>
      <c r="E1071" s="1" t="str">
        <f t="shared" si="33"/>
        <v/>
      </c>
    </row>
    <row r="1072" spans="1:5" hidden="1" x14ac:dyDescent="0.25">
      <c r="A1072" s="1">
        <v>19100100</v>
      </c>
      <c r="B1072" s="1" t="str">
        <f t="shared" si="32"/>
        <v>1910010000</v>
      </c>
      <c r="C1072" t="s">
        <v>1551</v>
      </c>
      <c r="D1072" s="1" t="s">
        <v>3710</v>
      </c>
      <c r="E1072" s="1" t="str">
        <f t="shared" si="33"/>
        <v>A</v>
      </c>
    </row>
    <row r="1073" spans="1:5" hidden="1" x14ac:dyDescent="0.25">
      <c r="A1073" s="1">
        <v>19100110</v>
      </c>
      <c r="B1073" s="1" t="str">
        <f t="shared" si="32"/>
        <v>1910011000</v>
      </c>
      <c r="C1073" t="s">
        <v>1551</v>
      </c>
      <c r="D1073" s="1" t="s">
        <v>3710</v>
      </c>
      <c r="E1073" s="1" t="str">
        <f t="shared" si="33"/>
        <v>A</v>
      </c>
    </row>
    <row r="1074" spans="1:5" hidden="1" x14ac:dyDescent="0.25">
      <c r="A1074" s="1">
        <v>19100200</v>
      </c>
      <c r="B1074" s="1" t="str">
        <f t="shared" si="32"/>
        <v>1910020000</v>
      </c>
      <c r="C1074" t="s">
        <v>3331</v>
      </c>
      <c r="D1074" s="1" t="s">
        <v>3710</v>
      </c>
      <c r="E1074" s="1" t="str">
        <f t="shared" si="33"/>
        <v>A</v>
      </c>
    </row>
    <row r="1075" spans="1:5" hidden="1" x14ac:dyDescent="0.25">
      <c r="A1075" s="1">
        <v>19100210</v>
      </c>
      <c r="B1075" s="1" t="str">
        <f t="shared" si="32"/>
        <v>1910021000</v>
      </c>
      <c r="C1075" t="s">
        <v>3331</v>
      </c>
      <c r="D1075" s="1" t="s">
        <v>3710</v>
      </c>
      <c r="E1075" s="1" t="str">
        <f t="shared" si="33"/>
        <v>A</v>
      </c>
    </row>
    <row r="1076" spans="1:5" hidden="1" x14ac:dyDescent="0.25">
      <c r="A1076" s="1">
        <v>19100220</v>
      </c>
      <c r="B1076" s="1" t="str">
        <f t="shared" si="32"/>
        <v>1910022000</v>
      </c>
      <c r="C1076" t="s">
        <v>3335</v>
      </c>
      <c r="D1076" s="1" t="s">
        <v>3710</v>
      </c>
      <c r="E1076" s="1" t="str">
        <f t="shared" si="33"/>
        <v>A</v>
      </c>
    </row>
    <row r="1077" spans="1:5" hidden="1" x14ac:dyDescent="0.25">
      <c r="A1077" s="1">
        <v>19100300</v>
      </c>
      <c r="B1077" s="1" t="str">
        <f t="shared" si="32"/>
        <v>1910030000</v>
      </c>
      <c r="C1077" t="s">
        <v>3337</v>
      </c>
      <c r="D1077" s="1" t="s">
        <v>3710</v>
      </c>
      <c r="E1077" s="1" t="str">
        <f t="shared" si="33"/>
        <v>A</v>
      </c>
    </row>
    <row r="1078" spans="1:5" hidden="1" x14ac:dyDescent="0.25">
      <c r="A1078" s="1">
        <v>19100310</v>
      </c>
      <c r="B1078" s="1" t="str">
        <f t="shared" si="32"/>
        <v>1910031000</v>
      </c>
      <c r="C1078" t="s">
        <v>3337</v>
      </c>
      <c r="D1078" s="1" t="s">
        <v>3710</v>
      </c>
      <c r="E1078" s="1" t="str">
        <f t="shared" si="33"/>
        <v>A</v>
      </c>
    </row>
    <row r="1079" spans="1:5" hidden="1" x14ac:dyDescent="0.25">
      <c r="A1079" s="1">
        <v>19100400</v>
      </c>
      <c r="B1079" s="1" t="str">
        <f t="shared" si="32"/>
        <v>1910040000</v>
      </c>
      <c r="C1079" t="s">
        <v>1564</v>
      </c>
      <c r="D1079" s="1" t="s">
        <v>3710</v>
      </c>
      <c r="E1079" s="1" t="str">
        <f t="shared" si="33"/>
        <v>A</v>
      </c>
    </row>
    <row r="1080" spans="1:5" hidden="1" x14ac:dyDescent="0.25">
      <c r="A1080" s="1">
        <v>19100410</v>
      </c>
      <c r="B1080" s="1" t="str">
        <f t="shared" si="32"/>
        <v>1910041000</v>
      </c>
      <c r="C1080" t="s">
        <v>1564</v>
      </c>
      <c r="D1080" s="1" t="s">
        <v>3710</v>
      </c>
      <c r="E1080" s="1" t="str">
        <f t="shared" si="33"/>
        <v>A</v>
      </c>
    </row>
    <row r="1081" spans="1:5" hidden="1" x14ac:dyDescent="0.25">
      <c r="A1081" s="1">
        <v>19100500</v>
      </c>
      <c r="B1081" s="1" t="str">
        <f t="shared" si="32"/>
        <v>1910050000</v>
      </c>
      <c r="C1081" t="s">
        <v>3339</v>
      </c>
      <c r="D1081" s="1" t="s">
        <v>3710</v>
      </c>
      <c r="E1081" s="1" t="str">
        <f t="shared" si="33"/>
        <v>A</v>
      </c>
    </row>
    <row r="1082" spans="1:5" hidden="1" x14ac:dyDescent="0.25">
      <c r="A1082" s="1">
        <v>19100510</v>
      </c>
      <c r="B1082" s="1" t="str">
        <f t="shared" si="32"/>
        <v>1910051000</v>
      </c>
      <c r="C1082" t="s">
        <v>3339</v>
      </c>
      <c r="D1082" s="1" t="s">
        <v>3710</v>
      </c>
      <c r="E1082" s="1" t="str">
        <f t="shared" si="33"/>
        <v>A</v>
      </c>
    </row>
    <row r="1083" spans="1:5" hidden="1" x14ac:dyDescent="0.25">
      <c r="A1083" s="1">
        <v>19100600</v>
      </c>
      <c r="B1083" s="1" t="str">
        <f t="shared" si="32"/>
        <v>1910060000</v>
      </c>
      <c r="C1083" t="s">
        <v>1576</v>
      </c>
      <c r="D1083" s="1" t="s">
        <v>3710</v>
      </c>
      <c r="E1083" s="1" t="str">
        <f t="shared" si="33"/>
        <v>A</v>
      </c>
    </row>
    <row r="1084" spans="1:5" hidden="1" x14ac:dyDescent="0.25">
      <c r="A1084" s="1">
        <v>19100610</v>
      </c>
      <c r="B1084" s="1" t="str">
        <f t="shared" si="32"/>
        <v>1910061000</v>
      </c>
      <c r="C1084" t="s">
        <v>1579</v>
      </c>
      <c r="D1084" s="1" t="s">
        <v>3710</v>
      </c>
      <c r="E1084" s="1" t="str">
        <f t="shared" si="33"/>
        <v>A</v>
      </c>
    </row>
    <row r="1085" spans="1:5" hidden="1" x14ac:dyDescent="0.25">
      <c r="A1085" s="1">
        <v>19100620</v>
      </c>
      <c r="B1085" s="1" t="str">
        <f t="shared" si="32"/>
        <v>1910062000</v>
      </c>
      <c r="C1085" t="s">
        <v>1591</v>
      </c>
      <c r="D1085" s="1" t="s">
        <v>3710</v>
      </c>
      <c r="E1085" s="1" t="str">
        <f t="shared" si="33"/>
        <v>A</v>
      </c>
    </row>
    <row r="1086" spans="1:5" hidden="1" x14ac:dyDescent="0.25">
      <c r="A1086" s="1">
        <v>19100700</v>
      </c>
      <c r="B1086" s="1" t="str">
        <f t="shared" si="32"/>
        <v>1910070000</v>
      </c>
      <c r="C1086" t="s">
        <v>1603</v>
      </c>
      <c r="D1086" s="1" t="s">
        <v>3710</v>
      </c>
      <c r="E1086" s="1" t="str">
        <f t="shared" si="33"/>
        <v>A</v>
      </c>
    </row>
    <row r="1087" spans="1:5" hidden="1" x14ac:dyDescent="0.25">
      <c r="A1087" s="1">
        <v>19100710</v>
      </c>
      <c r="B1087" s="1" t="str">
        <f t="shared" si="32"/>
        <v>1910071000</v>
      </c>
      <c r="C1087" t="s">
        <v>1603</v>
      </c>
      <c r="D1087" s="1" t="s">
        <v>3710</v>
      </c>
      <c r="E1087" s="1" t="str">
        <f t="shared" si="33"/>
        <v>A</v>
      </c>
    </row>
    <row r="1088" spans="1:5" hidden="1" x14ac:dyDescent="0.25">
      <c r="A1088" s="1">
        <v>19100800</v>
      </c>
      <c r="B1088" s="1" t="str">
        <f t="shared" si="32"/>
        <v>1910080000</v>
      </c>
      <c r="C1088" t="s">
        <v>1615</v>
      </c>
      <c r="D1088" s="1" t="s">
        <v>3710</v>
      </c>
      <c r="E1088" s="1" t="str">
        <f t="shared" si="33"/>
        <v>A</v>
      </c>
    </row>
    <row r="1089" spans="1:5" hidden="1" x14ac:dyDescent="0.25">
      <c r="A1089" s="1">
        <v>19100810</v>
      </c>
      <c r="B1089" s="1" t="str">
        <f t="shared" si="32"/>
        <v>1910081000</v>
      </c>
      <c r="C1089" t="s">
        <v>1615</v>
      </c>
      <c r="D1089" s="1" t="s">
        <v>3710</v>
      </c>
      <c r="E1089" s="1" t="str">
        <f t="shared" si="33"/>
        <v>A</v>
      </c>
    </row>
    <row r="1090" spans="1:5" hidden="1" x14ac:dyDescent="0.25">
      <c r="A1090" s="1">
        <v>19100900</v>
      </c>
      <c r="B1090" s="1" t="str">
        <f t="shared" si="32"/>
        <v>1910090000</v>
      </c>
      <c r="C1090" t="s">
        <v>1627</v>
      </c>
      <c r="D1090" s="1" t="s">
        <v>3710</v>
      </c>
      <c r="E1090" s="1" t="str">
        <f t="shared" si="33"/>
        <v>A</v>
      </c>
    </row>
    <row r="1091" spans="1:5" hidden="1" x14ac:dyDescent="0.25">
      <c r="A1091" s="1">
        <v>19100910</v>
      </c>
      <c r="B1091" s="1" t="str">
        <f t="shared" ref="B1091:B1154" si="34">A1091&amp;"00"</f>
        <v>1910091000</v>
      </c>
      <c r="C1091" t="s">
        <v>1627</v>
      </c>
      <c r="D1091" s="1" t="s">
        <v>3710</v>
      </c>
      <c r="E1091" s="1" t="str">
        <f t="shared" ref="E1091:E1154" si="35">IF(OR(D1091="Excluir", D1091="Excluído"),"A","")</f>
        <v>A</v>
      </c>
    </row>
    <row r="1092" spans="1:5" hidden="1" x14ac:dyDescent="0.25">
      <c r="A1092" s="1">
        <v>19101000</v>
      </c>
      <c r="B1092" s="1" t="str">
        <f t="shared" si="34"/>
        <v>1910100000</v>
      </c>
      <c r="C1092" t="s">
        <v>3341</v>
      </c>
      <c r="D1092" s="1" t="s">
        <v>3710</v>
      </c>
      <c r="E1092" s="1" t="str">
        <f t="shared" si="35"/>
        <v>A</v>
      </c>
    </row>
    <row r="1093" spans="1:5" hidden="1" x14ac:dyDescent="0.25">
      <c r="A1093" s="1">
        <v>19101010</v>
      </c>
      <c r="B1093" s="1" t="str">
        <f t="shared" si="34"/>
        <v>1910101000</v>
      </c>
      <c r="C1093" t="s">
        <v>3341</v>
      </c>
      <c r="D1093" s="1" t="s">
        <v>3710</v>
      </c>
      <c r="E1093" s="1" t="str">
        <f t="shared" si="35"/>
        <v>A</v>
      </c>
    </row>
    <row r="1094" spans="1:5" hidden="1" x14ac:dyDescent="0.25">
      <c r="A1094" s="1">
        <v>19101100</v>
      </c>
      <c r="B1094" s="1" t="str">
        <f t="shared" si="34"/>
        <v>1910110000</v>
      </c>
      <c r="C1094" t="s">
        <v>3343</v>
      </c>
      <c r="D1094" s="1" t="s">
        <v>3710</v>
      </c>
      <c r="E1094" s="1" t="str">
        <f t="shared" si="35"/>
        <v>A</v>
      </c>
    </row>
    <row r="1095" spans="1:5" hidden="1" x14ac:dyDescent="0.25">
      <c r="A1095" s="1">
        <v>19101110</v>
      </c>
      <c r="B1095" s="1" t="str">
        <f t="shared" si="34"/>
        <v>1910111000</v>
      </c>
      <c r="C1095" t="s">
        <v>3343</v>
      </c>
      <c r="D1095" s="1" t="s">
        <v>3710</v>
      </c>
      <c r="E1095" s="1" t="str">
        <f t="shared" si="35"/>
        <v>A</v>
      </c>
    </row>
    <row r="1096" spans="1:5" hidden="1" x14ac:dyDescent="0.25">
      <c r="A1096" s="1">
        <v>19101200</v>
      </c>
      <c r="B1096" s="1" t="str">
        <f t="shared" si="34"/>
        <v>1910120000</v>
      </c>
      <c r="C1096" t="s">
        <v>3345</v>
      </c>
      <c r="D1096" s="1" t="s">
        <v>3710</v>
      </c>
      <c r="E1096" s="1" t="str">
        <f t="shared" si="35"/>
        <v>A</v>
      </c>
    </row>
    <row r="1097" spans="1:5" hidden="1" x14ac:dyDescent="0.25">
      <c r="A1097" s="1">
        <v>19101210</v>
      </c>
      <c r="B1097" s="1" t="str">
        <f t="shared" si="34"/>
        <v>1910121000</v>
      </c>
      <c r="C1097" t="s">
        <v>3345</v>
      </c>
      <c r="D1097" s="1" t="s">
        <v>3710</v>
      </c>
      <c r="E1097" s="1" t="str">
        <f t="shared" si="35"/>
        <v>A</v>
      </c>
    </row>
    <row r="1098" spans="1:5" hidden="1" x14ac:dyDescent="0.25">
      <c r="A1098" s="1">
        <v>19101300</v>
      </c>
      <c r="B1098" s="1" t="str">
        <f t="shared" si="34"/>
        <v>1910130000</v>
      </c>
      <c r="C1098" t="s">
        <v>4507</v>
      </c>
      <c r="D1098" s="1" t="s">
        <v>3710</v>
      </c>
      <c r="E1098" s="1" t="str">
        <f t="shared" si="35"/>
        <v>A</v>
      </c>
    </row>
    <row r="1099" spans="1:5" hidden="1" x14ac:dyDescent="0.25">
      <c r="A1099" s="1">
        <v>19101310</v>
      </c>
      <c r="B1099" s="1" t="str">
        <f t="shared" si="34"/>
        <v>1910131000</v>
      </c>
      <c r="C1099" t="s">
        <v>4508</v>
      </c>
      <c r="D1099" s="1" t="s">
        <v>3710</v>
      </c>
      <c r="E1099" s="1" t="str">
        <f t="shared" si="35"/>
        <v>A</v>
      </c>
    </row>
    <row r="1100" spans="1:5" hidden="1" x14ac:dyDescent="0.25">
      <c r="A1100" s="1">
        <v>19101320</v>
      </c>
      <c r="B1100" s="1" t="str">
        <f t="shared" si="34"/>
        <v>1910132000</v>
      </c>
      <c r="C1100" t="s">
        <v>3351</v>
      </c>
      <c r="D1100" s="1" t="s">
        <v>3710</v>
      </c>
      <c r="E1100" s="1" t="str">
        <f t="shared" si="35"/>
        <v>A</v>
      </c>
    </row>
    <row r="1101" spans="1:5" x14ac:dyDescent="0.25">
      <c r="A1101" s="1">
        <v>19200000</v>
      </c>
      <c r="B1101" s="1" t="str">
        <f t="shared" si="34"/>
        <v>1920000000</v>
      </c>
      <c r="C1101" t="s">
        <v>1639</v>
      </c>
      <c r="E1101" s="1" t="str">
        <f t="shared" si="35"/>
        <v/>
      </c>
    </row>
    <row r="1102" spans="1:5" x14ac:dyDescent="0.25">
      <c r="A1102" s="1">
        <v>19210000</v>
      </c>
      <c r="B1102" s="1" t="str">
        <f t="shared" si="34"/>
        <v>1921000000</v>
      </c>
      <c r="C1102" t="s">
        <v>1642</v>
      </c>
      <c r="E1102" s="1" t="str">
        <f t="shared" si="35"/>
        <v/>
      </c>
    </row>
    <row r="1103" spans="1:5" x14ac:dyDescent="0.25">
      <c r="A1103" s="1">
        <v>19210100</v>
      </c>
      <c r="B1103" s="1" t="str">
        <f t="shared" si="34"/>
        <v>1921010000</v>
      </c>
      <c r="C1103" t="s">
        <v>1645</v>
      </c>
      <c r="E1103" s="1" t="str">
        <f t="shared" si="35"/>
        <v/>
      </c>
    </row>
    <row r="1104" spans="1:5" hidden="1" x14ac:dyDescent="0.25">
      <c r="A1104" s="1">
        <v>19210110</v>
      </c>
      <c r="B1104" s="1" t="str">
        <f t="shared" si="34"/>
        <v>1921011000</v>
      </c>
      <c r="C1104" t="s">
        <v>1645</v>
      </c>
      <c r="D1104" s="1" t="s">
        <v>3710</v>
      </c>
      <c r="E1104" s="1" t="str">
        <f t="shared" si="35"/>
        <v>A</v>
      </c>
    </row>
    <row r="1105" spans="1:5" x14ac:dyDescent="0.25">
      <c r="A1105" s="1">
        <v>19210200</v>
      </c>
      <c r="B1105" s="1" t="str">
        <f t="shared" si="34"/>
        <v>1921020000</v>
      </c>
      <c r="C1105" t="s">
        <v>3353</v>
      </c>
      <c r="E1105" s="1" t="str">
        <f t="shared" si="35"/>
        <v/>
      </c>
    </row>
    <row r="1106" spans="1:5" hidden="1" x14ac:dyDescent="0.25">
      <c r="A1106" s="1">
        <v>19210210</v>
      </c>
      <c r="B1106" s="1" t="str">
        <f t="shared" si="34"/>
        <v>1921021000</v>
      </c>
      <c r="C1106" t="s">
        <v>3353</v>
      </c>
      <c r="D1106" s="1" t="s">
        <v>3710</v>
      </c>
      <c r="E1106" s="1" t="str">
        <f t="shared" si="35"/>
        <v>A</v>
      </c>
    </row>
    <row r="1107" spans="1:5" x14ac:dyDescent="0.25">
      <c r="A1107" s="1">
        <v>19210300</v>
      </c>
      <c r="B1107" s="1" t="str">
        <f t="shared" si="34"/>
        <v>1921030000</v>
      </c>
      <c r="C1107" t="s">
        <v>1658</v>
      </c>
      <c r="E1107" s="1" t="str">
        <f t="shared" si="35"/>
        <v/>
      </c>
    </row>
    <row r="1108" spans="1:5" hidden="1" x14ac:dyDescent="0.25">
      <c r="A1108" s="1">
        <v>19210310</v>
      </c>
      <c r="B1108" s="1" t="str">
        <f t="shared" si="34"/>
        <v>1921031000</v>
      </c>
      <c r="C1108" t="s">
        <v>1658</v>
      </c>
      <c r="D1108" s="1" t="s">
        <v>3710</v>
      </c>
      <c r="E1108" s="1" t="str">
        <f t="shared" si="35"/>
        <v>A</v>
      </c>
    </row>
    <row r="1109" spans="1:5" x14ac:dyDescent="0.25">
      <c r="A1109" s="1">
        <v>19219900</v>
      </c>
      <c r="B1109" s="1" t="str">
        <f t="shared" si="34"/>
        <v>1921990000</v>
      </c>
      <c r="C1109" t="s">
        <v>1669</v>
      </c>
      <c r="E1109" s="1" t="str">
        <f t="shared" si="35"/>
        <v/>
      </c>
    </row>
    <row r="1110" spans="1:5" hidden="1" x14ac:dyDescent="0.25">
      <c r="A1110" s="1">
        <v>19219910</v>
      </c>
      <c r="B1110" s="1" t="str">
        <f t="shared" si="34"/>
        <v>1921991000</v>
      </c>
      <c r="C1110" t="s">
        <v>1669</v>
      </c>
      <c r="D1110" s="1" t="s">
        <v>3710</v>
      </c>
      <c r="E1110" s="1" t="str">
        <f t="shared" si="35"/>
        <v>A</v>
      </c>
    </row>
    <row r="1111" spans="1:5" x14ac:dyDescent="0.25">
      <c r="A1111" s="1">
        <v>19220000</v>
      </c>
      <c r="B1111" s="1" t="str">
        <f t="shared" si="34"/>
        <v>1922000000</v>
      </c>
      <c r="C1111" t="s">
        <v>1680</v>
      </c>
      <c r="E1111" s="1" t="str">
        <f t="shared" si="35"/>
        <v/>
      </c>
    </row>
    <row r="1112" spans="1:5" x14ac:dyDescent="0.25">
      <c r="A1112" s="1">
        <v>19220100</v>
      </c>
      <c r="B1112" s="1" t="str">
        <f t="shared" si="34"/>
        <v>1922010000</v>
      </c>
      <c r="C1112" t="s">
        <v>1683</v>
      </c>
      <c r="E1112" s="1" t="str">
        <f t="shared" si="35"/>
        <v/>
      </c>
    </row>
    <row r="1113" spans="1:5" x14ac:dyDescent="0.25">
      <c r="A1113" s="1">
        <v>19220110</v>
      </c>
      <c r="B1113" s="1" t="str">
        <f t="shared" si="34"/>
        <v>1922011000</v>
      </c>
      <c r="C1113" t="s">
        <v>1686</v>
      </c>
      <c r="E1113" s="1" t="str">
        <f t="shared" si="35"/>
        <v/>
      </c>
    </row>
    <row r="1114" spans="1:5" x14ac:dyDescent="0.25">
      <c r="A1114" s="1">
        <v>19220120</v>
      </c>
      <c r="B1114" s="1" t="str">
        <f t="shared" si="34"/>
        <v>1922012000</v>
      </c>
      <c r="C1114" t="s">
        <v>1698</v>
      </c>
      <c r="E1114" s="1" t="str">
        <f t="shared" si="35"/>
        <v/>
      </c>
    </row>
    <row r="1115" spans="1:5" x14ac:dyDescent="0.25">
      <c r="A1115" s="1">
        <v>19220200</v>
      </c>
      <c r="B1115" s="1" t="str">
        <f t="shared" si="34"/>
        <v>1922020000</v>
      </c>
      <c r="C1115" t="s">
        <v>3355</v>
      </c>
      <c r="E1115" s="1" t="str">
        <f t="shared" si="35"/>
        <v/>
      </c>
    </row>
    <row r="1116" spans="1:5" hidden="1" x14ac:dyDescent="0.25">
      <c r="A1116" s="1">
        <v>19220210</v>
      </c>
      <c r="B1116" s="1" t="str">
        <f t="shared" si="34"/>
        <v>1922021000</v>
      </c>
      <c r="C1116" t="s">
        <v>3355</v>
      </c>
      <c r="D1116" s="1" t="s">
        <v>3710</v>
      </c>
      <c r="E1116" s="1" t="str">
        <f t="shared" si="35"/>
        <v>A</v>
      </c>
    </row>
    <row r="1117" spans="1:5" x14ac:dyDescent="0.25">
      <c r="A1117" s="1">
        <v>19220300</v>
      </c>
      <c r="B1117" s="1" t="str">
        <f t="shared" si="34"/>
        <v>1922030000</v>
      </c>
      <c r="C1117" t="s">
        <v>3357</v>
      </c>
      <c r="E1117" s="1" t="str">
        <f t="shared" si="35"/>
        <v/>
      </c>
    </row>
    <row r="1118" spans="1:5" hidden="1" x14ac:dyDescent="0.25">
      <c r="A1118" s="1">
        <v>19220310</v>
      </c>
      <c r="B1118" s="1" t="str">
        <f t="shared" si="34"/>
        <v>1922031000</v>
      </c>
      <c r="C1118" t="s">
        <v>3357</v>
      </c>
      <c r="D1118" s="1" t="s">
        <v>3710</v>
      </c>
      <c r="E1118" s="1" t="str">
        <f t="shared" si="35"/>
        <v>A</v>
      </c>
    </row>
    <row r="1119" spans="1:5" x14ac:dyDescent="0.25">
      <c r="A1119" s="1">
        <v>19220400</v>
      </c>
      <c r="B1119" s="1" t="str">
        <f t="shared" si="34"/>
        <v>1922040000</v>
      </c>
      <c r="C1119" t="s">
        <v>3359</v>
      </c>
      <c r="E1119" s="1" t="str">
        <f t="shared" si="35"/>
        <v/>
      </c>
    </row>
    <row r="1120" spans="1:5" hidden="1" x14ac:dyDescent="0.25">
      <c r="A1120" s="1">
        <v>19220410</v>
      </c>
      <c r="B1120" s="1" t="str">
        <f t="shared" si="34"/>
        <v>1922041000</v>
      </c>
      <c r="C1120" t="s">
        <v>3359</v>
      </c>
      <c r="D1120" s="1" t="s">
        <v>3710</v>
      </c>
      <c r="E1120" s="1" t="str">
        <f t="shared" si="35"/>
        <v>A</v>
      </c>
    </row>
    <row r="1121" spans="1:5" x14ac:dyDescent="0.25">
      <c r="A1121" s="1">
        <v>19220500</v>
      </c>
      <c r="B1121" s="1" t="str">
        <f t="shared" si="34"/>
        <v>1922050000</v>
      </c>
      <c r="C1121" t="s">
        <v>3361</v>
      </c>
      <c r="E1121" s="1" t="str">
        <f t="shared" si="35"/>
        <v/>
      </c>
    </row>
    <row r="1122" spans="1:5" hidden="1" x14ac:dyDescent="0.25">
      <c r="A1122" s="1">
        <v>19220510</v>
      </c>
      <c r="B1122" s="1" t="str">
        <f t="shared" si="34"/>
        <v>1922051000</v>
      </c>
      <c r="C1122" t="s">
        <v>3361</v>
      </c>
      <c r="D1122" s="1" t="s">
        <v>3710</v>
      </c>
      <c r="E1122" s="1" t="str">
        <f t="shared" si="35"/>
        <v>A</v>
      </c>
    </row>
    <row r="1123" spans="1:5" x14ac:dyDescent="0.25">
      <c r="A1123" s="1">
        <v>19220600</v>
      </c>
      <c r="B1123" s="1" t="str">
        <f t="shared" si="34"/>
        <v>1922060000</v>
      </c>
      <c r="C1123" t="s">
        <v>1708</v>
      </c>
      <c r="E1123" s="1" t="str">
        <f t="shared" si="35"/>
        <v/>
      </c>
    </row>
    <row r="1124" spans="1:5" hidden="1" x14ac:dyDescent="0.25">
      <c r="A1124" s="1">
        <v>19220610</v>
      </c>
      <c r="B1124" s="1" t="str">
        <f t="shared" si="34"/>
        <v>1922061000</v>
      </c>
      <c r="C1124" t="s">
        <v>4509</v>
      </c>
      <c r="D1124" s="1" t="s">
        <v>3710</v>
      </c>
      <c r="E1124" s="1" t="str">
        <f t="shared" si="35"/>
        <v>A</v>
      </c>
    </row>
    <row r="1125" spans="1:5" hidden="1" x14ac:dyDescent="0.25">
      <c r="A1125" s="1">
        <v>19220620</v>
      </c>
      <c r="B1125" s="1" t="str">
        <f t="shared" si="34"/>
        <v>1922062000</v>
      </c>
      <c r="C1125" t="s">
        <v>4510</v>
      </c>
      <c r="D1125" s="1" t="s">
        <v>3710</v>
      </c>
      <c r="E1125" s="1" t="str">
        <f t="shared" si="35"/>
        <v>A</v>
      </c>
    </row>
    <row r="1126" spans="1:5" hidden="1" x14ac:dyDescent="0.25">
      <c r="A1126" s="1">
        <v>19220610</v>
      </c>
      <c r="B1126" s="1" t="str">
        <f t="shared" si="34"/>
        <v>1922061000</v>
      </c>
      <c r="C1126" t="s">
        <v>1708</v>
      </c>
      <c r="D1126" s="1" t="s">
        <v>3710</v>
      </c>
      <c r="E1126" s="1" t="str">
        <f t="shared" si="35"/>
        <v>A</v>
      </c>
    </row>
    <row r="1127" spans="1:5" x14ac:dyDescent="0.25">
      <c r="A1127" s="204">
        <v>19220630</v>
      </c>
      <c r="B1127" s="204" t="str">
        <f t="shared" si="34"/>
        <v>1922063000</v>
      </c>
      <c r="C1127" s="205" t="s">
        <v>1711</v>
      </c>
      <c r="D1127" s="204" t="s">
        <v>105</v>
      </c>
      <c r="E1127" s="1" t="str">
        <f t="shared" si="35"/>
        <v/>
      </c>
    </row>
    <row r="1128" spans="1:5" x14ac:dyDescent="0.25">
      <c r="A1128" s="204">
        <v>19220640</v>
      </c>
      <c r="B1128" s="204" t="str">
        <f t="shared" si="34"/>
        <v>1922064000</v>
      </c>
      <c r="C1128" s="205" t="s">
        <v>3364</v>
      </c>
      <c r="D1128" s="204" t="s">
        <v>105</v>
      </c>
      <c r="E1128" s="1" t="str">
        <f t="shared" si="35"/>
        <v/>
      </c>
    </row>
    <row r="1129" spans="1:5" x14ac:dyDescent="0.25">
      <c r="A1129" s="1">
        <v>19220700</v>
      </c>
      <c r="B1129" s="1" t="str">
        <f t="shared" si="34"/>
        <v>1922070000</v>
      </c>
      <c r="C1129" t="s">
        <v>3366</v>
      </c>
      <c r="E1129" s="1" t="str">
        <f t="shared" si="35"/>
        <v/>
      </c>
    </row>
    <row r="1130" spans="1:5" hidden="1" x14ac:dyDescent="0.25">
      <c r="A1130" s="1">
        <v>19220710</v>
      </c>
      <c r="B1130" s="1" t="str">
        <f t="shared" si="34"/>
        <v>1922071000</v>
      </c>
      <c r="C1130" t="s">
        <v>3366</v>
      </c>
      <c r="D1130" s="1" t="s">
        <v>3710</v>
      </c>
      <c r="E1130" s="1" t="str">
        <f t="shared" si="35"/>
        <v>A</v>
      </c>
    </row>
    <row r="1131" spans="1:5" x14ac:dyDescent="0.25">
      <c r="A1131" s="1">
        <v>19220800</v>
      </c>
      <c r="B1131" s="1" t="str">
        <f t="shared" si="34"/>
        <v>1922080000</v>
      </c>
      <c r="C1131" t="s">
        <v>3368</v>
      </c>
      <c r="E1131" s="1" t="str">
        <f t="shared" si="35"/>
        <v/>
      </c>
    </row>
    <row r="1132" spans="1:5" hidden="1" x14ac:dyDescent="0.25">
      <c r="A1132" s="1">
        <v>19220810</v>
      </c>
      <c r="B1132" s="1" t="str">
        <f t="shared" si="34"/>
        <v>1922081000</v>
      </c>
      <c r="C1132" t="s">
        <v>3368</v>
      </c>
      <c r="D1132" s="1" t="s">
        <v>3710</v>
      </c>
      <c r="E1132" s="1" t="str">
        <f t="shared" si="35"/>
        <v>A</v>
      </c>
    </row>
    <row r="1133" spans="1:5" x14ac:dyDescent="0.25">
      <c r="A1133" s="1">
        <v>19220900</v>
      </c>
      <c r="B1133" s="1" t="str">
        <f t="shared" si="34"/>
        <v>1922090000</v>
      </c>
      <c r="C1133" t="s">
        <v>3370</v>
      </c>
      <c r="E1133" s="1" t="str">
        <f t="shared" si="35"/>
        <v/>
      </c>
    </row>
    <row r="1134" spans="1:5" hidden="1" x14ac:dyDescent="0.25">
      <c r="A1134" s="1">
        <v>19220910</v>
      </c>
      <c r="B1134" s="1" t="str">
        <f t="shared" si="34"/>
        <v>1922091000</v>
      </c>
      <c r="C1134" t="s">
        <v>3370</v>
      </c>
      <c r="D1134" s="1" t="s">
        <v>3710</v>
      </c>
      <c r="E1134" s="1" t="str">
        <f t="shared" si="35"/>
        <v>A</v>
      </c>
    </row>
    <row r="1135" spans="1:5" x14ac:dyDescent="0.25">
      <c r="A1135" s="1">
        <v>19221000</v>
      </c>
      <c r="B1135" s="1" t="str">
        <f t="shared" si="34"/>
        <v>1922100000</v>
      </c>
      <c r="C1135" t="s">
        <v>3372</v>
      </c>
      <c r="E1135" s="1" t="str">
        <f t="shared" si="35"/>
        <v/>
      </c>
    </row>
    <row r="1136" spans="1:5" x14ac:dyDescent="0.25">
      <c r="A1136" s="1">
        <v>19221010</v>
      </c>
      <c r="B1136" s="1" t="str">
        <f t="shared" si="34"/>
        <v>1922101000</v>
      </c>
      <c r="C1136" t="s">
        <v>3374</v>
      </c>
      <c r="E1136" s="1" t="str">
        <f t="shared" si="35"/>
        <v/>
      </c>
    </row>
    <row r="1137" spans="1:5" x14ac:dyDescent="0.25">
      <c r="A1137" s="1">
        <v>19221020</v>
      </c>
      <c r="B1137" s="1" t="str">
        <f t="shared" si="34"/>
        <v>1922102000</v>
      </c>
      <c r="C1137" t="s">
        <v>3376</v>
      </c>
      <c r="E1137" s="1" t="str">
        <f t="shared" si="35"/>
        <v/>
      </c>
    </row>
    <row r="1138" spans="1:5" x14ac:dyDescent="0.25">
      <c r="A1138" s="1">
        <v>19221100</v>
      </c>
      <c r="B1138" s="1" t="str">
        <f t="shared" si="34"/>
        <v>1922110000</v>
      </c>
      <c r="C1138" t="s">
        <v>3378</v>
      </c>
      <c r="E1138" s="1" t="str">
        <f t="shared" si="35"/>
        <v/>
      </c>
    </row>
    <row r="1139" spans="1:5" hidden="1" x14ac:dyDescent="0.25">
      <c r="A1139" s="1">
        <v>19221110</v>
      </c>
      <c r="B1139" s="1" t="str">
        <f t="shared" si="34"/>
        <v>1922111000</v>
      </c>
      <c r="C1139" t="s">
        <v>3378</v>
      </c>
      <c r="D1139" s="1" t="s">
        <v>4375</v>
      </c>
      <c r="E1139" s="1" t="str">
        <f t="shared" si="35"/>
        <v>A</v>
      </c>
    </row>
    <row r="1140" spans="1:5" x14ac:dyDescent="0.25">
      <c r="A1140" s="1">
        <v>19221200</v>
      </c>
      <c r="B1140" s="1" t="str">
        <f t="shared" si="34"/>
        <v>1922120000</v>
      </c>
      <c r="C1140" t="s">
        <v>3380</v>
      </c>
      <c r="E1140" s="1" t="str">
        <f t="shared" si="35"/>
        <v/>
      </c>
    </row>
    <row r="1141" spans="1:5" hidden="1" x14ac:dyDescent="0.25">
      <c r="A1141" s="1">
        <v>19221210</v>
      </c>
      <c r="B1141" s="1" t="str">
        <f t="shared" si="34"/>
        <v>1922121000</v>
      </c>
      <c r="C1141" t="s">
        <v>3380</v>
      </c>
      <c r="D1141" s="1" t="s">
        <v>3710</v>
      </c>
      <c r="E1141" s="1" t="str">
        <f t="shared" si="35"/>
        <v>A</v>
      </c>
    </row>
    <row r="1142" spans="1:5" x14ac:dyDescent="0.25">
      <c r="A1142" s="1">
        <v>19221300</v>
      </c>
      <c r="B1142" s="1" t="str">
        <f t="shared" si="34"/>
        <v>1922130000</v>
      </c>
      <c r="C1142" t="s">
        <v>3382</v>
      </c>
      <c r="E1142" s="1" t="str">
        <f t="shared" si="35"/>
        <v/>
      </c>
    </row>
    <row r="1143" spans="1:5" hidden="1" x14ac:dyDescent="0.25">
      <c r="A1143" s="1">
        <v>19221310</v>
      </c>
      <c r="B1143" s="1" t="str">
        <f t="shared" si="34"/>
        <v>1922131000</v>
      </c>
      <c r="C1143" t="s">
        <v>3382</v>
      </c>
      <c r="D1143" s="1" t="s">
        <v>3710</v>
      </c>
      <c r="E1143" s="1" t="str">
        <f t="shared" si="35"/>
        <v>A</v>
      </c>
    </row>
    <row r="1144" spans="1:5" x14ac:dyDescent="0.25">
      <c r="A1144" s="1">
        <v>19225000</v>
      </c>
      <c r="B1144" s="1" t="str">
        <f t="shared" si="34"/>
        <v>1922500000</v>
      </c>
      <c r="C1144" t="s">
        <v>3384</v>
      </c>
      <c r="D1144" s="1" t="s">
        <v>105</v>
      </c>
      <c r="E1144" s="1" t="str">
        <f t="shared" si="35"/>
        <v/>
      </c>
    </row>
    <row r="1145" spans="1:5" x14ac:dyDescent="0.25">
      <c r="A1145" s="1">
        <v>19225100</v>
      </c>
      <c r="B1145" s="1" t="str">
        <f t="shared" si="34"/>
        <v>1922510000</v>
      </c>
      <c r="C1145" t="s">
        <v>3386</v>
      </c>
      <c r="D1145" s="1" t="s">
        <v>105</v>
      </c>
      <c r="E1145" s="1" t="str">
        <f t="shared" si="35"/>
        <v/>
      </c>
    </row>
    <row r="1146" spans="1:5" x14ac:dyDescent="0.25">
      <c r="A1146" s="1">
        <v>19229900</v>
      </c>
      <c r="B1146" s="1" t="str">
        <f t="shared" si="34"/>
        <v>1922990000</v>
      </c>
      <c r="C1146" t="s">
        <v>1715</v>
      </c>
      <c r="E1146" s="1" t="str">
        <f t="shared" si="35"/>
        <v/>
      </c>
    </row>
    <row r="1147" spans="1:5" hidden="1" x14ac:dyDescent="0.25">
      <c r="A1147" s="1">
        <v>19229910</v>
      </c>
      <c r="B1147" s="1" t="str">
        <f t="shared" si="34"/>
        <v>1922991000</v>
      </c>
      <c r="C1147" t="s">
        <v>1715</v>
      </c>
      <c r="D1147" s="1" t="s">
        <v>3710</v>
      </c>
      <c r="E1147" s="1" t="str">
        <f t="shared" si="35"/>
        <v>A</v>
      </c>
    </row>
    <row r="1148" spans="1:5" x14ac:dyDescent="0.25">
      <c r="A1148" s="1">
        <v>19230000</v>
      </c>
      <c r="B1148" s="1" t="str">
        <f t="shared" si="34"/>
        <v>1923000000</v>
      </c>
      <c r="C1148" t="s">
        <v>1726</v>
      </c>
      <c r="E1148" s="1" t="str">
        <f t="shared" si="35"/>
        <v/>
      </c>
    </row>
    <row r="1149" spans="1:5" x14ac:dyDescent="0.25">
      <c r="A1149" s="1">
        <v>19230100</v>
      </c>
      <c r="B1149" s="1" t="str">
        <f t="shared" si="34"/>
        <v>1923010000</v>
      </c>
      <c r="C1149" t="s">
        <v>3388</v>
      </c>
      <c r="E1149" s="1" t="str">
        <f t="shared" si="35"/>
        <v/>
      </c>
    </row>
    <row r="1150" spans="1:5" hidden="1" x14ac:dyDescent="0.25">
      <c r="A1150" s="1">
        <v>19230110</v>
      </c>
      <c r="B1150" s="1" t="str">
        <f t="shared" si="34"/>
        <v>1923011000</v>
      </c>
      <c r="C1150" t="s">
        <v>3388</v>
      </c>
      <c r="D1150" s="1" t="s">
        <v>4375</v>
      </c>
      <c r="E1150" s="1" t="str">
        <f t="shared" si="35"/>
        <v>A</v>
      </c>
    </row>
    <row r="1151" spans="1:5" x14ac:dyDescent="0.25">
      <c r="A1151" s="1">
        <v>19230200</v>
      </c>
      <c r="B1151" s="1" t="str">
        <f t="shared" si="34"/>
        <v>1923020000</v>
      </c>
      <c r="C1151" t="s">
        <v>1729</v>
      </c>
      <c r="E1151" s="1" t="str">
        <f t="shared" si="35"/>
        <v/>
      </c>
    </row>
    <row r="1152" spans="1:5" hidden="1" x14ac:dyDescent="0.25">
      <c r="A1152" s="1">
        <v>19230210</v>
      </c>
      <c r="B1152" s="1" t="str">
        <f t="shared" si="34"/>
        <v>1923021000</v>
      </c>
      <c r="C1152" t="s">
        <v>1729</v>
      </c>
      <c r="D1152" s="1" t="s">
        <v>4375</v>
      </c>
      <c r="E1152" s="1" t="str">
        <f t="shared" si="35"/>
        <v>A</v>
      </c>
    </row>
    <row r="1153" spans="1:5" x14ac:dyDescent="0.25">
      <c r="A1153" s="1">
        <v>19230300</v>
      </c>
      <c r="B1153" s="1" t="str">
        <f t="shared" si="34"/>
        <v>1923030000</v>
      </c>
      <c r="C1153" t="s">
        <v>3390</v>
      </c>
      <c r="E1153" s="1" t="str">
        <f t="shared" si="35"/>
        <v/>
      </c>
    </row>
    <row r="1154" spans="1:5" hidden="1" x14ac:dyDescent="0.25">
      <c r="A1154" s="1">
        <v>19230310</v>
      </c>
      <c r="B1154" s="1" t="str">
        <f t="shared" si="34"/>
        <v>1923031000</v>
      </c>
      <c r="C1154" t="s">
        <v>3390</v>
      </c>
      <c r="D1154" s="1" t="s">
        <v>4375</v>
      </c>
      <c r="E1154" s="1" t="str">
        <f t="shared" si="35"/>
        <v>A</v>
      </c>
    </row>
    <row r="1155" spans="1:5" x14ac:dyDescent="0.25">
      <c r="A1155" s="1">
        <v>19230400</v>
      </c>
      <c r="B1155" s="1" t="str">
        <f t="shared" ref="B1155:B1218" si="36">A1155&amp;"00"</f>
        <v>1923040000</v>
      </c>
      <c r="C1155" t="s">
        <v>3392</v>
      </c>
      <c r="E1155" s="1" t="str">
        <f t="shared" ref="E1155:E1218" si="37">IF(OR(D1155="Excluir", D1155="Excluído"),"A","")</f>
        <v/>
      </c>
    </row>
    <row r="1156" spans="1:5" hidden="1" x14ac:dyDescent="0.25">
      <c r="A1156" s="1">
        <v>19230410</v>
      </c>
      <c r="B1156" s="1" t="str">
        <f t="shared" si="36"/>
        <v>1923041000</v>
      </c>
      <c r="C1156" t="s">
        <v>3392</v>
      </c>
      <c r="D1156" s="1" t="s">
        <v>4375</v>
      </c>
      <c r="E1156" s="1" t="str">
        <f t="shared" si="37"/>
        <v>A</v>
      </c>
    </row>
    <row r="1157" spans="1:5" x14ac:dyDescent="0.25">
      <c r="A1157" s="1">
        <v>19239900</v>
      </c>
      <c r="B1157" s="1" t="str">
        <f t="shared" si="36"/>
        <v>1923990000</v>
      </c>
      <c r="C1157" t="s">
        <v>1741</v>
      </c>
      <c r="E1157" s="1" t="str">
        <f t="shared" si="37"/>
        <v/>
      </c>
    </row>
    <row r="1158" spans="1:5" hidden="1" x14ac:dyDescent="0.25">
      <c r="A1158" s="1">
        <v>19239910</v>
      </c>
      <c r="B1158" s="1" t="str">
        <f t="shared" si="36"/>
        <v>1923991000</v>
      </c>
      <c r="C1158" t="s">
        <v>1741</v>
      </c>
      <c r="D1158" s="1" t="s">
        <v>3710</v>
      </c>
      <c r="E1158" s="1" t="str">
        <f t="shared" si="37"/>
        <v>A</v>
      </c>
    </row>
    <row r="1159" spans="1:5" hidden="1" x14ac:dyDescent="0.25">
      <c r="A1159" s="1">
        <v>19280000</v>
      </c>
      <c r="B1159" s="1" t="str">
        <f t="shared" si="36"/>
        <v>1928000000</v>
      </c>
      <c r="C1159" t="s">
        <v>4511</v>
      </c>
      <c r="D1159" s="1" t="s">
        <v>3710</v>
      </c>
      <c r="E1159" s="1" t="str">
        <f t="shared" si="37"/>
        <v>A</v>
      </c>
    </row>
    <row r="1160" spans="1:5" hidden="1" x14ac:dyDescent="0.25">
      <c r="A1160" s="1">
        <v>19280100</v>
      </c>
      <c r="B1160" s="1" t="str">
        <f t="shared" si="36"/>
        <v>1928010000</v>
      </c>
      <c r="C1160" t="s">
        <v>4512</v>
      </c>
      <c r="D1160" s="1" t="s">
        <v>3710</v>
      </c>
      <c r="E1160" s="1" t="str">
        <f t="shared" si="37"/>
        <v>A</v>
      </c>
    </row>
    <row r="1161" spans="1:5" hidden="1" x14ac:dyDescent="0.25">
      <c r="A1161" s="1">
        <v>19280110</v>
      </c>
      <c r="B1161" s="1" t="str">
        <f t="shared" si="36"/>
        <v>1928011000</v>
      </c>
      <c r="C1161" t="s">
        <v>4513</v>
      </c>
      <c r="D1161" s="1" t="s">
        <v>3710</v>
      </c>
      <c r="E1161" s="1" t="str">
        <f t="shared" si="37"/>
        <v>A</v>
      </c>
    </row>
    <row r="1162" spans="1:5" hidden="1" x14ac:dyDescent="0.25">
      <c r="A1162" s="1">
        <v>19280200</v>
      </c>
      <c r="B1162" s="1" t="str">
        <f t="shared" si="36"/>
        <v>1928020000</v>
      </c>
      <c r="C1162" t="s">
        <v>4514</v>
      </c>
      <c r="D1162" s="1" t="s">
        <v>3710</v>
      </c>
      <c r="E1162" s="1" t="str">
        <f t="shared" si="37"/>
        <v>A</v>
      </c>
    </row>
    <row r="1163" spans="1:5" hidden="1" x14ac:dyDescent="0.25">
      <c r="A1163" s="1">
        <v>19280210</v>
      </c>
      <c r="B1163" s="1" t="str">
        <f t="shared" si="36"/>
        <v>1928021000</v>
      </c>
      <c r="C1163" t="s">
        <v>4515</v>
      </c>
      <c r="D1163" s="1" t="s">
        <v>3710</v>
      </c>
      <c r="E1163" s="1" t="str">
        <f t="shared" si="37"/>
        <v>A</v>
      </c>
    </row>
    <row r="1164" spans="1:5" hidden="1" x14ac:dyDescent="0.25">
      <c r="A1164" s="1">
        <v>19280290</v>
      </c>
      <c r="B1164" s="1" t="str">
        <f t="shared" si="36"/>
        <v>1928029000</v>
      </c>
      <c r="C1164" t="s">
        <v>4516</v>
      </c>
      <c r="D1164" s="1" t="s">
        <v>3710</v>
      </c>
      <c r="E1164" s="1" t="str">
        <f t="shared" si="37"/>
        <v>A</v>
      </c>
    </row>
    <row r="1165" spans="1:5" hidden="1" x14ac:dyDescent="0.25">
      <c r="A1165" s="1">
        <v>19280300</v>
      </c>
      <c r="B1165" s="1" t="str">
        <f t="shared" si="36"/>
        <v>1928030000</v>
      </c>
      <c r="C1165" t="s">
        <v>4517</v>
      </c>
      <c r="D1165" s="1" t="s">
        <v>3710</v>
      </c>
      <c r="E1165" s="1" t="str">
        <f t="shared" si="37"/>
        <v>A</v>
      </c>
    </row>
    <row r="1166" spans="1:5" hidden="1" x14ac:dyDescent="0.25">
      <c r="A1166" s="1">
        <v>19280310</v>
      </c>
      <c r="B1166" s="1" t="str">
        <f t="shared" si="36"/>
        <v>1928031000</v>
      </c>
      <c r="C1166" t="s">
        <v>4518</v>
      </c>
      <c r="D1166" s="1" t="s">
        <v>3710</v>
      </c>
      <c r="E1166" s="1" t="str">
        <f t="shared" si="37"/>
        <v>A</v>
      </c>
    </row>
    <row r="1167" spans="1:5" x14ac:dyDescent="0.25">
      <c r="A1167" s="1">
        <v>19300000</v>
      </c>
      <c r="B1167" s="1" t="str">
        <f t="shared" si="36"/>
        <v>1930000000</v>
      </c>
      <c r="C1167" t="s">
        <v>1752</v>
      </c>
      <c r="E1167" s="1" t="str">
        <f t="shared" si="37"/>
        <v/>
      </c>
    </row>
    <row r="1168" spans="1:5" x14ac:dyDescent="0.25">
      <c r="A1168" s="1">
        <v>19310000</v>
      </c>
      <c r="B1168" s="1" t="str">
        <f t="shared" si="36"/>
        <v>1931000000</v>
      </c>
      <c r="C1168" t="s">
        <v>1752</v>
      </c>
      <c r="D1168" s="1" t="s">
        <v>105</v>
      </c>
      <c r="E1168" s="1" t="str">
        <f t="shared" si="37"/>
        <v/>
      </c>
    </row>
    <row r="1169" spans="1:5" x14ac:dyDescent="0.25">
      <c r="A1169" s="1">
        <v>19310100</v>
      </c>
      <c r="B1169" s="1" t="str">
        <f t="shared" si="36"/>
        <v>1931010000</v>
      </c>
      <c r="C1169" t="s">
        <v>1755</v>
      </c>
      <c r="D1169" s="1" t="s">
        <v>4374</v>
      </c>
      <c r="E1169" s="1" t="str">
        <f t="shared" si="37"/>
        <v/>
      </c>
    </row>
    <row r="1170" spans="1:5" hidden="1" x14ac:dyDescent="0.25">
      <c r="A1170" s="1">
        <v>19300100</v>
      </c>
      <c r="B1170" s="1" t="str">
        <f t="shared" si="36"/>
        <v>1930010000</v>
      </c>
      <c r="C1170" t="s">
        <v>1755</v>
      </c>
      <c r="D1170" s="1" t="s">
        <v>3710</v>
      </c>
      <c r="E1170" s="1" t="str">
        <f t="shared" si="37"/>
        <v>A</v>
      </c>
    </row>
    <row r="1171" spans="1:5" hidden="1" x14ac:dyDescent="0.25">
      <c r="A1171" s="1">
        <v>19300110</v>
      </c>
      <c r="B1171" s="1" t="str">
        <f t="shared" si="36"/>
        <v>1930011000</v>
      </c>
      <c r="C1171" t="s">
        <v>1755</v>
      </c>
      <c r="D1171" s="1" t="s">
        <v>3710</v>
      </c>
      <c r="E1171" s="1" t="str">
        <f t="shared" si="37"/>
        <v>A</v>
      </c>
    </row>
    <row r="1172" spans="1:5" x14ac:dyDescent="0.25">
      <c r="A1172" s="1">
        <v>19310200</v>
      </c>
      <c r="B1172" s="1" t="str">
        <f t="shared" si="36"/>
        <v>1931020000</v>
      </c>
      <c r="C1172" t="s">
        <v>1767</v>
      </c>
      <c r="D1172" s="1" t="s">
        <v>4374</v>
      </c>
      <c r="E1172" s="1" t="str">
        <f t="shared" si="37"/>
        <v/>
      </c>
    </row>
    <row r="1173" spans="1:5" x14ac:dyDescent="0.25">
      <c r="A1173" s="1">
        <v>19310210</v>
      </c>
      <c r="B1173" s="1" t="str">
        <f t="shared" si="36"/>
        <v>1931021000</v>
      </c>
      <c r="C1173" t="s">
        <v>1770</v>
      </c>
      <c r="D1173" s="1" t="s">
        <v>4374</v>
      </c>
      <c r="E1173" s="1" t="str">
        <f t="shared" si="37"/>
        <v/>
      </c>
    </row>
    <row r="1174" spans="1:5" x14ac:dyDescent="0.25">
      <c r="A1174" s="1">
        <v>19310220</v>
      </c>
      <c r="B1174" s="1" t="str">
        <f t="shared" si="36"/>
        <v>1931022000</v>
      </c>
      <c r="C1174" t="s">
        <v>1782</v>
      </c>
      <c r="D1174" s="1" t="s">
        <v>4374</v>
      </c>
      <c r="E1174" s="1" t="str">
        <f t="shared" si="37"/>
        <v/>
      </c>
    </row>
    <row r="1175" spans="1:5" hidden="1" x14ac:dyDescent="0.25">
      <c r="A1175" s="1">
        <v>19300200</v>
      </c>
      <c r="B1175" s="1" t="str">
        <f t="shared" si="36"/>
        <v>1930020000</v>
      </c>
      <c r="C1175" t="s">
        <v>1767</v>
      </c>
      <c r="D1175" s="1" t="s">
        <v>3710</v>
      </c>
      <c r="E1175" s="1" t="str">
        <f t="shared" si="37"/>
        <v>A</v>
      </c>
    </row>
    <row r="1176" spans="1:5" hidden="1" x14ac:dyDescent="0.25">
      <c r="A1176" s="1">
        <v>19300210</v>
      </c>
      <c r="B1176" s="1" t="str">
        <f t="shared" si="36"/>
        <v>1930021000</v>
      </c>
      <c r="C1176" t="s">
        <v>1770</v>
      </c>
      <c r="D1176" s="1" t="s">
        <v>3710</v>
      </c>
      <c r="E1176" s="1" t="str">
        <f t="shared" si="37"/>
        <v>A</v>
      </c>
    </row>
    <row r="1177" spans="1:5" hidden="1" x14ac:dyDescent="0.25">
      <c r="A1177" s="1">
        <v>19300220</v>
      </c>
      <c r="B1177" s="1" t="str">
        <f t="shared" si="36"/>
        <v>1930022000</v>
      </c>
      <c r="C1177" t="s">
        <v>1782</v>
      </c>
      <c r="D1177" s="1" t="s">
        <v>3710</v>
      </c>
      <c r="E1177" s="1" t="str">
        <f t="shared" si="37"/>
        <v>A</v>
      </c>
    </row>
    <row r="1178" spans="1:5" x14ac:dyDescent="0.25">
      <c r="A1178" s="1">
        <v>19310300</v>
      </c>
      <c r="B1178" s="1" t="str">
        <f t="shared" si="36"/>
        <v>1931030000</v>
      </c>
      <c r="C1178" t="s">
        <v>3394</v>
      </c>
      <c r="D1178" s="1" t="s">
        <v>4374</v>
      </c>
      <c r="E1178" s="1" t="str">
        <f t="shared" si="37"/>
        <v/>
      </c>
    </row>
    <row r="1179" spans="1:5" hidden="1" x14ac:dyDescent="0.25">
      <c r="A1179" s="1">
        <v>19300300</v>
      </c>
      <c r="B1179" s="1" t="str">
        <f t="shared" si="36"/>
        <v>1930030000</v>
      </c>
      <c r="C1179" t="s">
        <v>3394</v>
      </c>
      <c r="D1179" s="1" t="s">
        <v>3710</v>
      </c>
      <c r="E1179" s="1" t="str">
        <f t="shared" si="37"/>
        <v>A</v>
      </c>
    </row>
    <row r="1180" spans="1:5" hidden="1" x14ac:dyDescent="0.25">
      <c r="A1180" s="1">
        <v>19300310</v>
      </c>
      <c r="B1180" s="1" t="str">
        <f t="shared" si="36"/>
        <v>1930031000</v>
      </c>
      <c r="C1180" t="s">
        <v>3394</v>
      </c>
      <c r="D1180" s="1" t="s">
        <v>3710</v>
      </c>
      <c r="E1180" s="1" t="str">
        <f t="shared" si="37"/>
        <v>A</v>
      </c>
    </row>
    <row r="1181" spans="1:5" x14ac:dyDescent="0.25">
      <c r="A1181" s="1">
        <v>19310400</v>
      </c>
      <c r="B1181" s="1" t="str">
        <f t="shared" si="36"/>
        <v>1931040000</v>
      </c>
      <c r="C1181" t="s">
        <v>3396</v>
      </c>
      <c r="D1181" s="1" t="s">
        <v>4374</v>
      </c>
      <c r="E1181" s="1" t="str">
        <f t="shared" si="37"/>
        <v/>
      </c>
    </row>
    <row r="1182" spans="1:5" x14ac:dyDescent="0.25">
      <c r="A1182" s="1">
        <v>19310500</v>
      </c>
      <c r="B1182" s="1" t="str">
        <f t="shared" si="36"/>
        <v>1931050000</v>
      </c>
      <c r="C1182" t="s">
        <v>1794</v>
      </c>
      <c r="D1182" s="1" t="s">
        <v>4374</v>
      </c>
      <c r="E1182" s="1" t="str">
        <f t="shared" si="37"/>
        <v/>
      </c>
    </row>
    <row r="1183" spans="1:5" x14ac:dyDescent="0.25">
      <c r="A1183" s="1">
        <v>19310600</v>
      </c>
      <c r="B1183" s="1" t="str">
        <f t="shared" si="36"/>
        <v>1931060000</v>
      </c>
      <c r="C1183" t="s">
        <v>3398</v>
      </c>
      <c r="D1183" s="1" t="s">
        <v>105</v>
      </c>
      <c r="E1183" s="1" t="str">
        <f t="shared" si="37"/>
        <v/>
      </c>
    </row>
    <row r="1184" spans="1:5" hidden="1" x14ac:dyDescent="0.25">
      <c r="A1184" s="1">
        <v>19300400</v>
      </c>
      <c r="B1184" s="1" t="str">
        <f t="shared" si="36"/>
        <v>1930040000</v>
      </c>
      <c r="C1184" t="s">
        <v>3396</v>
      </c>
      <c r="D1184" s="1" t="s">
        <v>3710</v>
      </c>
      <c r="E1184" s="1" t="str">
        <f t="shared" si="37"/>
        <v>A</v>
      </c>
    </row>
    <row r="1185" spans="1:5" hidden="1" x14ac:dyDescent="0.25">
      <c r="A1185" s="1">
        <v>19300410</v>
      </c>
      <c r="B1185" s="1" t="str">
        <f t="shared" si="36"/>
        <v>1930041000</v>
      </c>
      <c r="C1185" t="s">
        <v>3396</v>
      </c>
      <c r="D1185" s="1" t="s">
        <v>3710</v>
      </c>
      <c r="E1185" s="1" t="str">
        <f t="shared" si="37"/>
        <v>A</v>
      </c>
    </row>
    <row r="1186" spans="1:5" hidden="1" x14ac:dyDescent="0.25">
      <c r="A1186" s="1">
        <v>19300500</v>
      </c>
      <c r="B1186" s="1" t="str">
        <f t="shared" si="36"/>
        <v>1930050000</v>
      </c>
      <c r="C1186" t="s">
        <v>1794</v>
      </c>
      <c r="D1186" s="1" t="s">
        <v>3710</v>
      </c>
      <c r="E1186" s="1" t="str">
        <f t="shared" si="37"/>
        <v>A</v>
      </c>
    </row>
    <row r="1187" spans="1:5" hidden="1" x14ac:dyDescent="0.25">
      <c r="A1187" s="1">
        <v>19300510</v>
      </c>
      <c r="B1187" s="1" t="str">
        <f t="shared" si="36"/>
        <v>1930051000</v>
      </c>
      <c r="C1187" t="s">
        <v>1794</v>
      </c>
      <c r="D1187" s="1" t="s">
        <v>3710</v>
      </c>
      <c r="E1187" s="1" t="str">
        <f t="shared" si="37"/>
        <v>A</v>
      </c>
    </row>
    <row r="1188" spans="1:5" x14ac:dyDescent="0.25">
      <c r="A1188" s="1">
        <v>19400000</v>
      </c>
      <c r="B1188" s="1" t="str">
        <f t="shared" si="36"/>
        <v>1940000000</v>
      </c>
      <c r="C1188" t="s">
        <v>3400</v>
      </c>
      <c r="D1188" s="1" t="s">
        <v>105</v>
      </c>
      <c r="E1188" s="1" t="str">
        <f t="shared" si="37"/>
        <v/>
      </c>
    </row>
    <row r="1189" spans="1:5" x14ac:dyDescent="0.25">
      <c r="A1189" s="1">
        <v>19410000</v>
      </c>
      <c r="B1189" s="1" t="str">
        <f t="shared" si="36"/>
        <v>1941000000</v>
      </c>
      <c r="C1189" t="s">
        <v>3402</v>
      </c>
      <c r="D1189" s="1" t="s">
        <v>105</v>
      </c>
      <c r="E1189" s="1" t="str">
        <f t="shared" si="37"/>
        <v/>
      </c>
    </row>
    <row r="1190" spans="1:5" x14ac:dyDescent="0.25">
      <c r="A1190" s="1">
        <v>19410100</v>
      </c>
      <c r="B1190" s="1" t="str">
        <f t="shared" si="36"/>
        <v>1941010000</v>
      </c>
      <c r="C1190" t="s">
        <v>3404</v>
      </c>
      <c r="D1190" s="1" t="s">
        <v>105</v>
      </c>
      <c r="E1190" s="1" t="str">
        <f t="shared" si="37"/>
        <v/>
      </c>
    </row>
    <row r="1191" spans="1:5" x14ac:dyDescent="0.25">
      <c r="A1191" s="1">
        <v>19410200</v>
      </c>
      <c r="B1191" s="1" t="str">
        <f t="shared" si="36"/>
        <v>1941020000</v>
      </c>
      <c r="C1191" t="s">
        <v>3406</v>
      </c>
      <c r="D1191" s="1" t="s">
        <v>105</v>
      </c>
      <c r="E1191" s="1" t="str">
        <f t="shared" si="37"/>
        <v/>
      </c>
    </row>
    <row r="1192" spans="1:5" x14ac:dyDescent="0.25">
      <c r="A1192" s="1">
        <v>19410210</v>
      </c>
      <c r="B1192" s="1" t="str">
        <f t="shared" si="36"/>
        <v>1941021000</v>
      </c>
      <c r="C1192" t="s">
        <v>3408</v>
      </c>
      <c r="D1192" s="1" t="s">
        <v>105</v>
      </c>
      <c r="E1192" s="1" t="str">
        <f t="shared" si="37"/>
        <v/>
      </c>
    </row>
    <row r="1193" spans="1:5" x14ac:dyDescent="0.25">
      <c r="A1193" s="1">
        <v>19410220</v>
      </c>
      <c r="B1193" s="1" t="str">
        <f t="shared" si="36"/>
        <v>1941022000</v>
      </c>
      <c r="C1193" t="s">
        <v>3410</v>
      </c>
      <c r="D1193" s="1" t="s">
        <v>105</v>
      </c>
      <c r="E1193" s="1" t="str">
        <f t="shared" si="37"/>
        <v/>
      </c>
    </row>
    <row r="1194" spans="1:5" x14ac:dyDescent="0.25">
      <c r="A1194" s="1">
        <v>19410230</v>
      </c>
      <c r="B1194" s="1" t="str">
        <f t="shared" si="36"/>
        <v>1941023000</v>
      </c>
      <c r="C1194" t="s">
        <v>3412</v>
      </c>
      <c r="D1194" s="1" t="s">
        <v>105</v>
      </c>
      <c r="E1194" s="1" t="str">
        <f t="shared" si="37"/>
        <v/>
      </c>
    </row>
    <row r="1195" spans="1:5" x14ac:dyDescent="0.25">
      <c r="A1195" s="1">
        <v>19410240</v>
      </c>
      <c r="B1195" s="1" t="str">
        <f t="shared" si="36"/>
        <v>1941024000</v>
      </c>
      <c r="C1195" t="s">
        <v>3414</v>
      </c>
      <c r="D1195" s="1" t="s">
        <v>105</v>
      </c>
      <c r="E1195" s="1" t="str">
        <f t="shared" si="37"/>
        <v/>
      </c>
    </row>
    <row r="1196" spans="1:5" x14ac:dyDescent="0.25">
      <c r="A1196" s="1">
        <v>19410300</v>
      </c>
      <c r="B1196" s="1" t="str">
        <f t="shared" si="36"/>
        <v>1941030000</v>
      </c>
      <c r="C1196" t="s">
        <v>3416</v>
      </c>
      <c r="D1196" s="1" t="s">
        <v>105</v>
      </c>
      <c r="E1196" s="1" t="str">
        <f t="shared" si="37"/>
        <v/>
      </c>
    </row>
    <row r="1197" spans="1:5" x14ac:dyDescent="0.25">
      <c r="A1197" s="1">
        <v>19419900</v>
      </c>
      <c r="B1197" s="1" t="str">
        <f t="shared" si="36"/>
        <v>1941990000</v>
      </c>
      <c r="C1197" t="s">
        <v>3418</v>
      </c>
      <c r="D1197" s="1" t="s">
        <v>105</v>
      </c>
      <c r="E1197" s="1" t="str">
        <f t="shared" si="37"/>
        <v/>
      </c>
    </row>
    <row r="1198" spans="1:5" x14ac:dyDescent="0.25">
      <c r="A1198" s="1">
        <v>19420000</v>
      </c>
      <c r="B1198" s="1" t="str">
        <f t="shared" si="36"/>
        <v>1942000000</v>
      </c>
      <c r="C1198" t="s">
        <v>3420</v>
      </c>
      <c r="D1198" s="1" t="s">
        <v>105</v>
      </c>
      <c r="E1198" s="1" t="str">
        <f t="shared" si="37"/>
        <v/>
      </c>
    </row>
    <row r="1199" spans="1:5" x14ac:dyDescent="0.25">
      <c r="A1199" s="1">
        <v>19420100</v>
      </c>
      <c r="B1199" s="1" t="str">
        <f t="shared" si="36"/>
        <v>1942010000</v>
      </c>
      <c r="C1199" t="s">
        <v>3422</v>
      </c>
      <c r="D1199" s="1" t="s">
        <v>105</v>
      </c>
      <c r="E1199" s="1" t="str">
        <f t="shared" si="37"/>
        <v/>
      </c>
    </row>
    <row r="1200" spans="1:5" x14ac:dyDescent="0.25">
      <c r="A1200" s="1">
        <v>19420200</v>
      </c>
      <c r="B1200" s="1" t="str">
        <f t="shared" si="36"/>
        <v>1942020000</v>
      </c>
      <c r="C1200" t="s">
        <v>3424</v>
      </c>
      <c r="D1200" s="1" t="s">
        <v>105</v>
      </c>
      <c r="E1200" s="1" t="str">
        <f t="shared" si="37"/>
        <v/>
      </c>
    </row>
    <row r="1201" spans="1:5" x14ac:dyDescent="0.25">
      <c r="A1201" s="1">
        <v>19420300</v>
      </c>
      <c r="B1201" s="1" t="str">
        <f t="shared" si="36"/>
        <v>1942030000</v>
      </c>
      <c r="C1201" t="s">
        <v>3426</v>
      </c>
      <c r="D1201" s="1" t="s">
        <v>105</v>
      </c>
      <c r="E1201" s="1" t="str">
        <f t="shared" si="37"/>
        <v/>
      </c>
    </row>
    <row r="1202" spans="1:5" x14ac:dyDescent="0.25">
      <c r="A1202" s="1">
        <v>19429900</v>
      </c>
      <c r="B1202" s="1" t="str">
        <f t="shared" si="36"/>
        <v>1942990000</v>
      </c>
      <c r="C1202" t="s">
        <v>3428</v>
      </c>
      <c r="D1202" s="1" t="s">
        <v>105</v>
      </c>
      <c r="E1202" s="1" t="str">
        <f t="shared" si="37"/>
        <v/>
      </c>
    </row>
    <row r="1203" spans="1:5" x14ac:dyDescent="0.25">
      <c r="A1203" s="1">
        <v>19430000</v>
      </c>
      <c r="B1203" s="1" t="str">
        <f t="shared" si="36"/>
        <v>1943000000</v>
      </c>
      <c r="C1203" t="s">
        <v>3430</v>
      </c>
      <c r="D1203" s="1" t="s">
        <v>105</v>
      </c>
      <c r="E1203" s="1" t="str">
        <f t="shared" si="37"/>
        <v/>
      </c>
    </row>
    <row r="1204" spans="1:5" x14ac:dyDescent="0.25">
      <c r="A1204" s="1">
        <v>19430100</v>
      </c>
      <c r="B1204" s="1" t="str">
        <f t="shared" si="36"/>
        <v>1943010000</v>
      </c>
      <c r="C1204" t="s">
        <v>3432</v>
      </c>
      <c r="D1204" s="1" t="s">
        <v>105</v>
      </c>
      <c r="E1204" s="1" t="str">
        <f t="shared" si="37"/>
        <v/>
      </c>
    </row>
    <row r="1205" spans="1:5" x14ac:dyDescent="0.25">
      <c r="A1205" s="1">
        <v>19440000</v>
      </c>
      <c r="B1205" s="1" t="str">
        <f t="shared" si="36"/>
        <v>1944000000</v>
      </c>
      <c r="C1205" t="s">
        <v>3434</v>
      </c>
      <c r="D1205" s="1" t="s">
        <v>105</v>
      </c>
      <c r="E1205" s="1" t="str">
        <f t="shared" si="37"/>
        <v/>
      </c>
    </row>
    <row r="1206" spans="1:5" x14ac:dyDescent="0.25">
      <c r="A1206" s="1">
        <v>19440100</v>
      </c>
      <c r="B1206" s="1" t="str">
        <f t="shared" si="36"/>
        <v>1944010000</v>
      </c>
      <c r="C1206" t="s">
        <v>3436</v>
      </c>
      <c r="D1206" s="1" t="s">
        <v>105</v>
      </c>
      <c r="E1206" s="1" t="str">
        <f t="shared" si="37"/>
        <v/>
      </c>
    </row>
    <row r="1207" spans="1:5" x14ac:dyDescent="0.25">
      <c r="A1207" s="1">
        <v>19440200</v>
      </c>
      <c r="B1207" s="1" t="str">
        <f t="shared" si="36"/>
        <v>1944020000</v>
      </c>
      <c r="C1207" t="s">
        <v>3438</v>
      </c>
      <c r="D1207" s="1" t="s">
        <v>105</v>
      </c>
      <c r="E1207" s="1" t="str">
        <f t="shared" si="37"/>
        <v/>
      </c>
    </row>
    <row r="1208" spans="1:5" x14ac:dyDescent="0.25">
      <c r="A1208" s="1">
        <v>19440300</v>
      </c>
      <c r="B1208" s="1" t="str">
        <f t="shared" si="36"/>
        <v>1944030000</v>
      </c>
      <c r="C1208" t="s">
        <v>3440</v>
      </c>
      <c r="D1208" s="1" t="s">
        <v>105</v>
      </c>
      <c r="E1208" s="1" t="str">
        <f t="shared" si="37"/>
        <v/>
      </c>
    </row>
    <row r="1209" spans="1:5" x14ac:dyDescent="0.25">
      <c r="A1209" s="1">
        <v>19440400</v>
      </c>
      <c r="B1209" s="1" t="str">
        <f t="shared" si="36"/>
        <v>1944040000</v>
      </c>
      <c r="C1209" t="s">
        <v>3442</v>
      </c>
      <c r="D1209" s="1" t="s">
        <v>105</v>
      </c>
      <c r="E1209" s="1" t="str">
        <f t="shared" si="37"/>
        <v/>
      </c>
    </row>
    <row r="1210" spans="1:5" x14ac:dyDescent="0.25">
      <c r="A1210" s="1">
        <v>19440500</v>
      </c>
      <c r="B1210" s="1" t="str">
        <f t="shared" si="36"/>
        <v>1944050000</v>
      </c>
      <c r="C1210" t="s">
        <v>3444</v>
      </c>
      <c r="D1210" s="1" t="s">
        <v>105</v>
      </c>
      <c r="E1210" s="1" t="str">
        <f t="shared" si="37"/>
        <v/>
      </c>
    </row>
    <row r="1211" spans="1:5" x14ac:dyDescent="0.25">
      <c r="A1211" s="1">
        <v>19440600</v>
      </c>
      <c r="B1211" s="1" t="str">
        <f t="shared" si="36"/>
        <v>1944060000</v>
      </c>
      <c r="C1211" t="s">
        <v>3446</v>
      </c>
      <c r="D1211" s="1" t="s">
        <v>105</v>
      </c>
      <c r="E1211" s="1" t="str">
        <f t="shared" si="37"/>
        <v/>
      </c>
    </row>
    <row r="1212" spans="1:5" x14ac:dyDescent="0.25">
      <c r="A1212" s="1">
        <v>19440700</v>
      </c>
      <c r="B1212" s="1" t="str">
        <f t="shared" si="36"/>
        <v>1944070000</v>
      </c>
      <c r="C1212" t="s">
        <v>3448</v>
      </c>
      <c r="D1212" s="1" t="s">
        <v>105</v>
      </c>
      <c r="E1212" s="1" t="str">
        <f t="shared" si="37"/>
        <v/>
      </c>
    </row>
    <row r="1213" spans="1:5" x14ac:dyDescent="0.25">
      <c r="A1213" s="1">
        <v>19440710</v>
      </c>
      <c r="B1213" s="1" t="str">
        <f t="shared" si="36"/>
        <v>1944071000</v>
      </c>
      <c r="C1213" t="s">
        <v>3450</v>
      </c>
      <c r="D1213" s="1" t="s">
        <v>105</v>
      </c>
      <c r="E1213" s="1" t="str">
        <f t="shared" si="37"/>
        <v/>
      </c>
    </row>
    <row r="1214" spans="1:5" x14ac:dyDescent="0.25">
      <c r="A1214" s="1">
        <v>19440720</v>
      </c>
      <c r="B1214" s="1" t="str">
        <f t="shared" si="36"/>
        <v>1944072000</v>
      </c>
      <c r="C1214" t="s">
        <v>3452</v>
      </c>
      <c r="D1214" s="1" t="s">
        <v>215</v>
      </c>
      <c r="E1214" s="1" t="str">
        <f t="shared" si="37"/>
        <v/>
      </c>
    </row>
    <row r="1215" spans="1:5" x14ac:dyDescent="0.25">
      <c r="A1215" s="1">
        <v>19440730</v>
      </c>
      <c r="B1215" s="1" t="str">
        <f t="shared" si="36"/>
        <v>1944073000</v>
      </c>
      <c r="C1215" t="s">
        <v>3454</v>
      </c>
      <c r="D1215" s="1" t="s">
        <v>215</v>
      </c>
      <c r="E1215" s="1" t="str">
        <f t="shared" si="37"/>
        <v/>
      </c>
    </row>
    <row r="1216" spans="1:5" x14ac:dyDescent="0.25">
      <c r="A1216" s="1">
        <v>19490000</v>
      </c>
      <c r="B1216" s="1" t="str">
        <f t="shared" si="36"/>
        <v>1949000000</v>
      </c>
      <c r="C1216" t="s">
        <v>3456</v>
      </c>
      <c r="D1216" s="1" t="s">
        <v>105</v>
      </c>
      <c r="E1216" s="1" t="str">
        <f t="shared" si="37"/>
        <v/>
      </c>
    </row>
    <row r="1217" spans="1:5" x14ac:dyDescent="0.25">
      <c r="A1217" s="1">
        <v>19499900</v>
      </c>
      <c r="B1217" s="1" t="str">
        <f t="shared" si="36"/>
        <v>1949990000</v>
      </c>
      <c r="C1217" t="s">
        <v>3458</v>
      </c>
      <c r="D1217" s="1" t="s">
        <v>105</v>
      </c>
      <c r="E1217" s="1" t="str">
        <f t="shared" si="37"/>
        <v/>
      </c>
    </row>
    <row r="1218" spans="1:5" x14ac:dyDescent="0.25">
      <c r="A1218" s="1">
        <v>19900000</v>
      </c>
      <c r="B1218" s="1" t="str">
        <f t="shared" si="36"/>
        <v>1990000000</v>
      </c>
      <c r="C1218" t="s">
        <v>1806</v>
      </c>
      <c r="E1218" s="1" t="str">
        <f t="shared" si="37"/>
        <v/>
      </c>
    </row>
    <row r="1219" spans="1:5" x14ac:dyDescent="0.25">
      <c r="A1219" s="1">
        <v>19990000</v>
      </c>
      <c r="B1219" s="1" t="str">
        <f t="shared" ref="B1219:B1282" si="38">A1219&amp;"00"</f>
        <v>1999000000</v>
      </c>
      <c r="C1219" t="s">
        <v>1545</v>
      </c>
      <c r="D1219" s="1" t="s">
        <v>105</v>
      </c>
      <c r="E1219" s="1" t="str">
        <f t="shared" ref="E1219:E1282" si="39">IF(OR(D1219="Excluir", D1219="Excluído"),"A","")</f>
        <v/>
      </c>
    </row>
    <row r="1220" spans="1:5" x14ac:dyDescent="0.25">
      <c r="A1220" s="1">
        <v>19990100</v>
      </c>
      <c r="B1220" s="1" t="str">
        <f t="shared" si="38"/>
        <v>1999010000</v>
      </c>
      <c r="C1220" t="s">
        <v>1809</v>
      </c>
      <c r="D1220" s="1" t="s">
        <v>4374</v>
      </c>
      <c r="E1220" s="1" t="str">
        <f t="shared" si="39"/>
        <v/>
      </c>
    </row>
    <row r="1221" spans="1:5" x14ac:dyDescent="0.25">
      <c r="A1221" s="1">
        <v>19990200</v>
      </c>
      <c r="B1221" s="1" t="str">
        <f t="shared" si="38"/>
        <v>1999020000</v>
      </c>
      <c r="C1221" t="s">
        <v>3461</v>
      </c>
      <c r="D1221" s="1" t="s">
        <v>4374</v>
      </c>
      <c r="E1221" s="1" t="str">
        <f t="shared" si="39"/>
        <v/>
      </c>
    </row>
    <row r="1222" spans="1:5" x14ac:dyDescent="0.25">
      <c r="A1222" s="1">
        <v>19990300</v>
      </c>
      <c r="B1222" s="1" t="str">
        <f t="shared" si="38"/>
        <v>1999030000</v>
      </c>
      <c r="C1222" t="s">
        <v>3463</v>
      </c>
      <c r="D1222" s="1" t="s">
        <v>4374</v>
      </c>
      <c r="E1222" s="1" t="str">
        <f t="shared" si="39"/>
        <v/>
      </c>
    </row>
    <row r="1223" spans="1:5" x14ac:dyDescent="0.25">
      <c r="A1223" s="1">
        <v>19990400</v>
      </c>
      <c r="B1223" s="1" t="str">
        <f t="shared" si="38"/>
        <v>1999040000</v>
      </c>
      <c r="C1223" t="s">
        <v>3466</v>
      </c>
      <c r="D1223" s="1" t="s">
        <v>4374</v>
      </c>
      <c r="E1223" s="1" t="str">
        <f t="shared" si="39"/>
        <v/>
      </c>
    </row>
    <row r="1224" spans="1:5" x14ac:dyDescent="0.25">
      <c r="A1224" s="1">
        <v>19990500</v>
      </c>
      <c r="B1224" s="1" t="str">
        <f t="shared" si="38"/>
        <v>1999050000</v>
      </c>
      <c r="C1224" t="s">
        <v>3468</v>
      </c>
      <c r="D1224" s="1" t="s">
        <v>4374</v>
      </c>
      <c r="E1224" s="1" t="str">
        <f t="shared" si="39"/>
        <v/>
      </c>
    </row>
    <row r="1225" spans="1:5" x14ac:dyDescent="0.25">
      <c r="A1225" s="1">
        <v>19990600</v>
      </c>
      <c r="B1225" s="1" t="str">
        <f t="shared" si="38"/>
        <v>1999060000</v>
      </c>
      <c r="C1225" t="s">
        <v>3470</v>
      </c>
      <c r="D1225" s="1" t="s">
        <v>4374</v>
      </c>
      <c r="E1225" s="1" t="str">
        <f t="shared" si="39"/>
        <v/>
      </c>
    </row>
    <row r="1226" spans="1:5" x14ac:dyDescent="0.25">
      <c r="A1226" s="1">
        <v>19990700</v>
      </c>
      <c r="B1226" s="1" t="str">
        <f t="shared" si="38"/>
        <v>1999070000</v>
      </c>
      <c r="C1226" t="s">
        <v>3472</v>
      </c>
      <c r="D1226" s="1" t="s">
        <v>4374</v>
      </c>
      <c r="E1226" s="1" t="str">
        <f t="shared" si="39"/>
        <v/>
      </c>
    </row>
    <row r="1227" spans="1:5" x14ac:dyDescent="0.25">
      <c r="A1227" s="1">
        <v>19990800</v>
      </c>
      <c r="B1227" s="1" t="str">
        <f t="shared" si="38"/>
        <v>1999080000</v>
      </c>
      <c r="C1227" t="s">
        <v>3474</v>
      </c>
      <c r="D1227" s="1" t="s">
        <v>4374</v>
      </c>
      <c r="E1227" s="1" t="str">
        <f t="shared" si="39"/>
        <v/>
      </c>
    </row>
    <row r="1228" spans="1:5" x14ac:dyDescent="0.25">
      <c r="A1228" s="1">
        <v>19990810</v>
      </c>
      <c r="B1228" s="1" t="str">
        <f t="shared" si="38"/>
        <v>1999081000</v>
      </c>
      <c r="C1228" t="s">
        <v>3474</v>
      </c>
      <c r="E1228" s="1" t="str">
        <f t="shared" si="39"/>
        <v/>
      </c>
    </row>
    <row r="1229" spans="1:5" x14ac:dyDescent="0.25">
      <c r="A1229" s="1">
        <v>19990820</v>
      </c>
      <c r="B1229" s="1" t="str">
        <f t="shared" si="38"/>
        <v>1999082000</v>
      </c>
      <c r="C1229" t="s">
        <v>3477</v>
      </c>
      <c r="D1229" s="1" t="s">
        <v>105</v>
      </c>
      <c r="E1229" s="1" t="str">
        <f t="shared" si="39"/>
        <v/>
      </c>
    </row>
    <row r="1230" spans="1:5" x14ac:dyDescent="0.25">
      <c r="A1230" s="1">
        <v>19990900</v>
      </c>
      <c r="B1230" s="1" t="str">
        <f t="shared" si="38"/>
        <v>1999090000</v>
      </c>
      <c r="C1230" t="s">
        <v>3479</v>
      </c>
      <c r="D1230" s="1" t="s">
        <v>4374</v>
      </c>
      <c r="E1230" s="1" t="str">
        <f t="shared" si="39"/>
        <v/>
      </c>
    </row>
    <row r="1231" spans="1:5" x14ac:dyDescent="0.25">
      <c r="A1231" s="1">
        <v>19991000</v>
      </c>
      <c r="B1231" s="1" t="str">
        <f t="shared" si="38"/>
        <v>1999100000</v>
      </c>
      <c r="C1231" t="s">
        <v>3481</v>
      </c>
      <c r="D1231" s="1" t="s">
        <v>4374</v>
      </c>
      <c r="E1231" s="1" t="str">
        <f t="shared" si="39"/>
        <v/>
      </c>
    </row>
    <row r="1232" spans="1:5" x14ac:dyDescent="0.25">
      <c r="A1232" s="1">
        <v>19991100</v>
      </c>
      <c r="B1232" s="1" t="str">
        <f t="shared" si="38"/>
        <v>1999110000</v>
      </c>
      <c r="C1232" t="s">
        <v>3483</v>
      </c>
      <c r="D1232" s="1" t="s">
        <v>4374</v>
      </c>
      <c r="E1232" s="1" t="str">
        <f t="shared" si="39"/>
        <v/>
      </c>
    </row>
    <row r="1233" spans="1:5" x14ac:dyDescent="0.25">
      <c r="A1233" s="1">
        <v>19991200</v>
      </c>
      <c r="B1233" s="1" t="str">
        <f t="shared" si="38"/>
        <v>1999120000</v>
      </c>
      <c r="C1233" t="s">
        <v>1820</v>
      </c>
      <c r="D1233" s="1" t="s">
        <v>4374</v>
      </c>
      <c r="E1233" s="1" t="str">
        <f t="shared" si="39"/>
        <v/>
      </c>
    </row>
    <row r="1234" spans="1:5" x14ac:dyDescent="0.25">
      <c r="A1234" s="1">
        <v>19991210</v>
      </c>
      <c r="B1234" s="1" t="str">
        <f t="shared" si="38"/>
        <v>1999121000</v>
      </c>
      <c r="C1234" t="s">
        <v>1823</v>
      </c>
      <c r="D1234" s="1" t="s">
        <v>4374</v>
      </c>
      <c r="E1234" s="1" t="str">
        <f t="shared" si="39"/>
        <v/>
      </c>
    </row>
    <row r="1235" spans="1:5" x14ac:dyDescent="0.25">
      <c r="A1235" s="1">
        <v>19991220</v>
      </c>
      <c r="B1235" s="1" t="str">
        <f t="shared" si="38"/>
        <v>1999122000</v>
      </c>
      <c r="C1235" t="s">
        <v>1835</v>
      </c>
      <c r="D1235" s="1" t="s">
        <v>4374</v>
      </c>
      <c r="E1235" s="1" t="str">
        <f t="shared" si="39"/>
        <v/>
      </c>
    </row>
    <row r="1236" spans="1:5" x14ac:dyDescent="0.25">
      <c r="A1236" s="1">
        <v>19991300</v>
      </c>
      <c r="B1236" s="1" t="str">
        <f t="shared" si="38"/>
        <v>1999130000</v>
      </c>
      <c r="C1236" t="s">
        <v>3485</v>
      </c>
      <c r="D1236" s="1" t="s">
        <v>4374</v>
      </c>
      <c r="E1236" s="1" t="str">
        <f t="shared" si="39"/>
        <v/>
      </c>
    </row>
    <row r="1237" spans="1:5" x14ac:dyDescent="0.25">
      <c r="A1237" s="1">
        <v>19991310</v>
      </c>
      <c r="B1237" s="1" t="str">
        <f t="shared" si="38"/>
        <v>1999131000</v>
      </c>
      <c r="C1237" t="s">
        <v>3487</v>
      </c>
      <c r="D1237" s="1" t="s">
        <v>4374</v>
      </c>
      <c r="E1237" s="1" t="str">
        <f t="shared" si="39"/>
        <v/>
      </c>
    </row>
    <row r="1238" spans="1:5" x14ac:dyDescent="0.25">
      <c r="A1238" s="1">
        <v>19991500</v>
      </c>
      <c r="B1238" s="1" t="str">
        <f t="shared" si="38"/>
        <v>1999150000</v>
      </c>
      <c r="C1238" t="s">
        <v>3489</v>
      </c>
      <c r="D1238" s="1" t="s">
        <v>105</v>
      </c>
      <c r="E1238" s="1" t="str">
        <f t="shared" si="39"/>
        <v/>
      </c>
    </row>
    <row r="1239" spans="1:5" x14ac:dyDescent="0.25">
      <c r="A1239" s="1">
        <v>19991600</v>
      </c>
      <c r="B1239" s="1" t="str">
        <f t="shared" si="38"/>
        <v>1999160000</v>
      </c>
      <c r="C1239" t="s">
        <v>3491</v>
      </c>
      <c r="D1239" s="1" t="s">
        <v>105</v>
      </c>
      <c r="E1239" s="1" t="str">
        <f t="shared" si="39"/>
        <v/>
      </c>
    </row>
    <row r="1240" spans="1:5" x14ac:dyDescent="0.25">
      <c r="A1240" s="1">
        <v>19991610</v>
      </c>
      <c r="B1240" s="1" t="str">
        <f t="shared" si="38"/>
        <v>1999161000</v>
      </c>
      <c r="C1240" t="s">
        <v>3493</v>
      </c>
      <c r="D1240" s="1" t="s">
        <v>105</v>
      </c>
      <c r="E1240" s="1" t="str">
        <f t="shared" si="39"/>
        <v/>
      </c>
    </row>
    <row r="1241" spans="1:5" x14ac:dyDescent="0.25">
      <c r="A1241" s="1">
        <v>19991700</v>
      </c>
      <c r="B1241" s="1" t="str">
        <f t="shared" si="38"/>
        <v>1999170000</v>
      </c>
      <c r="C1241" t="s">
        <v>3495</v>
      </c>
      <c r="D1241" s="1" t="s">
        <v>105</v>
      </c>
      <c r="E1241" s="1" t="str">
        <f t="shared" si="39"/>
        <v/>
      </c>
    </row>
    <row r="1242" spans="1:5" x14ac:dyDescent="0.25">
      <c r="A1242" s="1">
        <v>19999900</v>
      </c>
      <c r="B1242" s="1" t="str">
        <f t="shared" si="38"/>
        <v>1999990000</v>
      </c>
      <c r="C1242" t="s">
        <v>1846</v>
      </c>
      <c r="D1242" s="1" t="s">
        <v>4374</v>
      </c>
      <c r="E1242" s="1" t="str">
        <f t="shared" si="39"/>
        <v/>
      </c>
    </row>
    <row r="1243" spans="1:5" x14ac:dyDescent="0.25">
      <c r="A1243" s="1">
        <v>19999910</v>
      </c>
      <c r="B1243" s="1" t="str">
        <f t="shared" si="38"/>
        <v>1999991000</v>
      </c>
      <c r="C1243" t="s">
        <v>3497</v>
      </c>
      <c r="D1243" s="1" t="s">
        <v>4374</v>
      </c>
      <c r="E1243" s="1" t="str">
        <f t="shared" si="39"/>
        <v/>
      </c>
    </row>
    <row r="1244" spans="1:5" x14ac:dyDescent="0.25">
      <c r="A1244" s="1">
        <v>19999920</v>
      </c>
      <c r="B1244" s="1" t="str">
        <f t="shared" si="38"/>
        <v>1999992000</v>
      </c>
      <c r="C1244" t="s">
        <v>1849</v>
      </c>
      <c r="D1244" s="1" t="s">
        <v>4374</v>
      </c>
      <c r="E1244" s="1" t="str">
        <f t="shared" si="39"/>
        <v/>
      </c>
    </row>
    <row r="1245" spans="1:5" x14ac:dyDescent="0.25">
      <c r="A1245" s="1">
        <v>19999930</v>
      </c>
      <c r="B1245" s="1" t="str">
        <f t="shared" si="38"/>
        <v>1999993000</v>
      </c>
      <c r="C1245" t="s">
        <v>1862</v>
      </c>
      <c r="D1245" s="1" t="s">
        <v>4374</v>
      </c>
      <c r="E1245" s="1" t="str">
        <f t="shared" si="39"/>
        <v/>
      </c>
    </row>
    <row r="1246" spans="1:5" hidden="1" x14ac:dyDescent="0.25">
      <c r="A1246" s="1">
        <v>19900100</v>
      </c>
      <c r="B1246" s="1" t="str">
        <f t="shared" si="38"/>
        <v>1990010000</v>
      </c>
      <c r="C1246" t="s">
        <v>4208</v>
      </c>
      <c r="D1246" s="1" t="s">
        <v>3710</v>
      </c>
      <c r="E1246" s="1" t="str">
        <f t="shared" si="39"/>
        <v>A</v>
      </c>
    </row>
    <row r="1247" spans="1:5" hidden="1" x14ac:dyDescent="0.25">
      <c r="A1247" s="1">
        <v>19900110</v>
      </c>
      <c r="B1247" s="1" t="str">
        <f t="shared" si="38"/>
        <v>1990011000</v>
      </c>
      <c r="C1247" t="s">
        <v>4208</v>
      </c>
      <c r="D1247" s="1" t="s">
        <v>3710</v>
      </c>
      <c r="E1247" s="1" t="str">
        <f t="shared" si="39"/>
        <v>A</v>
      </c>
    </row>
    <row r="1248" spans="1:5" hidden="1" x14ac:dyDescent="0.25">
      <c r="A1248" s="1">
        <v>19900200</v>
      </c>
      <c r="B1248" s="1" t="str">
        <f t="shared" si="38"/>
        <v>1990020000</v>
      </c>
      <c r="C1248" t="s">
        <v>3461</v>
      </c>
      <c r="D1248" s="1" t="s">
        <v>3710</v>
      </c>
      <c r="E1248" s="1" t="str">
        <f t="shared" si="39"/>
        <v>A</v>
      </c>
    </row>
    <row r="1249" spans="1:5" hidden="1" x14ac:dyDescent="0.25">
      <c r="A1249" s="1">
        <v>19900210</v>
      </c>
      <c r="B1249" s="1" t="str">
        <f t="shared" si="38"/>
        <v>1990021000</v>
      </c>
      <c r="C1249" t="s">
        <v>3461</v>
      </c>
      <c r="D1249" s="1" t="s">
        <v>3710</v>
      </c>
      <c r="E1249" s="1" t="str">
        <f t="shared" si="39"/>
        <v>A</v>
      </c>
    </row>
    <row r="1250" spans="1:5" hidden="1" x14ac:dyDescent="0.25">
      <c r="A1250" s="1">
        <v>19900300</v>
      </c>
      <c r="B1250" s="1" t="str">
        <f t="shared" si="38"/>
        <v>1990030000</v>
      </c>
      <c r="C1250" t="s">
        <v>4519</v>
      </c>
      <c r="D1250" s="1" t="s">
        <v>3710</v>
      </c>
      <c r="E1250" s="1" t="str">
        <f t="shared" si="39"/>
        <v>A</v>
      </c>
    </row>
    <row r="1251" spans="1:5" hidden="1" x14ac:dyDescent="0.25">
      <c r="A1251" s="1">
        <v>19900310</v>
      </c>
      <c r="B1251" s="1" t="str">
        <f t="shared" si="38"/>
        <v>1990031000</v>
      </c>
      <c r="C1251" t="s">
        <v>4519</v>
      </c>
      <c r="D1251" s="1" t="s">
        <v>3710</v>
      </c>
      <c r="E1251" s="1" t="str">
        <f t="shared" si="39"/>
        <v>A</v>
      </c>
    </row>
    <row r="1252" spans="1:5" hidden="1" x14ac:dyDescent="0.25">
      <c r="A1252" s="1">
        <v>19900400</v>
      </c>
      <c r="B1252" s="1" t="str">
        <f t="shared" si="38"/>
        <v>1990040000</v>
      </c>
      <c r="C1252" t="s">
        <v>3466</v>
      </c>
      <c r="D1252" s="1" t="s">
        <v>3710</v>
      </c>
      <c r="E1252" s="1" t="str">
        <f t="shared" si="39"/>
        <v>A</v>
      </c>
    </row>
    <row r="1253" spans="1:5" hidden="1" x14ac:dyDescent="0.25">
      <c r="A1253" s="1">
        <v>19900410</v>
      </c>
      <c r="B1253" s="1" t="str">
        <f t="shared" si="38"/>
        <v>1990041000</v>
      </c>
      <c r="C1253" t="s">
        <v>3466</v>
      </c>
      <c r="D1253" s="1" t="s">
        <v>3710</v>
      </c>
      <c r="E1253" s="1" t="str">
        <f t="shared" si="39"/>
        <v>A</v>
      </c>
    </row>
    <row r="1254" spans="1:5" hidden="1" x14ac:dyDescent="0.25">
      <c r="A1254" s="1">
        <v>19900500</v>
      </c>
      <c r="B1254" s="1" t="str">
        <f t="shared" si="38"/>
        <v>1990050000</v>
      </c>
      <c r="C1254" t="s">
        <v>3468</v>
      </c>
      <c r="D1254" s="1" t="s">
        <v>3710</v>
      </c>
      <c r="E1254" s="1" t="str">
        <f t="shared" si="39"/>
        <v>A</v>
      </c>
    </row>
    <row r="1255" spans="1:5" hidden="1" x14ac:dyDescent="0.25">
      <c r="A1255" s="1">
        <v>19900510</v>
      </c>
      <c r="B1255" s="1" t="str">
        <f t="shared" si="38"/>
        <v>1990051000</v>
      </c>
      <c r="C1255" t="s">
        <v>3468</v>
      </c>
      <c r="D1255" s="1" t="s">
        <v>3710</v>
      </c>
      <c r="E1255" s="1" t="str">
        <f t="shared" si="39"/>
        <v>A</v>
      </c>
    </row>
    <row r="1256" spans="1:5" hidden="1" x14ac:dyDescent="0.25">
      <c r="A1256" s="1">
        <v>19900600</v>
      </c>
      <c r="B1256" s="1" t="str">
        <f t="shared" si="38"/>
        <v>1990060000</v>
      </c>
      <c r="C1256" t="s">
        <v>3470</v>
      </c>
      <c r="D1256" s="1" t="s">
        <v>3710</v>
      </c>
      <c r="E1256" s="1" t="str">
        <f t="shared" si="39"/>
        <v>A</v>
      </c>
    </row>
    <row r="1257" spans="1:5" hidden="1" x14ac:dyDescent="0.25">
      <c r="A1257" s="1">
        <v>19900610</v>
      </c>
      <c r="B1257" s="1" t="str">
        <f t="shared" si="38"/>
        <v>1990061000</v>
      </c>
      <c r="C1257" t="s">
        <v>3470</v>
      </c>
      <c r="D1257" s="1" t="s">
        <v>3710</v>
      </c>
      <c r="E1257" s="1" t="str">
        <f t="shared" si="39"/>
        <v>A</v>
      </c>
    </row>
    <row r="1258" spans="1:5" hidden="1" x14ac:dyDescent="0.25">
      <c r="A1258" s="1">
        <v>19900700</v>
      </c>
      <c r="B1258" s="1" t="str">
        <f t="shared" si="38"/>
        <v>1990070000</v>
      </c>
      <c r="C1258" t="s">
        <v>3472</v>
      </c>
      <c r="D1258" s="1" t="s">
        <v>3710</v>
      </c>
      <c r="E1258" s="1" t="str">
        <f t="shared" si="39"/>
        <v>A</v>
      </c>
    </row>
    <row r="1259" spans="1:5" hidden="1" x14ac:dyDescent="0.25">
      <c r="A1259" s="1">
        <v>19900710</v>
      </c>
      <c r="B1259" s="1" t="str">
        <f t="shared" si="38"/>
        <v>1990071000</v>
      </c>
      <c r="C1259" t="s">
        <v>3472</v>
      </c>
      <c r="D1259" s="1" t="s">
        <v>3710</v>
      </c>
      <c r="E1259" s="1" t="str">
        <f t="shared" si="39"/>
        <v>A</v>
      </c>
    </row>
    <row r="1260" spans="1:5" hidden="1" x14ac:dyDescent="0.25">
      <c r="A1260" s="1">
        <v>19900800</v>
      </c>
      <c r="B1260" s="1" t="str">
        <f t="shared" si="38"/>
        <v>1990080000</v>
      </c>
      <c r="C1260" t="s">
        <v>4520</v>
      </c>
      <c r="D1260" s="1" t="s">
        <v>3710</v>
      </c>
      <c r="E1260" s="1" t="str">
        <f t="shared" si="39"/>
        <v>A</v>
      </c>
    </row>
    <row r="1261" spans="1:5" hidden="1" x14ac:dyDescent="0.25">
      <c r="A1261" s="1">
        <v>19900810</v>
      </c>
      <c r="B1261" s="1" t="str">
        <f t="shared" si="38"/>
        <v>1990081000</v>
      </c>
      <c r="C1261" t="s">
        <v>4520</v>
      </c>
      <c r="D1261" s="1" t="s">
        <v>3710</v>
      </c>
      <c r="E1261" s="1" t="str">
        <f t="shared" si="39"/>
        <v>A</v>
      </c>
    </row>
    <row r="1262" spans="1:5" hidden="1" x14ac:dyDescent="0.25">
      <c r="A1262" s="1">
        <v>19900900</v>
      </c>
      <c r="B1262" s="1" t="str">
        <f t="shared" si="38"/>
        <v>1990090000</v>
      </c>
      <c r="C1262" t="s">
        <v>3479</v>
      </c>
      <c r="D1262" s="1" t="s">
        <v>3710</v>
      </c>
      <c r="E1262" s="1" t="str">
        <f t="shared" si="39"/>
        <v>A</v>
      </c>
    </row>
    <row r="1263" spans="1:5" hidden="1" x14ac:dyDescent="0.25">
      <c r="A1263" s="1">
        <v>19900910</v>
      </c>
      <c r="B1263" s="1" t="str">
        <f t="shared" si="38"/>
        <v>1990091000</v>
      </c>
      <c r="C1263" t="s">
        <v>3479</v>
      </c>
      <c r="D1263" s="1" t="s">
        <v>3710</v>
      </c>
      <c r="E1263" s="1" t="str">
        <f t="shared" si="39"/>
        <v>A</v>
      </c>
    </row>
    <row r="1264" spans="1:5" hidden="1" x14ac:dyDescent="0.25">
      <c r="A1264" s="1">
        <v>19901000</v>
      </c>
      <c r="B1264" s="1" t="str">
        <f t="shared" si="38"/>
        <v>1990100000</v>
      </c>
      <c r="C1264" t="s">
        <v>3481</v>
      </c>
      <c r="D1264" s="1" t="s">
        <v>3710</v>
      </c>
      <c r="E1264" s="1" t="str">
        <f t="shared" si="39"/>
        <v>A</v>
      </c>
    </row>
    <row r="1265" spans="1:5" hidden="1" x14ac:dyDescent="0.25">
      <c r="A1265" s="1">
        <v>19901010</v>
      </c>
      <c r="B1265" s="1" t="str">
        <f t="shared" si="38"/>
        <v>1990101000</v>
      </c>
      <c r="C1265" t="s">
        <v>3481</v>
      </c>
      <c r="D1265" s="1" t="s">
        <v>3710</v>
      </c>
      <c r="E1265" s="1" t="str">
        <f t="shared" si="39"/>
        <v>A</v>
      </c>
    </row>
    <row r="1266" spans="1:5" hidden="1" x14ac:dyDescent="0.25">
      <c r="A1266" s="1">
        <v>19901100</v>
      </c>
      <c r="B1266" s="1" t="str">
        <f t="shared" si="38"/>
        <v>1990110000</v>
      </c>
      <c r="C1266" t="s">
        <v>3483</v>
      </c>
      <c r="D1266" s="1" t="s">
        <v>3710</v>
      </c>
      <c r="E1266" s="1" t="str">
        <f t="shared" si="39"/>
        <v>A</v>
      </c>
    </row>
    <row r="1267" spans="1:5" hidden="1" x14ac:dyDescent="0.25">
      <c r="A1267" s="1">
        <v>19901110</v>
      </c>
      <c r="B1267" s="1" t="str">
        <f t="shared" si="38"/>
        <v>1990111000</v>
      </c>
      <c r="C1267" t="s">
        <v>3483</v>
      </c>
      <c r="D1267" s="1" t="s">
        <v>3710</v>
      </c>
      <c r="E1267" s="1" t="str">
        <f t="shared" si="39"/>
        <v>A</v>
      </c>
    </row>
    <row r="1268" spans="1:5" hidden="1" x14ac:dyDescent="0.25">
      <c r="A1268" s="1">
        <v>19901200</v>
      </c>
      <c r="B1268" s="1" t="str">
        <f t="shared" si="38"/>
        <v>1990120000</v>
      </c>
      <c r="C1268" t="s">
        <v>1820</v>
      </c>
      <c r="D1268" s="1" t="s">
        <v>3710</v>
      </c>
      <c r="E1268" s="1" t="str">
        <f t="shared" si="39"/>
        <v>A</v>
      </c>
    </row>
    <row r="1269" spans="1:5" hidden="1" x14ac:dyDescent="0.25">
      <c r="A1269" s="1">
        <v>19901210</v>
      </c>
      <c r="B1269" s="1" t="str">
        <f t="shared" si="38"/>
        <v>1990121000</v>
      </c>
      <c r="C1269" t="s">
        <v>1823</v>
      </c>
      <c r="D1269" s="1" t="s">
        <v>3710</v>
      </c>
      <c r="E1269" s="1" t="str">
        <f t="shared" si="39"/>
        <v>A</v>
      </c>
    </row>
    <row r="1270" spans="1:5" hidden="1" x14ac:dyDescent="0.25">
      <c r="A1270" s="1">
        <v>19901220</v>
      </c>
      <c r="B1270" s="1" t="str">
        <f t="shared" si="38"/>
        <v>1990122000</v>
      </c>
      <c r="C1270" t="s">
        <v>1835</v>
      </c>
      <c r="D1270" s="1" t="s">
        <v>3710</v>
      </c>
      <c r="E1270" s="1" t="str">
        <f t="shared" si="39"/>
        <v>A</v>
      </c>
    </row>
    <row r="1271" spans="1:5" hidden="1" x14ac:dyDescent="0.25">
      <c r="A1271" s="1">
        <v>19901300</v>
      </c>
      <c r="B1271" s="1" t="str">
        <f t="shared" si="38"/>
        <v>1990130000</v>
      </c>
      <c r="C1271" t="s">
        <v>3485</v>
      </c>
      <c r="D1271" s="1" t="s">
        <v>3710</v>
      </c>
      <c r="E1271" s="1" t="str">
        <f t="shared" si="39"/>
        <v>A</v>
      </c>
    </row>
    <row r="1272" spans="1:5" hidden="1" x14ac:dyDescent="0.25">
      <c r="A1272" s="1">
        <v>19901310</v>
      </c>
      <c r="B1272" s="1" t="str">
        <f t="shared" si="38"/>
        <v>1990131000</v>
      </c>
      <c r="C1272" t="s">
        <v>3487</v>
      </c>
      <c r="D1272" s="1" t="s">
        <v>3710</v>
      </c>
      <c r="E1272" s="1" t="str">
        <f t="shared" si="39"/>
        <v>A</v>
      </c>
    </row>
    <row r="1273" spans="1:5" hidden="1" x14ac:dyDescent="0.25">
      <c r="A1273" s="1">
        <v>19901400</v>
      </c>
      <c r="B1273" s="1" t="str">
        <f t="shared" si="38"/>
        <v>1990140000</v>
      </c>
      <c r="C1273" t="s">
        <v>3497</v>
      </c>
      <c r="D1273" s="1" t="s">
        <v>3710</v>
      </c>
      <c r="E1273" s="1" t="str">
        <f t="shared" si="39"/>
        <v>A</v>
      </c>
    </row>
    <row r="1274" spans="1:5" hidden="1" x14ac:dyDescent="0.25">
      <c r="A1274" s="1">
        <v>19901410</v>
      </c>
      <c r="B1274" s="1" t="str">
        <f t="shared" si="38"/>
        <v>1990141000</v>
      </c>
      <c r="C1274" t="s">
        <v>3497</v>
      </c>
      <c r="D1274" s="1" t="s">
        <v>3710</v>
      </c>
      <c r="E1274" s="1" t="str">
        <f t="shared" si="39"/>
        <v>A</v>
      </c>
    </row>
    <row r="1275" spans="1:5" hidden="1" x14ac:dyDescent="0.25">
      <c r="A1275" s="1">
        <v>19909900</v>
      </c>
      <c r="B1275" s="1" t="str">
        <f t="shared" si="38"/>
        <v>1990990000</v>
      </c>
      <c r="C1275" t="s">
        <v>1846</v>
      </c>
      <c r="D1275" s="1" t="s">
        <v>3710</v>
      </c>
      <c r="E1275" s="1" t="str">
        <f t="shared" si="39"/>
        <v>A</v>
      </c>
    </row>
    <row r="1276" spans="1:5" hidden="1" x14ac:dyDescent="0.25">
      <c r="A1276" s="1">
        <v>19909910</v>
      </c>
      <c r="B1276" s="1" t="str">
        <f t="shared" si="38"/>
        <v>1990991000</v>
      </c>
      <c r="C1276" t="s">
        <v>4219</v>
      </c>
      <c r="D1276" s="1" t="s">
        <v>3710</v>
      </c>
      <c r="E1276" s="1" t="str">
        <f t="shared" si="39"/>
        <v>A</v>
      </c>
    </row>
    <row r="1277" spans="1:5" hidden="1" x14ac:dyDescent="0.25">
      <c r="A1277" s="1">
        <v>19909920</v>
      </c>
      <c r="B1277" s="1" t="str">
        <f t="shared" si="38"/>
        <v>1990992000</v>
      </c>
      <c r="C1277" t="s">
        <v>4224</v>
      </c>
      <c r="D1277" s="1" t="s">
        <v>3710</v>
      </c>
      <c r="E1277" s="1" t="str">
        <f t="shared" si="39"/>
        <v>A</v>
      </c>
    </row>
    <row r="1278" spans="1:5" x14ac:dyDescent="0.25">
      <c r="A1278" s="1">
        <v>20000000</v>
      </c>
      <c r="B1278" s="1" t="str">
        <f t="shared" si="38"/>
        <v>2000000000</v>
      </c>
      <c r="C1278" t="s">
        <v>1874</v>
      </c>
      <c r="E1278" s="1" t="str">
        <f t="shared" si="39"/>
        <v/>
      </c>
    </row>
    <row r="1279" spans="1:5" x14ac:dyDescent="0.25">
      <c r="A1279" s="1">
        <v>21000000</v>
      </c>
      <c r="B1279" s="1" t="str">
        <f t="shared" si="38"/>
        <v>2100000000</v>
      </c>
      <c r="C1279" t="s">
        <v>1877</v>
      </c>
      <c r="E1279" s="1" t="str">
        <f t="shared" si="39"/>
        <v/>
      </c>
    </row>
    <row r="1280" spans="1:5" x14ac:dyDescent="0.25">
      <c r="A1280" s="1">
        <v>21100000</v>
      </c>
      <c r="B1280" s="1" t="str">
        <f t="shared" si="38"/>
        <v>2110000000</v>
      </c>
      <c r="C1280" t="s">
        <v>1880</v>
      </c>
      <c r="E1280" s="1" t="str">
        <f t="shared" si="39"/>
        <v/>
      </c>
    </row>
    <row r="1281" spans="1:5" x14ac:dyDescent="0.25">
      <c r="A1281" s="1">
        <v>21110000</v>
      </c>
      <c r="B1281" s="1" t="str">
        <f t="shared" si="38"/>
        <v>2111000000</v>
      </c>
      <c r="C1281" t="s">
        <v>3499</v>
      </c>
      <c r="E1281" s="1" t="str">
        <f t="shared" si="39"/>
        <v/>
      </c>
    </row>
    <row r="1282" spans="1:5" x14ac:dyDescent="0.25">
      <c r="A1282" s="1">
        <v>21110100</v>
      </c>
      <c r="B1282" s="1" t="str">
        <f t="shared" si="38"/>
        <v>2111010000</v>
      </c>
      <c r="C1282" t="s">
        <v>3499</v>
      </c>
      <c r="D1282" s="1" t="s">
        <v>4374</v>
      </c>
      <c r="E1282" s="1" t="str">
        <f t="shared" si="39"/>
        <v/>
      </c>
    </row>
    <row r="1283" spans="1:5" x14ac:dyDescent="0.25">
      <c r="A1283" s="1">
        <v>21110200</v>
      </c>
      <c r="B1283" s="1" t="str">
        <f t="shared" ref="B1283:B1346" si="40">A1283&amp;"00"</f>
        <v>2111020000</v>
      </c>
      <c r="C1283" t="s">
        <v>3502</v>
      </c>
      <c r="D1283" s="1" t="s">
        <v>4374</v>
      </c>
      <c r="E1283" s="1" t="str">
        <f t="shared" ref="E1283:E1346" si="41">IF(OR(D1283="Excluir", D1283="Excluído"),"A","")</f>
        <v/>
      </c>
    </row>
    <row r="1284" spans="1:5" x14ac:dyDescent="0.25">
      <c r="A1284" s="1">
        <v>21110300</v>
      </c>
      <c r="B1284" s="1" t="str">
        <f t="shared" si="40"/>
        <v>2111030000</v>
      </c>
      <c r="C1284" t="s">
        <v>3504</v>
      </c>
      <c r="D1284" s="1" t="s">
        <v>4374</v>
      </c>
      <c r="E1284" s="1" t="str">
        <f t="shared" si="41"/>
        <v/>
      </c>
    </row>
    <row r="1285" spans="1:5" hidden="1" x14ac:dyDescent="0.25">
      <c r="A1285" s="1">
        <v>21110010</v>
      </c>
      <c r="B1285" s="1" t="str">
        <f t="shared" si="40"/>
        <v>2111001000</v>
      </c>
      <c r="C1285" t="s">
        <v>3499</v>
      </c>
      <c r="D1285" s="1" t="s">
        <v>3710</v>
      </c>
      <c r="E1285" s="1" t="str">
        <f t="shared" si="41"/>
        <v>A</v>
      </c>
    </row>
    <row r="1286" spans="1:5" hidden="1" x14ac:dyDescent="0.25">
      <c r="A1286" s="1">
        <v>21110020</v>
      </c>
      <c r="B1286" s="1" t="str">
        <f t="shared" si="40"/>
        <v>2111002000</v>
      </c>
      <c r="C1286" t="s">
        <v>3502</v>
      </c>
      <c r="D1286" s="1" t="s">
        <v>3710</v>
      </c>
      <c r="E1286" s="1" t="str">
        <f t="shared" si="41"/>
        <v>A</v>
      </c>
    </row>
    <row r="1287" spans="1:5" hidden="1" x14ac:dyDescent="0.25">
      <c r="A1287" s="1">
        <v>21110030</v>
      </c>
      <c r="B1287" s="1" t="str">
        <f t="shared" si="40"/>
        <v>2111003000</v>
      </c>
      <c r="C1287" t="s">
        <v>3504</v>
      </c>
      <c r="D1287" s="1" t="s">
        <v>3710</v>
      </c>
      <c r="E1287" s="1" t="str">
        <f t="shared" si="41"/>
        <v>A</v>
      </c>
    </row>
    <row r="1288" spans="1:5" x14ac:dyDescent="0.25">
      <c r="A1288" s="1">
        <v>21120000</v>
      </c>
      <c r="B1288" s="1" t="str">
        <f t="shared" si="40"/>
        <v>2112000000</v>
      </c>
      <c r="C1288" t="s">
        <v>1883</v>
      </c>
      <c r="E1288" s="1" t="str">
        <f t="shared" si="41"/>
        <v/>
      </c>
    </row>
    <row r="1289" spans="1:5" x14ac:dyDescent="0.25">
      <c r="A1289" s="1">
        <v>21120100</v>
      </c>
      <c r="B1289" s="1" t="str">
        <f t="shared" si="40"/>
        <v>2112010000</v>
      </c>
      <c r="C1289" t="s">
        <v>1883</v>
      </c>
      <c r="D1289" s="1" t="s">
        <v>4374</v>
      </c>
      <c r="E1289" s="1" t="str">
        <f t="shared" si="41"/>
        <v/>
      </c>
    </row>
    <row r="1290" spans="1:5" hidden="1" x14ac:dyDescent="0.25">
      <c r="A1290" s="1">
        <v>21120010</v>
      </c>
      <c r="B1290" s="1" t="str">
        <f t="shared" si="40"/>
        <v>2112001000</v>
      </c>
      <c r="C1290" t="s">
        <v>1883</v>
      </c>
      <c r="D1290" s="1" t="s">
        <v>3710</v>
      </c>
      <c r="E1290" s="1" t="str">
        <f t="shared" si="41"/>
        <v>A</v>
      </c>
    </row>
    <row r="1291" spans="1:5" x14ac:dyDescent="0.25">
      <c r="A1291" s="1">
        <v>21125000</v>
      </c>
      <c r="B1291" s="1" t="str">
        <f t="shared" si="40"/>
        <v>2112500000</v>
      </c>
      <c r="C1291" t="s">
        <v>1897</v>
      </c>
      <c r="D1291" s="1" t="s">
        <v>4374</v>
      </c>
      <c r="E1291" s="1" t="str">
        <f t="shared" si="41"/>
        <v/>
      </c>
    </row>
    <row r="1292" spans="1:5" x14ac:dyDescent="0.25">
      <c r="A1292" s="1">
        <v>21125100</v>
      </c>
      <c r="B1292" s="1" t="str">
        <f t="shared" si="40"/>
        <v>2112510000</v>
      </c>
      <c r="C1292" t="s">
        <v>1907</v>
      </c>
      <c r="D1292" s="1" t="s">
        <v>4374</v>
      </c>
      <c r="E1292" s="1" t="str">
        <f t="shared" si="41"/>
        <v/>
      </c>
    </row>
    <row r="1293" spans="1:5" x14ac:dyDescent="0.25">
      <c r="A1293" s="1">
        <v>21125200</v>
      </c>
      <c r="B1293" s="1" t="str">
        <f t="shared" si="40"/>
        <v>2112520000</v>
      </c>
      <c r="C1293" t="s">
        <v>1917</v>
      </c>
      <c r="D1293" s="1" t="s">
        <v>4374</v>
      </c>
      <c r="E1293" s="1" t="str">
        <f t="shared" si="41"/>
        <v/>
      </c>
    </row>
    <row r="1294" spans="1:5" x14ac:dyDescent="0.25">
      <c r="A1294" s="1">
        <v>21125300</v>
      </c>
      <c r="B1294" s="1" t="str">
        <f t="shared" si="40"/>
        <v>2112530000</v>
      </c>
      <c r="C1294" t="s">
        <v>1927</v>
      </c>
      <c r="D1294" s="1" t="s">
        <v>4374</v>
      </c>
      <c r="E1294" s="1" t="str">
        <f t="shared" si="41"/>
        <v/>
      </c>
    </row>
    <row r="1295" spans="1:5" x14ac:dyDescent="0.25">
      <c r="A1295" s="1">
        <v>21125400</v>
      </c>
      <c r="B1295" s="1" t="str">
        <f t="shared" si="40"/>
        <v>2112540000</v>
      </c>
      <c r="C1295" t="s">
        <v>1937</v>
      </c>
      <c r="D1295" s="1" t="s">
        <v>4374</v>
      </c>
      <c r="E1295" s="1" t="str">
        <f t="shared" si="41"/>
        <v/>
      </c>
    </row>
    <row r="1296" spans="1:5" x14ac:dyDescent="0.25">
      <c r="A1296" s="1">
        <v>21125500</v>
      </c>
      <c r="B1296" s="1" t="str">
        <f t="shared" si="40"/>
        <v>2112550000</v>
      </c>
      <c r="C1296" t="s">
        <v>1946</v>
      </c>
      <c r="D1296" s="1" t="s">
        <v>4374</v>
      </c>
      <c r="E1296" s="1" t="str">
        <f t="shared" si="41"/>
        <v/>
      </c>
    </row>
    <row r="1297" spans="1:5" x14ac:dyDescent="0.25">
      <c r="A1297" s="1">
        <v>21125600</v>
      </c>
      <c r="B1297" s="1" t="str">
        <f t="shared" si="40"/>
        <v>2112560000</v>
      </c>
      <c r="C1297" t="s">
        <v>3506</v>
      </c>
      <c r="D1297" s="1" t="s">
        <v>4374</v>
      </c>
      <c r="E1297" s="1" t="str">
        <f t="shared" si="41"/>
        <v/>
      </c>
    </row>
    <row r="1298" spans="1:5" x14ac:dyDescent="0.25">
      <c r="A1298" s="1">
        <v>21130000</v>
      </c>
      <c r="B1298" s="1" t="str">
        <f t="shared" si="40"/>
        <v>2113000000</v>
      </c>
      <c r="C1298" t="s">
        <v>3508</v>
      </c>
      <c r="E1298" s="1" t="str">
        <f t="shared" si="41"/>
        <v/>
      </c>
    </row>
    <row r="1299" spans="1:5" x14ac:dyDescent="0.25">
      <c r="A1299" s="1">
        <v>21130100</v>
      </c>
      <c r="B1299" s="1" t="str">
        <f t="shared" si="40"/>
        <v>2113010000</v>
      </c>
      <c r="C1299" t="s">
        <v>3508</v>
      </c>
      <c r="D1299" s="1" t="s">
        <v>4384</v>
      </c>
      <c r="E1299" s="1" t="str">
        <f t="shared" si="41"/>
        <v/>
      </c>
    </row>
    <row r="1300" spans="1:5" hidden="1" x14ac:dyDescent="0.25">
      <c r="A1300" s="1">
        <v>21130010</v>
      </c>
      <c r="B1300" s="1" t="str">
        <f t="shared" si="40"/>
        <v>2113001000</v>
      </c>
      <c r="C1300" t="s">
        <v>3508</v>
      </c>
      <c r="D1300" s="1" t="s">
        <v>3710</v>
      </c>
      <c r="E1300" s="1" t="str">
        <f t="shared" si="41"/>
        <v>A</v>
      </c>
    </row>
    <row r="1301" spans="1:5" hidden="1" x14ac:dyDescent="0.25">
      <c r="A1301" s="1">
        <v>21180000</v>
      </c>
      <c r="B1301" s="1" t="str">
        <f t="shared" si="40"/>
        <v>2118000000</v>
      </c>
      <c r="C1301" t="s">
        <v>4231</v>
      </c>
      <c r="D1301" s="1" t="s">
        <v>3710</v>
      </c>
      <c r="E1301" s="1" t="str">
        <f t="shared" si="41"/>
        <v>A</v>
      </c>
    </row>
    <row r="1302" spans="1:5" hidden="1" x14ac:dyDescent="0.25">
      <c r="A1302" s="1">
        <v>21180100</v>
      </c>
      <c r="B1302" s="1" t="str">
        <f t="shared" si="40"/>
        <v>2118010000</v>
      </c>
      <c r="C1302" t="s">
        <v>4233</v>
      </c>
      <c r="D1302" s="1" t="s">
        <v>3710</v>
      </c>
      <c r="E1302" s="1" t="str">
        <f t="shared" si="41"/>
        <v>A</v>
      </c>
    </row>
    <row r="1303" spans="1:5" hidden="1" x14ac:dyDescent="0.25">
      <c r="A1303" s="1">
        <v>21180110</v>
      </c>
      <c r="B1303" s="1" t="str">
        <f t="shared" si="40"/>
        <v>2118011000</v>
      </c>
      <c r="C1303" t="s">
        <v>1897</v>
      </c>
      <c r="D1303" s="1" t="s">
        <v>3710</v>
      </c>
      <c r="E1303" s="1" t="str">
        <f t="shared" si="41"/>
        <v>A</v>
      </c>
    </row>
    <row r="1304" spans="1:5" hidden="1" x14ac:dyDescent="0.25">
      <c r="A1304" s="1">
        <v>21180120</v>
      </c>
      <c r="B1304" s="1" t="str">
        <f t="shared" si="40"/>
        <v>2118012000</v>
      </c>
      <c r="C1304" t="s">
        <v>1907</v>
      </c>
      <c r="D1304" s="1" t="s">
        <v>3710</v>
      </c>
      <c r="E1304" s="1" t="str">
        <f t="shared" si="41"/>
        <v>A</v>
      </c>
    </row>
    <row r="1305" spans="1:5" hidden="1" x14ac:dyDescent="0.25">
      <c r="A1305" s="1">
        <v>21180130</v>
      </c>
      <c r="B1305" s="1" t="str">
        <f t="shared" si="40"/>
        <v>2118013000</v>
      </c>
      <c r="C1305" t="s">
        <v>1917</v>
      </c>
      <c r="D1305" s="1" t="s">
        <v>3710</v>
      </c>
      <c r="E1305" s="1" t="str">
        <f t="shared" si="41"/>
        <v>A</v>
      </c>
    </row>
    <row r="1306" spans="1:5" hidden="1" x14ac:dyDescent="0.25">
      <c r="A1306" s="1">
        <v>21180140</v>
      </c>
      <c r="B1306" s="1" t="str">
        <f t="shared" si="40"/>
        <v>2118014000</v>
      </c>
      <c r="C1306" t="s">
        <v>1927</v>
      </c>
      <c r="D1306" s="1" t="s">
        <v>3710</v>
      </c>
      <c r="E1306" s="1" t="str">
        <f t="shared" si="41"/>
        <v>A</v>
      </c>
    </row>
    <row r="1307" spans="1:5" hidden="1" x14ac:dyDescent="0.25">
      <c r="A1307" s="1">
        <v>21180150</v>
      </c>
      <c r="B1307" s="1" t="str">
        <f t="shared" si="40"/>
        <v>2118015000</v>
      </c>
      <c r="C1307" t="s">
        <v>1937</v>
      </c>
      <c r="D1307" s="1" t="s">
        <v>3710</v>
      </c>
      <c r="E1307" s="1" t="str">
        <f t="shared" si="41"/>
        <v>A</v>
      </c>
    </row>
    <row r="1308" spans="1:5" hidden="1" x14ac:dyDescent="0.25">
      <c r="A1308" s="1">
        <v>21180160</v>
      </c>
      <c r="B1308" s="1" t="str">
        <f t="shared" si="40"/>
        <v>2118016000</v>
      </c>
      <c r="C1308" t="s">
        <v>1946</v>
      </c>
      <c r="D1308" s="1" t="s">
        <v>3710</v>
      </c>
      <c r="E1308" s="1" t="str">
        <f t="shared" si="41"/>
        <v>A</v>
      </c>
    </row>
    <row r="1309" spans="1:5" hidden="1" x14ac:dyDescent="0.25">
      <c r="A1309" s="1">
        <v>21180170</v>
      </c>
      <c r="B1309" s="1" t="str">
        <f t="shared" si="40"/>
        <v>2118017000</v>
      </c>
      <c r="C1309" t="s">
        <v>3506</v>
      </c>
      <c r="D1309" s="1" t="s">
        <v>3710</v>
      </c>
      <c r="E1309" s="1" t="str">
        <f t="shared" si="41"/>
        <v>A</v>
      </c>
    </row>
    <row r="1310" spans="1:5" x14ac:dyDescent="0.25">
      <c r="A1310" s="1">
        <v>21190000</v>
      </c>
      <c r="B1310" s="1" t="str">
        <f t="shared" si="40"/>
        <v>2119000000</v>
      </c>
      <c r="C1310" t="s">
        <v>1955</v>
      </c>
      <c r="E1310" s="1" t="str">
        <f t="shared" si="41"/>
        <v/>
      </c>
    </row>
    <row r="1311" spans="1:5" x14ac:dyDescent="0.25">
      <c r="A1311" s="1">
        <v>21199900</v>
      </c>
      <c r="B1311" s="1" t="str">
        <f t="shared" si="40"/>
        <v>2119990000</v>
      </c>
      <c r="C1311" t="s">
        <v>1955</v>
      </c>
      <c r="D1311" s="1" t="s">
        <v>4384</v>
      </c>
      <c r="E1311" s="1" t="str">
        <f t="shared" si="41"/>
        <v/>
      </c>
    </row>
    <row r="1312" spans="1:5" hidden="1" x14ac:dyDescent="0.25">
      <c r="A1312" s="1">
        <v>21190010</v>
      </c>
      <c r="B1312" s="1" t="str">
        <f t="shared" si="40"/>
        <v>2119001000</v>
      </c>
      <c r="C1312" t="s">
        <v>1955</v>
      </c>
      <c r="D1312" s="1" t="s">
        <v>3710</v>
      </c>
      <c r="E1312" s="1" t="str">
        <f t="shared" si="41"/>
        <v>A</v>
      </c>
    </row>
    <row r="1313" spans="1:5" x14ac:dyDescent="0.25">
      <c r="A1313" s="1">
        <v>21200000</v>
      </c>
      <c r="B1313" s="1" t="str">
        <f t="shared" si="40"/>
        <v>2120000000</v>
      </c>
      <c r="C1313" t="s">
        <v>1967</v>
      </c>
      <c r="E1313" s="1" t="str">
        <f t="shared" si="41"/>
        <v/>
      </c>
    </row>
    <row r="1314" spans="1:5" x14ac:dyDescent="0.25">
      <c r="A1314" s="1">
        <v>21210000</v>
      </c>
      <c r="B1314" s="1" t="str">
        <f t="shared" si="40"/>
        <v>2121000000</v>
      </c>
      <c r="C1314" t="s">
        <v>3511</v>
      </c>
      <c r="E1314" s="1" t="str">
        <f t="shared" si="41"/>
        <v/>
      </c>
    </row>
    <row r="1315" spans="1:5" x14ac:dyDescent="0.25">
      <c r="A1315" s="1">
        <v>21210100</v>
      </c>
      <c r="B1315" s="1" t="str">
        <f t="shared" si="40"/>
        <v>2121010000</v>
      </c>
      <c r="C1315" t="s">
        <v>3513</v>
      </c>
      <c r="D1315" s="1" t="s">
        <v>4374</v>
      </c>
      <c r="E1315" s="1" t="str">
        <f t="shared" si="41"/>
        <v/>
      </c>
    </row>
    <row r="1316" spans="1:5" x14ac:dyDescent="0.25">
      <c r="A1316" s="1">
        <v>21210200</v>
      </c>
      <c r="B1316" s="1" t="str">
        <f t="shared" si="40"/>
        <v>2121020000</v>
      </c>
      <c r="C1316" t="s">
        <v>3515</v>
      </c>
      <c r="D1316" s="1" t="s">
        <v>4374</v>
      </c>
      <c r="E1316" s="1" t="str">
        <f t="shared" si="41"/>
        <v/>
      </c>
    </row>
    <row r="1317" spans="1:5" hidden="1" x14ac:dyDescent="0.25">
      <c r="A1317" s="1">
        <v>21210010</v>
      </c>
      <c r="B1317" s="1" t="str">
        <f t="shared" si="40"/>
        <v>2121001000</v>
      </c>
      <c r="C1317" t="s">
        <v>3511</v>
      </c>
      <c r="D1317" s="1" t="s">
        <v>3710</v>
      </c>
      <c r="E1317" s="1" t="str">
        <f t="shared" si="41"/>
        <v>A</v>
      </c>
    </row>
    <row r="1318" spans="1:5" hidden="1" x14ac:dyDescent="0.25">
      <c r="A1318" s="1">
        <v>21210020</v>
      </c>
      <c r="B1318" s="1" t="str">
        <f t="shared" si="40"/>
        <v>2121002000</v>
      </c>
      <c r="C1318" t="s">
        <v>3515</v>
      </c>
      <c r="D1318" s="1" t="s">
        <v>3710</v>
      </c>
      <c r="E1318" s="1" t="str">
        <f t="shared" si="41"/>
        <v>A</v>
      </c>
    </row>
    <row r="1319" spans="1:5" x14ac:dyDescent="0.25">
      <c r="A1319" s="1">
        <v>21220000</v>
      </c>
      <c r="B1319" s="1" t="str">
        <f t="shared" si="40"/>
        <v>2122000000</v>
      </c>
      <c r="C1319" t="s">
        <v>1970</v>
      </c>
      <c r="E1319" s="1" t="str">
        <f t="shared" si="41"/>
        <v/>
      </c>
    </row>
    <row r="1320" spans="1:5" x14ac:dyDescent="0.25">
      <c r="A1320" s="1">
        <v>21220100</v>
      </c>
      <c r="B1320" s="1" t="str">
        <f t="shared" si="40"/>
        <v>2122010000</v>
      </c>
      <c r="C1320" t="s">
        <v>1970</v>
      </c>
      <c r="D1320" s="1" t="s">
        <v>4374</v>
      </c>
      <c r="E1320" s="1" t="str">
        <f t="shared" si="41"/>
        <v/>
      </c>
    </row>
    <row r="1321" spans="1:5" hidden="1" x14ac:dyDescent="0.25">
      <c r="A1321" s="1">
        <v>21220010</v>
      </c>
      <c r="B1321" s="1" t="str">
        <f t="shared" si="40"/>
        <v>2122001000</v>
      </c>
      <c r="C1321" t="s">
        <v>1970</v>
      </c>
      <c r="D1321" s="1" t="s">
        <v>3710</v>
      </c>
      <c r="E1321" s="1" t="str">
        <f t="shared" si="41"/>
        <v>A</v>
      </c>
    </row>
    <row r="1322" spans="1:5" x14ac:dyDescent="0.25">
      <c r="A1322" s="1">
        <v>21225000</v>
      </c>
      <c r="B1322" s="1" t="str">
        <f t="shared" si="40"/>
        <v>2122500000</v>
      </c>
      <c r="C1322" t="s">
        <v>1982</v>
      </c>
      <c r="D1322" s="1" t="s">
        <v>4374</v>
      </c>
      <c r="E1322" s="1" t="str">
        <f t="shared" si="41"/>
        <v/>
      </c>
    </row>
    <row r="1323" spans="1:5" x14ac:dyDescent="0.25">
      <c r="A1323" s="1">
        <v>21225100</v>
      </c>
      <c r="B1323" s="1" t="str">
        <f t="shared" si="40"/>
        <v>2122510000</v>
      </c>
      <c r="C1323" t="s">
        <v>1992</v>
      </c>
      <c r="D1323" s="1" t="s">
        <v>4374</v>
      </c>
      <c r="E1323" s="1" t="str">
        <f t="shared" si="41"/>
        <v/>
      </c>
    </row>
    <row r="1324" spans="1:5" x14ac:dyDescent="0.25">
      <c r="A1324" s="1">
        <v>21225200</v>
      </c>
      <c r="B1324" s="1" t="str">
        <f t="shared" si="40"/>
        <v>2122520000</v>
      </c>
      <c r="C1324" t="s">
        <v>2003</v>
      </c>
      <c r="D1324" s="1" t="s">
        <v>4374</v>
      </c>
      <c r="E1324" s="1" t="str">
        <f t="shared" si="41"/>
        <v/>
      </c>
    </row>
    <row r="1325" spans="1:5" x14ac:dyDescent="0.25">
      <c r="A1325" s="1">
        <v>21225300</v>
      </c>
      <c r="B1325" s="1" t="str">
        <f t="shared" si="40"/>
        <v>2122530000</v>
      </c>
      <c r="C1325" t="s">
        <v>2013</v>
      </c>
      <c r="D1325" s="1" t="s">
        <v>4374</v>
      </c>
      <c r="E1325" s="1" t="str">
        <f t="shared" si="41"/>
        <v/>
      </c>
    </row>
    <row r="1326" spans="1:5" x14ac:dyDescent="0.25">
      <c r="A1326" s="1">
        <v>21225400</v>
      </c>
      <c r="B1326" s="1" t="str">
        <f t="shared" si="40"/>
        <v>2122540000</v>
      </c>
      <c r="C1326" t="s">
        <v>2023</v>
      </c>
      <c r="D1326" s="1" t="s">
        <v>4374</v>
      </c>
      <c r="E1326" s="1" t="str">
        <f t="shared" si="41"/>
        <v/>
      </c>
    </row>
    <row r="1327" spans="1:5" x14ac:dyDescent="0.25">
      <c r="A1327" s="1">
        <v>21225500</v>
      </c>
      <c r="B1327" s="1" t="str">
        <f t="shared" si="40"/>
        <v>2122550000</v>
      </c>
      <c r="C1327" t="s">
        <v>2033</v>
      </c>
      <c r="D1327" s="1" t="s">
        <v>4374</v>
      </c>
      <c r="E1327" s="1" t="str">
        <f t="shared" si="41"/>
        <v/>
      </c>
    </row>
    <row r="1328" spans="1:5" hidden="1" x14ac:dyDescent="0.25">
      <c r="A1328" s="1">
        <v>21280000</v>
      </c>
      <c r="B1328" s="1" t="str">
        <f t="shared" si="40"/>
        <v>2128000000</v>
      </c>
      <c r="C1328" t="s">
        <v>4246</v>
      </c>
      <c r="D1328" s="1" t="s">
        <v>3710</v>
      </c>
      <c r="E1328" s="1" t="str">
        <f t="shared" si="41"/>
        <v>A</v>
      </c>
    </row>
    <row r="1329" spans="1:5" hidden="1" x14ac:dyDescent="0.25">
      <c r="A1329" s="1">
        <v>21280100</v>
      </c>
      <c r="B1329" s="1" t="str">
        <f t="shared" si="40"/>
        <v>2128010000</v>
      </c>
      <c r="C1329" t="s">
        <v>4248</v>
      </c>
      <c r="D1329" s="1" t="s">
        <v>3710</v>
      </c>
      <c r="E1329" s="1" t="str">
        <f t="shared" si="41"/>
        <v>A</v>
      </c>
    </row>
    <row r="1330" spans="1:5" hidden="1" x14ac:dyDescent="0.25">
      <c r="A1330" s="1">
        <v>21280110</v>
      </c>
      <c r="B1330" s="1" t="str">
        <f t="shared" si="40"/>
        <v>2128011000</v>
      </c>
      <c r="C1330" t="s">
        <v>1982</v>
      </c>
      <c r="D1330" s="1" t="s">
        <v>3710</v>
      </c>
      <c r="E1330" s="1" t="str">
        <f t="shared" si="41"/>
        <v>A</v>
      </c>
    </row>
    <row r="1331" spans="1:5" hidden="1" x14ac:dyDescent="0.25">
      <c r="A1331" s="1">
        <v>21280120</v>
      </c>
      <c r="B1331" s="1" t="str">
        <f t="shared" si="40"/>
        <v>2128012000</v>
      </c>
      <c r="C1331" t="s">
        <v>1992</v>
      </c>
      <c r="D1331" s="1" t="s">
        <v>3710</v>
      </c>
      <c r="E1331" s="1" t="str">
        <f t="shared" si="41"/>
        <v>A</v>
      </c>
    </row>
    <row r="1332" spans="1:5" hidden="1" x14ac:dyDescent="0.25">
      <c r="A1332" s="1">
        <v>21280130</v>
      </c>
      <c r="B1332" s="1" t="str">
        <f t="shared" si="40"/>
        <v>2128013000</v>
      </c>
      <c r="C1332" t="s">
        <v>2003</v>
      </c>
      <c r="D1332" s="1" t="s">
        <v>3710</v>
      </c>
      <c r="E1332" s="1" t="str">
        <f t="shared" si="41"/>
        <v>A</v>
      </c>
    </row>
    <row r="1333" spans="1:5" hidden="1" x14ac:dyDescent="0.25">
      <c r="A1333" s="1">
        <v>21280140</v>
      </c>
      <c r="B1333" s="1" t="str">
        <f t="shared" si="40"/>
        <v>2128014000</v>
      </c>
      <c r="C1333" t="s">
        <v>2013</v>
      </c>
      <c r="D1333" s="1" t="s">
        <v>3710</v>
      </c>
      <c r="E1333" s="1" t="str">
        <f t="shared" si="41"/>
        <v>A</v>
      </c>
    </row>
    <row r="1334" spans="1:5" hidden="1" x14ac:dyDescent="0.25">
      <c r="A1334" s="1">
        <v>21280150</v>
      </c>
      <c r="B1334" s="1" t="str">
        <f t="shared" si="40"/>
        <v>2128015000</v>
      </c>
      <c r="C1334" t="s">
        <v>2023</v>
      </c>
      <c r="D1334" s="1" t="s">
        <v>3710</v>
      </c>
      <c r="E1334" s="1" t="str">
        <f t="shared" si="41"/>
        <v>A</v>
      </c>
    </row>
    <row r="1335" spans="1:5" hidden="1" x14ac:dyDescent="0.25">
      <c r="A1335" s="1">
        <v>21280160</v>
      </c>
      <c r="B1335" s="1" t="str">
        <f t="shared" si="40"/>
        <v>2128016000</v>
      </c>
      <c r="C1335" t="s">
        <v>2033</v>
      </c>
      <c r="D1335" s="1" t="s">
        <v>3710</v>
      </c>
      <c r="E1335" s="1" t="str">
        <f t="shared" si="41"/>
        <v>A</v>
      </c>
    </row>
    <row r="1336" spans="1:5" x14ac:dyDescent="0.25">
      <c r="A1336" s="1">
        <v>21290000</v>
      </c>
      <c r="B1336" s="1" t="str">
        <f t="shared" si="40"/>
        <v>2129000000</v>
      </c>
      <c r="C1336" t="s">
        <v>2043</v>
      </c>
      <c r="E1336" s="1" t="str">
        <f t="shared" si="41"/>
        <v/>
      </c>
    </row>
    <row r="1337" spans="1:5" x14ac:dyDescent="0.25">
      <c r="A1337" s="1">
        <v>21299900</v>
      </c>
      <c r="B1337" s="1" t="str">
        <f t="shared" si="40"/>
        <v>2129990000</v>
      </c>
      <c r="C1337" t="s">
        <v>2043</v>
      </c>
      <c r="D1337" s="1" t="s">
        <v>4384</v>
      </c>
      <c r="E1337" s="1" t="str">
        <f t="shared" si="41"/>
        <v/>
      </c>
    </row>
    <row r="1338" spans="1:5" hidden="1" x14ac:dyDescent="0.25">
      <c r="A1338" s="1">
        <v>21290010</v>
      </c>
      <c r="B1338" s="1" t="str">
        <f t="shared" si="40"/>
        <v>2129001000</v>
      </c>
      <c r="C1338" t="s">
        <v>2043</v>
      </c>
      <c r="D1338" s="1" t="s">
        <v>3710</v>
      </c>
      <c r="E1338" s="1" t="str">
        <f t="shared" si="41"/>
        <v>A</v>
      </c>
    </row>
    <row r="1339" spans="1:5" x14ac:dyDescent="0.25">
      <c r="A1339" s="1">
        <v>22000000</v>
      </c>
      <c r="B1339" s="1" t="str">
        <f t="shared" si="40"/>
        <v>2200000000</v>
      </c>
      <c r="C1339" t="s">
        <v>2055</v>
      </c>
      <c r="E1339" s="1" t="str">
        <f t="shared" si="41"/>
        <v/>
      </c>
    </row>
    <row r="1340" spans="1:5" x14ac:dyDescent="0.25">
      <c r="A1340" s="1">
        <v>22100000</v>
      </c>
      <c r="B1340" s="1" t="str">
        <f t="shared" si="40"/>
        <v>2210000000</v>
      </c>
      <c r="C1340" t="s">
        <v>2058</v>
      </c>
      <c r="E1340" s="1" t="str">
        <f t="shared" si="41"/>
        <v/>
      </c>
    </row>
    <row r="1341" spans="1:5" hidden="1" x14ac:dyDescent="0.25">
      <c r="A1341" s="1">
        <v>22110000</v>
      </c>
      <c r="B1341" s="1" t="str">
        <f t="shared" si="40"/>
        <v>2211000000</v>
      </c>
      <c r="C1341" t="s">
        <v>4521</v>
      </c>
      <c r="D1341" s="1" t="s">
        <v>3710</v>
      </c>
      <c r="E1341" s="1" t="str">
        <f t="shared" si="41"/>
        <v>A</v>
      </c>
    </row>
    <row r="1342" spans="1:5" x14ac:dyDescent="0.25">
      <c r="A1342" s="1">
        <v>22110000</v>
      </c>
      <c r="B1342" s="1" t="str">
        <f t="shared" si="40"/>
        <v>2211000000</v>
      </c>
      <c r="C1342" t="s">
        <v>3517</v>
      </c>
      <c r="D1342" s="1" t="s">
        <v>4374</v>
      </c>
      <c r="E1342" s="1" t="str">
        <f t="shared" si="41"/>
        <v/>
      </c>
    </row>
    <row r="1343" spans="1:5" x14ac:dyDescent="0.25">
      <c r="A1343" s="1">
        <v>22110100</v>
      </c>
      <c r="B1343" s="1" t="str">
        <f t="shared" si="40"/>
        <v>2211010000</v>
      </c>
      <c r="C1343" t="s">
        <v>3519</v>
      </c>
      <c r="D1343" s="1" t="s">
        <v>4374</v>
      </c>
      <c r="E1343" s="1" t="str">
        <f t="shared" si="41"/>
        <v/>
      </c>
    </row>
    <row r="1344" spans="1:5" x14ac:dyDescent="0.25">
      <c r="A1344" s="1">
        <v>22110200</v>
      </c>
      <c r="B1344" s="1" t="str">
        <f t="shared" si="40"/>
        <v>2211020000</v>
      </c>
      <c r="C1344" t="s">
        <v>3521</v>
      </c>
      <c r="D1344" s="1" t="s">
        <v>105</v>
      </c>
      <c r="E1344" s="1" t="str">
        <f t="shared" si="41"/>
        <v/>
      </c>
    </row>
    <row r="1345" spans="1:5" hidden="1" x14ac:dyDescent="0.25">
      <c r="A1345" s="1">
        <v>22110010</v>
      </c>
      <c r="B1345" s="1" t="str">
        <f t="shared" si="40"/>
        <v>2211001000</v>
      </c>
      <c r="C1345" t="s">
        <v>4521</v>
      </c>
      <c r="D1345" s="1" t="s">
        <v>3710</v>
      </c>
      <c r="E1345" s="1" t="str">
        <f t="shared" si="41"/>
        <v>A</v>
      </c>
    </row>
    <row r="1346" spans="1:5" x14ac:dyDescent="0.25">
      <c r="A1346" s="1">
        <v>22120000</v>
      </c>
      <c r="B1346" s="1" t="str">
        <f t="shared" si="40"/>
        <v>2212000000</v>
      </c>
      <c r="C1346" t="s">
        <v>3523</v>
      </c>
      <c r="E1346" s="1" t="str">
        <f t="shared" si="41"/>
        <v/>
      </c>
    </row>
    <row r="1347" spans="1:5" x14ac:dyDescent="0.25">
      <c r="A1347" s="1">
        <v>22120100</v>
      </c>
      <c r="B1347" s="1" t="str">
        <f t="shared" ref="B1347:B1410" si="42">A1347&amp;"00"</f>
        <v>2212010000</v>
      </c>
      <c r="C1347" t="s">
        <v>3495</v>
      </c>
      <c r="E1347" s="1" t="str">
        <f t="shared" ref="E1347:E1410" si="43">IF(OR(D1347="Excluir", D1347="Excluído"),"A","")</f>
        <v/>
      </c>
    </row>
    <row r="1348" spans="1:5" hidden="1" x14ac:dyDescent="0.25">
      <c r="A1348" s="1">
        <v>22120110</v>
      </c>
      <c r="B1348" s="1" t="str">
        <f t="shared" si="42"/>
        <v>2212011000</v>
      </c>
      <c r="C1348" t="s">
        <v>3495</v>
      </c>
      <c r="D1348" s="1" t="s">
        <v>3710</v>
      </c>
      <c r="E1348" s="1" t="str">
        <f t="shared" si="43"/>
        <v>A</v>
      </c>
    </row>
    <row r="1349" spans="1:5" x14ac:dyDescent="0.25">
      <c r="A1349" s="1">
        <v>22120200</v>
      </c>
      <c r="B1349" s="1" t="str">
        <f t="shared" si="42"/>
        <v>2212020000</v>
      </c>
      <c r="C1349" t="s">
        <v>3526</v>
      </c>
      <c r="E1349" s="1" t="str">
        <f t="shared" si="43"/>
        <v/>
      </c>
    </row>
    <row r="1350" spans="1:5" hidden="1" x14ac:dyDescent="0.25">
      <c r="A1350" s="1">
        <v>22120210</v>
      </c>
      <c r="B1350" s="1" t="str">
        <f t="shared" si="42"/>
        <v>2212021000</v>
      </c>
      <c r="C1350" t="s">
        <v>3526</v>
      </c>
      <c r="D1350" s="1" t="s">
        <v>3710</v>
      </c>
      <c r="E1350" s="1" t="str">
        <f t="shared" si="43"/>
        <v>A</v>
      </c>
    </row>
    <row r="1351" spans="1:5" x14ac:dyDescent="0.25">
      <c r="A1351" s="1">
        <v>22120300</v>
      </c>
      <c r="B1351" s="1" t="str">
        <f t="shared" si="42"/>
        <v>2212030000</v>
      </c>
      <c r="C1351" t="s">
        <v>3528</v>
      </c>
      <c r="E1351" s="1" t="str">
        <f t="shared" si="43"/>
        <v/>
      </c>
    </row>
    <row r="1352" spans="1:5" hidden="1" x14ac:dyDescent="0.25">
      <c r="A1352" s="1">
        <v>22120310</v>
      </c>
      <c r="B1352" s="1" t="str">
        <f t="shared" si="42"/>
        <v>2212031000</v>
      </c>
      <c r="C1352" t="s">
        <v>3528</v>
      </c>
      <c r="D1352" s="1" t="s">
        <v>3710</v>
      </c>
      <c r="E1352" s="1" t="str">
        <f t="shared" si="43"/>
        <v>A</v>
      </c>
    </row>
    <row r="1353" spans="1:5" x14ac:dyDescent="0.25">
      <c r="A1353" s="1">
        <v>22120400</v>
      </c>
      <c r="B1353" s="1" t="str">
        <f t="shared" si="42"/>
        <v>2212040000</v>
      </c>
      <c r="C1353" t="s">
        <v>3530</v>
      </c>
      <c r="E1353" s="1" t="str">
        <f t="shared" si="43"/>
        <v/>
      </c>
    </row>
    <row r="1354" spans="1:5" hidden="1" x14ac:dyDescent="0.25">
      <c r="A1354" s="1">
        <v>22120410</v>
      </c>
      <c r="B1354" s="1" t="str">
        <f t="shared" si="42"/>
        <v>2212041000</v>
      </c>
      <c r="C1354" t="s">
        <v>3530</v>
      </c>
      <c r="D1354" s="1" t="s">
        <v>4375</v>
      </c>
      <c r="E1354" s="1" t="str">
        <f t="shared" si="43"/>
        <v>A</v>
      </c>
    </row>
    <row r="1355" spans="1:5" x14ac:dyDescent="0.25">
      <c r="A1355" s="1">
        <v>22130000</v>
      </c>
      <c r="B1355" s="1" t="str">
        <f t="shared" si="42"/>
        <v>2213000000</v>
      </c>
      <c r="C1355" t="s">
        <v>2061</v>
      </c>
      <c r="E1355" s="1" t="str">
        <f t="shared" si="43"/>
        <v/>
      </c>
    </row>
    <row r="1356" spans="1:5" x14ac:dyDescent="0.25">
      <c r="A1356" s="1">
        <v>22130100</v>
      </c>
      <c r="B1356" s="1" t="str">
        <f t="shared" si="42"/>
        <v>2213010000</v>
      </c>
      <c r="C1356" t="s">
        <v>2061</v>
      </c>
      <c r="D1356" s="1" t="s">
        <v>4384</v>
      </c>
      <c r="E1356" s="1" t="str">
        <f t="shared" si="43"/>
        <v/>
      </c>
    </row>
    <row r="1357" spans="1:5" hidden="1" x14ac:dyDescent="0.25">
      <c r="A1357" s="1">
        <v>22130010</v>
      </c>
      <c r="B1357" s="1" t="str">
        <f t="shared" si="42"/>
        <v>2213001000</v>
      </c>
      <c r="C1357" t="s">
        <v>2061</v>
      </c>
      <c r="D1357" s="1" t="s">
        <v>3710</v>
      </c>
      <c r="E1357" s="1" t="str">
        <f t="shared" si="43"/>
        <v>A</v>
      </c>
    </row>
    <row r="1358" spans="1:5" hidden="1" x14ac:dyDescent="0.25">
      <c r="A1358" s="1">
        <v>22180000</v>
      </c>
      <c r="B1358" s="1" t="str">
        <f t="shared" si="42"/>
        <v>2218000000</v>
      </c>
      <c r="C1358" t="s">
        <v>4257</v>
      </c>
      <c r="D1358" s="1" t="s">
        <v>3710</v>
      </c>
      <c r="E1358" s="1" t="str">
        <f t="shared" si="43"/>
        <v>A</v>
      </c>
    </row>
    <row r="1359" spans="1:5" hidden="1" x14ac:dyDescent="0.25">
      <c r="A1359" s="1">
        <v>22180100</v>
      </c>
      <c r="B1359" s="1" t="str">
        <f t="shared" si="42"/>
        <v>2218010000</v>
      </c>
      <c r="C1359" t="s">
        <v>4521</v>
      </c>
      <c r="D1359" s="1" t="s">
        <v>3710</v>
      </c>
      <c r="E1359" s="1" t="str">
        <f t="shared" si="43"/>
        <v>A</v>
      </c>
    </row>
    <row r="1360" spans="1:5" hidden="1" x14ac:dyDescent="0.25">
      <c r="A1360" s="1">
        <v>22180110</v>
      </c>
      <c r="B1360" s="1" t="str">
        <f t="shared" si="42"/>
        <v>2218011000</v>
      </c>
      <c r="C1360" t="s">
        <v>4522</v>
      </c>
      <c r="D1360" s="1" t="s">
        <v>3710</v>
      </c>
      <c r="E1360" s="1" t="str">
        <f t="shared" si="43"/>
        <v>A</v>
      </c>
    </row>
    <row r="1361" spans="1:5" hidden="1" x14ac:dyDescent="0.25">
      <c r="A1361" s="1">
        <v>22180120</v>
      </c>
      <c r="B1361" s="1" t="str">
        <f t="shared" si="42"/>
        <v>2218012000</v>
      </c>
      <c r="C1361" t="s">
        <v>4523</v>
      </c>
      <c r="D1361" s="1" t="s">
        <v>3710</v>
      </c>
      <c r="E1361" s="1" t="str">
        <f t="shared" si="43"/>
        <v>A</v>
      </c>
    </row>
    <row r="1362" spans="1:5" x14ac:dyDescent="0.25">
      <c r="A1362" s="1">
        <v>22200000</v>
      </c>
      <c r="B1362" s="1" t="str">
        <f t="shared" si="42"/>
        <v>2220000000</v>
      </c>
      <c r="C1362" t="s">
        <v>2074</v>
      </c>
      <c r="E1362" s="1" t="str">
        <f t="shared" si="43"/>
        <v/>
      </c>
    </row>
    <row r="1363" spans="1:5" x14ac:dyDescent="0.25">
      <c r="A1363" s="1">
        <v>22210000</v>
      </c>
      <c r="B1363" s="1" t="str">
        <f t="shared" si="42"/>
        <v>2221000000</v>
      </c>
      <c r="C1363" t="s">
        <v>2074</v>
      </c>
      <c r="E1363" s="1" t="str">
        <f t="shared" si="43"/>
        <v/>
      </c>
    </row>
    <row r="1364" spans="1:5" x14ac:dyDescent="0.25">
      <c r="A1364" s="1">
        <v>22210100</v>
      </c>
      <c r="B1364" s="1" t="str">
        <f t="shared" si="42"/>
        <v>2221010000</v>
      </c>
      <c r="C1364" t="s">
        <v>2074</v>
      </c>
      <c r="D1364" s="1" t="s">
        <v>4374</v>
      </c>
      <c r="E1364" s="1" t="str">
        <f t="shared" si="43"/>
        <v/>
      </c>
    </row>
    <row r="1365" spans="1:5" x14ac:dyDescent="0.25">
      <c r="A1365" s="1">
        <v>22210200</v>
      </c>
      <c r="B1365" s="1" t="str">
        <f t="shared" si="42"/>
        <v>2221020000</v>
      </c>
      <c r="C1365" t="s">
        <v>3533</v>
      </c>
      <c r="D1365" s="1" t="s">
        <v>4374</v>
      </c>
      <c r="E1365" s="1" t="str">
        <f t="shared" si="43"/>
        <v/>
      </c>
    </row>
    <row r="1366" spans="1:5" x14ac:dyDescent="0.25">
      <c r="A1366" s="1">
        <v>22210300</v>
      </c>
      <c r="B1366" s="1" t="str">
        <f t="shared" si="42"/>
        <v>2221030000</v>
      </c>
      <c r="C1366" t="s">
        <v>3535</v>
      </c>
      <c r="D1366" s="1" t="s">
        <v>105</v>
      </c>
      <c r="E1366" s="1" t="str">
        <f t="shared" si="43"/>
        <v/>
      </c>
    </row>
    <row r="1367" spans="1:5" hidden="1" x14ac:dyDescent="0.25">
      <c r="A1367" s="1">
        <v>22200010</v>
      </c>
      <c r="B1367" s="1" t="str">
        <f t="shared" si="42"/>
        <v>2220001000</v>
      </c>
      <c r="C1367" t="s">
        <v>2074</v>
      </c>
      <c r="D1367" s="1" t="s">
        <v>3710</v>
      </c>
      <c r="E1367" s="1" t="str">
        <f t="shared" si="43"/>
        <v>A</v>
      </c>
    </row>
    <row r="1368" spans="1:5" hidden="1" x14ac:dyDescent="0.25">
      <c r="A1368" s="1">
        <v>22200020</v>
      </c>
      <c r="B1368" s="1" t="str">
        <f t="shared" si="42"/>
        <v>2220002000</v>
      </c>
      <c r="C1368" t="s">
        <v>4524</v>
      </c>
      <c r="D1368" s="1" t="s">
        <v>3710</v>
      </c>
      <c r="E1368" s="1" t="str">
        <f t="shared" si="43"/>
        <v>A</v>
      </c>
    </row>
    <row r="1369" spans="1:5" x14ac:dyDescent="0.25">
      <c r="A1369" s="1">
        <v>22300000</v>
      </c>
      <c r="B1369" s="1" t="str">
        <f t="shared" si="42"/>
        <v>2230000000</v>
      </c>
      <c r="C1369" t="s">
        <v>3537</v>
      </c>
      <c r="E1369" s="1" t="str">
        <f t="shared" si="43"/>
        <v/>
      </c>
    </row>
    <row r="1370" spans="1:5" x14ac:dyDescent="0.25">
      <c r="A1370" s="1">
        <v>22310000</v>
      </c>
      <c r="B1370" s="1" t="str">
        <f t="shared" si="42"/>
        <v>2231000000</v>
      </c>
      <c r="C1370" t="s">
        <v>3537</v>
      </c>
      <c r="E1370" s="1" t="str">
        <f t="shared" si="43"/>
        <v/>
      </c>
    </row>
    <row r="1371" spans="1:5" x14ac:dyDescent="0.25">
      <c r="A1371" s="1">
        <v>22310100</v>
      </c>
      <c r="B1371" s="1" t="str">
        <f t="shared" si="42"/>
        <v>2231010000</v>
      </c>
      <c r="C1371" t="s">
        <v>3537</v>
      </c>
      <c r="D1371" s="1" t="s">
        <v>4384</v>
      </c>
      <c r="E1371" s="1" t="str">
        <f t="shared" si="43"/>
        <v/>
      </c>
    </row>
    <row r="1372" spans="1:5" hidden="1" x14ac:dyDescent="0.25">
      <c r="A1372" s="1">
        <v>22300010</v>
      </c>
      <c r="B1372" s="1" t="str">
        <f t="shared" si="42"/>
        <v>2230001000</v>
      </c>
      <c r="C1372" t="s">
        <v>3537</v>
      </c>
      <c r="D1372" s="1" t="s">
        <v>3710</v>
      </c>
      <c r="E1372" s="1" t="str">
        <f t="shared" si="43"/>
        <v>A</v>
      </c>
    </row>
    <row r="1373" spans="1:5" x14ac:dyDescent="0.25">
      <c r="A1373" s="1">
        <v>23000000</v>
      </c>
      <c r="B1373" s="1" t="str">
        <f t="shared" si="42"/>
        <v>2300000000</v>
      </c>
      <c r="C1373" t="s">
        <v>3540</v>
      </c>
      <c r="E1373" s="1" t="str">
        <f t="shared" si="43"/>
        <v/>
      </c>
    </row>
    <row r="1374" spans="1:5" x14ac:dyDescent="0.25">
      <c r="A1374" s="1">
        <v>23100000</v>
      </c>
      <c r="B1374" s="1" t="str">
        <f t="shared" si="42"/>
        <v>2310000000</v>
      </c>
      <c r="C1374" t="s">
        <v>3540</v>
      </c>
      <c r="D1374" s="1" t="s">
        <v>105</v>
      </c>
      <c r="E1374" s="1" t="str">
        <f t="shared" si="43"/>
        <v/>
      </c>
    </row>
    <row r="1375" spans="1:5" x14ac:dyDescent="0.25">
      <c r="A1375" s="1">
        <v>23110000</v>
      </c>
      <c r="B1375" s="1" t="str">
        <f t="shared" si="42"/>
        <v>2311000000</v>
      </c>
      <c r="C1375" t="s">
        <v>3540</v>
      </c>
      <c r="D1375" s="1" t="s">
        <v>105</v>
      </c>
      <c r="E1375" s="1" t="str">
        <f t="shared" si="43"/>
        <v/>
      </c>
    </row>
    <row r="1376" spans="1:5" x14ac:dyDescent="0.25">
      <c r="A1376" s="1">
        <v>23110100</v>
      </c>
      <c r="B1376" s="1" t="str">
        <f t="shared" si="42"/>
        <v>2311010000</v>
      </c>
      <c r="C1376" t="s">
        <v>3542</v>
      </c>
      <c r="D1376" s="1" t="s">
        <v>4374</v>
      </c>
      <c r="E1376" s="1" t="str">
        <f t="shared" si="43"/>
        <v/>
      </c>
    </row>
    <row r="1377" spans="1:5" x14ac:dyDescent="0.25">
      <c r="A1377" s="1">
        <v>23110200</v>
      </c>
      <c r="B1377" s="1" t="str">
        <f t="shared" si="42"/>
        <v>2311020000</v>
      </c>
      <c r="C1377" t="s">
        <v>3544</v>
      </c>
      <c r="D1377" s="1" t="s">
        <v>4374</v>
      </c>
      <c r="E1377" s="1" t="str">
        <f t="shared" si="43"/>
        <v/>
      </c>
    </row>
    <row r="1378" spans="1:5" x14ac:dyDescent="0.25">
      <c r="A1378" s="1">
        <v>23110300</v>
      </c>
      <c r="B1378" s="1" t="str">
        <f t="shared" si="42"/>
        <v>2311030000</v>
      </c>
      <c r="C1378" t="s">
        <v>3546</v>
      </c>
      <c r="D1378" s="1" t="s">
        <v>4374</v>
      </c>
      <c r="E1378" s="1" t="str">
        <f t="shared" si="43"/>
        <v/>
      </c>
    </row>
    <row r="1379" spans="1:5" x14ac:dyDescent="0.25">
      <c r="A1379" s="1">
        <v>23110400</v>
      </c>
      <c r="B1379" s="1" t="str">
        <f t="shared" si="42"/>
        <v>2311040000</v>
      </c>
      <c r="C1379" t="s">
        <v>3548</v>
      </c>
      <c r="D1379" s="1" t="s">
        <v>4374</v>
      </c>
      <c r="E1379" s="1" t="str">
        <f t="shared" si="43"/>
        <v/>
      </c>
    </row>
    <row r="1380" spans="1:5" x14ac:dyDescent="0.25">
      <c r="A1380" s="1">
        <v>23110500</v>
      </c>
      <c r="B1380" s="1" t="str">
        <f t="shared" si="42"/>
        <v>2311050000</v>
      </c>
      <c r="C1380" t="s">
        <v>3550</v>
      </c>
      <c r="D1380" s="1" t="s">
        <v>4374</v>
      </c>
      <c r="E1380" s="1" t="str">
        <f t="shared" si="43"/>
        <v/>
      </c>
    </row>
    <row r="1381" spans="1:5" x14ac:dyDescent="0.25">
      <c r="A1381" s="1">
        <v>23110600</v>
      </c>
      <c r="B1381" s="1" t="str">
        <f t="shared" si="42"/>
        <v>2311060000</v>
      </c>
      <c r="C1381" t="s">
        <v>3552</v>
      </c>
      <c r="D1381" s="1" t="s">
        <v>4374</v>
      </c>
      <c r="E1381" s="1" t="str">
        <f t="shared" si="43"/>
        <v/>
      </c>
    </row>
    <row r="1382" spans="1:5" x14ac:dyDescent="0.25">
      <c r="A1382" s="1">
        <v>23110700</v>
      </c>
      <c r="B1382" s="1" t="str">
        <f t="shared" si="42"/>
        <v>2311070000</v>
      </c>
      <c r="C1382" t="s">
        <v>3554</v>
      </c>
      <c r="D1382" s="1" t="s">
        <v>4374</v>
      </c>
      <c r="E1382" s="1" t="str">
        <f t="shared" si="43"/>
        <v/>
      </c>
    </row>
    <row r="1383" spans="1:5" x14ac:dyDescent="0.25">
      <c r="A1383" s="1">
        <v>23110710</v>
      </c>
      <c r="B1383" s="1" t="str">
        <f t="shared" si="42"/>
        <v>2311071000</v>
      </c>
      <c r="C1383" t="s">
        <v>3556</v>
      </c>
      <c r="D1383" s="1" t="s">
        <v>4374</v>
      </c>
      <c r="E1383" s="1" t="str">
        <f t="shared" si="43"/>
        <v/>
      </c>
    </row>
    <row r="1384" spans="1:5" x14ac:dyDescent="0.25">
      <c r="A1384" s="1">
        <v>23110720</v>
      </c>
      <c r="B1384" s="1" t="str">
        <f t="shared" si="42"/>
        <v>2311072000</v>
      </c>
      <c r="C1384" t="s">
        <v>3558</v>
      </c>
      <c r="D1384" s="1" t="s">
        <v>4374</v>
      </c>
      <c r="E1384" s="1" t="str">
        <f t="shared" si="43"/>
        <v/>
      </c>
    </row>
    <row r="1385" spans="1:5" x14ac:dyDescent="0.25">
      <c r="A1385" s="1">
        <v>23110730</v>
      </c>
      <c r="B1385" s="1" t="str">
        <f t="shared" si="42"/>
        <v>2311073000</v>
      </c>
      <c r="C1385" t="s">
        <v>3560</v>
      </c>
      <c r="D1385" s="1" t="s">
        <v>4374</v>
      </c>
      <c r="E1385" s="1" t="str">
        <f t="shared" si="43"/>
        <v/>
      </c>
    </row>
    <row r="1386" spans="1:5" hidden="1" x14ac:dyDescent="0.25">
      <c r="A1386" s="1">
        <v>23000100</v>
      </c>
      <c r="B1386" s="1" t="str">
        <f t="shared" si="42"/>
        <v>2300010000</v>
      </c>
      <c r="C1386" t="s">
        <v>3542</v>
      </c>
      <c r="D1386" s="1" t="s">
        <v>3710</v>
      </c>
      <c r="E1386" s="1" t="str">
        <f t="shared" si="43"/>
        <v>A</v>
      </c>
    </row>
    <row r="1387" spans="1:5" hidden="1" x14ac:dyDescent="0.25">
      <c r="A1387" s="1">
        <v>23000110</v>
      </c>
      <c r="B1387" s="1" t="str">
        <f t="shared" si="42"/>
        <v>2300011000</v>
      </c>
      <c r="C1387" t="s">
        <v>3542</v>
      </c>
      <c r="D1387" s="1" t="s">
        <v>3710</v>
      </c>
      <c r="E1387" s="1" t="str">
        <f t="shared" si="43"/>
        <v>A</v>
      </c>
    </row>
    <row r="1388" spans="1:5" hidden="1" x14ac:dyDescent="0.25">
      <c r="A1388" s="1">
        <v>23000200</v>
      </c>
      <c r="B1388" s="1" t="str">
        <f t="shared" si="42"/>
        <v>2300020000</v>
      </c>
      <c r="C1388" t="s">
        <v>3544</v>
      </c>
      <c r="D1388" s="1" t="s">
        <v>3710</v>
      </c>
      <c r="E1388" s="1" t="str">
        <f t="shared" si="43"/>
        <v>A</v>
      </c>
    </row>
    <row r="1389" spans="1:5" hidden="1" x14ac:dyDescent="0.25">
      <c r="A1389" s="1">
        <v>23000210</v>
      </c>
      <c r="B1389" s="1" t="str">
        <f t="shared" si="42"/>
        <v>2300021000</v>
      </c>
      <c r="C1389" t="s">
        <v>3544</v>
      </c>
      <c r="D1389" s="1" t="s">
        <v>3710</v>
      </c>
      <c r="E1389" s="1" t="str">
        <f t="shared" si="43"/>
        <v>A</v>
      </c>
    </row>
    <row r="1390" spans="1:5" hidden="1" x14ac:dyDescent="0.25">
      <c r="A1390" s="1">
        <v>23000300</v>
      </c>
      <c r="B1390" s="1" t="str">
        <f t="shared" si="42"/>
        <v>2300030000</v>
      </c>
      <c r="C1390" t="s">
        <v>3546</v>
      </c>
      <c r="D1390" s="1" t="s">
        <v>3710</v>
      </c>
      <c r="E1390" s="1" t="str">
        <f t="shared" si="43"/>
        <v>A</v>
      </c>
    </row>
    <row r="1391" spans="1:5" hidden="1" x14ac:dyDescent="0.25">
      <c r="A1391" s="1">
        <v>23000310</v>
      </c>
      <c r="B1391" s="1" t="str">
        <f t="shared" si="42"/>
        <v>2300031000</v>
      </c>
      <c r="C1391" t="s">
        <v>3546</v>
      </c>
      <c r="D1391" s="1" t="s">
        <v>3710</v>
      </c>
      <c r="E1391" s="1" t="str">
        <f t="shared" si="43"/>
        <v>A</v>
      </c>
    </row>
    <row r="1392" spans="1:5" hidden="1" x14ac:dyDescent="0.25">
      <c r="A1392" s="1">
        <v>23000400</v>
      </c>
      <c r="B1392" s="1" t="str">
        <f t="shared" si="42"/>
        <v>2300040000</v>
      </c>
      <c r="C1392" t="s">
        <v>3548</v>
      </c>
      <c r="D1392" s="1" t="s">
        <v>3710</v>
      </c>
      <c r="E1392" s="1" t="str">
        <f t="shared" si="43"/>
        <v>A</v>
      </c>
    </row>
    <row r="1393" spans="1:5" hidden="1" x14ac:dyDescent="0.25">
      <c r="A1393" s="1">
        <v>23000410</v>
      </c>
      <c r="B1393" s="1" t="str">
        <f t="shared" si="42"/>
        <v>2300041000</v>
      </c>
      <c r="C1393" t="s">
        <v>3548</v>
      </c>
      <c r="D1393" s="1" t="s">
        <v>3710</v>
      </c>
      <c r="E1393" s="1" t="str">
        <f t="shared" si="43"/>
        <v>A</v>
      </c>
    </row>
    <row r="1394" spans="1:5" hidden="1" x14ac:dyDescent="0.25">
      <c r="A1394" s="1">
        <v>23000500</v>
      </c>
      <c r="B1394" s="1" t="str">
        <f t="shared" si="42"/>
        <v>2300050000</v>
      </c>
      <c r="C1394" t="s">
        <v>3550</v>
      </c>
      <c r="D1394" s="1" t="s">
        <v>3710</v>
      </c>
      <c r="E1394" s="1" t="str">
        <f t="shared" si="43"/>
        <v>A</v>
      </c>
    </row>
    <row r="1395" spans="1:5" hidden="1" x14ac:dyDescent="0.25">
      <c r="A1395" s="1">
        <v>23000510</v>
      </c>
      <c r="B1395" s="1" t="str">
        <f t="shared" si="42"/>
        <v>2300051000</v>
      </c>
      <c r="C1395" t="s">
        <v>3550</v>
      </c>
      <c r="D1395" s="1" t="s">
        <v>4375</v>
      </c>
      <c r="E1395" s="1" t="str">
        <f t="shared" si="43"/>
        <v>A</v>
      </c>
    </row>
    <row r="1396" spans="1:5" hidden="1" x14ac:dyDescent="0.25">
      <c r="A1396" s="1">
        <v>23000600</v>
      </c>
      <c r="B1396" s="1" t="str">
        <f t="shared" si="42"/>
        <v>2300060000</v>
      </c>
      <c r="C1396" t="s">
        <v>3552</v>
      </c>
      <c r="D1396" s="1" t="s">
        <v>3710</v>
      </c>
      <c r="E1396" s="1" t="str">
        <f t="shared" si="43"/>
        <v>A</v>
      </c>
    </row>
    <row r="1397" spans="1:5" hidden="1" x14ac:dyDescent="0.25">
      <c r="A1397" s="1">
        <v>23000610</v>
      </c>
      <c r="B1397" s="1" t="str">
        <f t="shared" si="42"/>
        <v>2300061000</v>
      </c>
      <c r="C1397" t="s">
        <v>3552</v>
      </c>
      <c r="D1397" s="1" t="s">
        <v>3710</v>
      </c>
      <c r="E1397" s="1" t="str">
        <f t="shared" si="43"/>
        <v>A</v>
      </c>
    </row>
    <row r="1398" spans="1:5" hidden="1" x14ac:dyDescent="0.25">
      <c r="A1398" s="1">
        <v>23000700</v>
      </c>
      <c r="B1398" s="1" t="str">
        <f t="shared" si="42"/>
        <v>2300070000</v>
      </c>
      <c r="C1398" t="s">
        <v>3554</v>
      </c>
      <c r="D1398" s="1" t="s">
        <v>3710</v>
      </c>
      <c r="E1398" s="1" t="str">
        <f t="shared" si="43"/>
        <v>A</v>
      </c>
    </row>
    <row r="1399" spans="1:5" hidden="1" x14ac:dyDescent="0.25">
      <c r="A1399" s="1">
        <v>23000710</v>
      </c>
      <c r="B1399" s="1" t="str">
        <f t="shared" si="42"/>
        <v>2300071000</v>
      </c>
      <c r="C1399" t="s">
        <v>3554</v>
      </c>
      <c r="D1399" s="1" t="s">
        <v>3710</v>
      </c>
      <c r="E1399" s="1" t="str">
        <f t="shared" si="43"/>
        <v>A</v>
      </c>
    </row>
    <row r="1400" spans="1:5" hidden="1" x14ac:dyDescent="0.25">
      <c r="A1400" s="1">
        <v>23000720</v>
      </c>
      <c r="B1400" s="1" t="str">
        <f t="shared" si="42"/>
        <v>2300072000</v>
      </c>
      <c r="C1400" t="s">
        <v>3558</v>
      </c>
      <c r="D1400" s="1" t="s">
        <v>3710</v>
      </c>
      <c r="E1400" s="1" t="str">
        <f t="shared" si="43"/>
        <v>A</v>
      </c>
    </row>
    <row r="1401" spans="1:5" hidden="1" x14ac:dyDescent="0.25">
      <c r="A1401" s="1">
        <v>23000730</v>
      </c>
      <c r="B1401" s="1" t="str">
        <f t="shared" si="42"/>
        <v>2300073000</v>
      </c>
      <c r="C1401" t="s">
        <v>3560</v>
      </c>
      <c r="D1401" s="1" t="s">
        <v>3710</v>
      </c>
      <c r="E1401" s="1" t="str">
        <f t="shared" si="43"/>
        <v>A</v>
      </c>
    </row>
    <row r="1402" spans="1:5" hidden="1" x14ac:dyDescent="0.25">
      <c r="A1402" s="1">
        <v>23000800</v>
      </c>
      <c r="B1402" s="1" t="str">
        <f t="shared" si="42"/>
        <v>2300080000</v>
      </c>
      <c r="C1402" t="s">
        <v>3558</v>
      </c>
      <c r="D1402" s="1" t="s">
        <v>4389</v>
      </c>
      <c r="E1402" s="1" t="str">
        <f t="shared" si="43"/>
        <v>A</v>
      </c>
    </row>
    <row r="1403" spans="1:5" hidden="1" x14ac:dyDescent="0.25">
      <c r="A1403" s="1">
        <v>23000810</v>
      </c>
      <c r="B1403" s="1" t="str">
        <f t="shared" si="42"/>
        <v>2300081000</v>
      </c>
      <c r="C1403" t="s">
        <v>3558</v>
      </c>
      <c r="D1403" s="1" t="s">
        <v>4389</v>
      </c>
      <c r="E1403" s="1" t="str">
        <f t="shared" si="43"/>
        <v>A</v>
      </c>
    </row>
    <row r="1404" spans="1:5" x14ac:dyDescent="0.25">
      <c r="A1404" s="1">
        <v>24000000</v>
      </c>
      <c r="B1404" s="1" t="str">
        <f t="shared" si="42"/>
        <v>2400000000</v>
      </c>
      <c r="C1404" t="s">
        <v>2086</v>
      </c>
      <c r="E1404" s="1" t="str">
        <f t="shared" si="43"/>
        <v/>
      </c>
    </row>
    <row r="1405" spans="1:5" x14ac:dyDescent="0.25">
      <c r="A1405" s="1">
        <v>24100000</v>
      </c>
      <c r="B1405" s="1" t="str">
        <f t="shared" si="42"/>
        <v>2410000000</v>
      </c>
      <c r="C1405" t="s">
        <v>734</v>
      </c>
      <c r="E1405" s="1" t="str">
        <f t="shared" si="43"/>
        <v/>
      </c>
    </row>
    <row r="1406" spans="1:5" x14ac:dyDescent="0.25">
      <c r="A1406" s="1">
        <v>24110000</v>
      </c>
      <c r="B1406" s="1" t="str">
        <f t="shared" si="42"/>
        <v>2411000000</v>
      </c>
      <c r="C1406" t="s">
        <v>2090</v>
      </c>
      <c r="D1406" s="1" t="s">
        <v>105</v>
      </c>
      <c r="E1406" s="1" t="str">
        <f t="shared" si="43"/>
        <v/>
      </c>
    </row>
    <row r="1407" spans="1:5" hidden="1" x14ac:dyDescent="0.25">
      <c r="A1407" s="1">
        <v>24100010</v>
      </c>
      <c r="B1407" s="1" t="str">
        <f t="shared" si="42"/>
        <v>2410001000</v>
      </c>
      <c r="C1407" t="s">
        <v>734</v>
      </c>
      <c r="D1407" s="1" t="s">
        <v>3710</v>
      </c>
      <c r="E1407" s="1" t="str">
        <f t="shared" si="43"/>
        <v>A</v>
      </c>
    </row>
    <row r="1408" spans="1:5" x14ac:dyDescent="0.25">
      <c r="A1408" s="1">
        <v>24115000</v>
      </c>
      <c r="B1408" s="1" t="str">
        <f t="shared" si="42"/>
        <v>2411500000</v>
      </c>
      <c r="C1408" t="s">
        <v>2093</v>
      </c>
      <c r="D1408" s="1" t="s">
        <v>4374</v>
      </c>
      <c r="E1408" s="1" t="str">
        <f t="shared" si="43"/>
        <v/>
      </c>
    </row>
    <row r="1409" spans="1:5" x14ac:dyDescent="0.25">
      <c r="A1409" s="1">
        <v>24115010</v>
      </c>
      <c r="B1409" s="1" t="str">
        <f t="shared" si="42"/>
        <v>2411501000</v>
      </c>
      <c r="C1409" t="s">
        <v>871</v>
      </c>
      <c r="D1409" s="1" t="s">
        <v>4374</v>
      </c>
      <c r="E1409" s="1" t="str">
        <f t="shared" si="43"/>
        <v/>
      </c>
    </row>
    <row r="1410" spans="1:5" x14ac:dyDescent="0.25">
      <c r="A1410" s="1">
        <v>24115020</v>
      </c>
      <c r="B1410" s="1" t="str">
        <f t="shared" si="42"/>
        <v>2411502000</v>
      </c>
      <c r="C1410" t="s">
        <v>883</v>
      </c>
      <c r="D1410" s="1" t="s">
        <v>4374</v>
      </c>
      <c r="E1410" s="1" t="str">
        <f t="shared" si="43"/>
        <v/>
      </c>
    </row>
    <row r="1411" spans="1:5" x14ac:dyDescent="0.25">
      <c r="A1411" s="1">
        <v>24115030</v>
      </c>
      <c r="B1411" s="1" t="str">
        <f t="shared" ref="B1411:B1474" si="44">A1411&amp;"00"</f>
        <v>2411503000</v>
      </c>
      <c r="C1411" t="s">
        <v>894</v>
      </c>
      <c r="D1411" s="1" t="s">
        <v>4374</v>
      </c>
      <c r="E1411" s="1" t="str">
        <f t="shared" ref="E1411:E1474" si="45">IF(OR(D1411="Excluir", D1411="Excluído"),"A","")</f>
        <v/>
      </c>
    </row>
    <row r="1412" spans="1:5" x14ac:dyDescent="0.25">
      <c r="A1412" s="1">
        <v>24115040</v>
      </c>
      <c r="B1412" s="1" t="str">
        <f t="shared" si="44"/>
        <v>2411504000</v>
      </c>
      <c r="C1412" t="s">
        <v>905</v>
      </c>
      <c r="D1412" s="1" t="s">
        <v>4374</v>
      </c>
      <c r="E1412" s="1" t="str">
        <f t="shared" si="45"/>
        <v/>
      </c>
    </row>
    <row r="1413" spans="1:5" x14ac:dyDescent="0.25">
      <c r="A1413" s="1">
        <v>24115050</v>
      </c>
      <c r="B1413" s="1" t="str">
        <f t="shared" si="44"/>
        <v>2411505000</v>
      </c>
      <c r="C1413" t="s">
        <v>916</v>
      </c>
      <c r="D1413" s="1" t="s">
        <v>4374</v>
      </c>
      <c r="E1413" s="1" t="str">
        <f t="shared" si="45"/>
        <v/>
      </c>
    </row>
    <row r="1414" spans="1:5" x14ac:dyDescent="0.25">
      <c r="A1414" s="1">
        <v>24115090</v>
      </c>
      <c r="B1414" s="1" t="str">
        <f t="shared" si="44"/>
        <v>2411509000</v>
      </c>
      <c r="C1414" t="s">
        <v>927</v>
      </c>
      <c r="D1414" s="1" t="s">
        <v>4374</v>
      </c>
      <c r="E1414" s="1" t="str">
        <f t="shared" si="45"/>
        <v/>
      </c>
    </row>
    <row r="1415" spans="1:5" hidden="1" x14ac:dyDescent="0.25">
      <c r="A1415" s="1">
        <v>24180000</v>
      </c>
      <c r="B1415" s="1" t="str">
        <f t="shared" si="44"/>
        <v>2418000000</v>
      </c>
      <c r="C1415" t="s">
        <v>3903</v>
      </c>
      <c r="D1415" s="1" t="s">
        <v>3710</v>
      </c>
      <c r="E1415" s="1" t="str">
        <f t="shared" si="45"/>
        <v>A</v>
      </c>
    </row>
    <row r="1416" spans="1:5" hidden="1" x14ac:dyDescent="0.25">
      <c r="A1416" s="1">
        <v>24180100</v>
      </c>
      <c r="B1416" s="1" t="str">
        <f t="shared" si="44"/>
        <v>2418010000</v>
      </c>
      <c r="C1416" t="s">
        <v>1202</v>
      </c>
      <c r="D1416" s="1" t="s">
        <v>3710</v>
      </c>
      <c r="E1416" s="1" t="str">
        <f t="shared" si="45"/>
        <v>A</v>
      </c>
    </row>
    <row r="1417" spans="1:5" hidden="1" x14ac:dyDescent="0.25">
      <c r="A1417" s="1">
        <v>24180110</v>
      </c>
      <c r="B1417" s="1" t="str">
        <f t="shared" si="44"/>
        <v>2418011000</v>
      </c>
      <c r="C1417" t="s">
        <v>1202</v>
      </c>
      <c r="D1417" s="1" t="s">
        <v>3710</v>
      </c>
      <c r="E1417" s="1" t="str">
        <f t="shared" si="45"/>
        <v>A</v>
      </c>
    </row>
    <row r="1418" spans="1:5" hidden="1" x14ac:dyDescent="0.25">
      <c r="A1418" s="1">
        <v>24180300</v>
      </c>
      <c r="B1418" s="1" t="str">
        <f t="shared" si="44"/>
        <v>2418030000</v>
      </c>
      <c r="C1418" t="s">
        <v>4525</v>
      </c>
      <c r="D1418" s="1" t="s">
        <v>3710</v>
      </c>
      <c r="E1418" s="1" t="str">
        <f t="shared" si="45"/>
        <v>A</v>
      </c>
    </row>
    <row r="1419" spans="1:5" hidden="1" x14ac:dyDescent="0.25">
      <c r="A1419" s="1">
        <v>24180310</v>
      </c>
      <c r="B1419" s="1" t="str">
        <f t="shared" si="44"/>
        <v>2418031000</v>
      </c>
      <c r="C1419" t="s">
        <v>4465</v>
      </c>
      <c r="D1419" s="1" t="s">
        <v>3710</v>
      </c>
      <c r="E1419" s="1" t="str">
        <f t="shared" si="45"/>
        <v>A</v>
      </c>
    </row>
    <row r="1420" spans="1:5" hidden="1" x14ac:dyDescent="0.25">
      <c r="A1420" s="1">
        <v>24180320</v>
      </c>
      <c r="B1420" s="1" t="str">
        <f t="shared" si="44"/>
        <v>2418032000</v>
      </c>
      <c r="C1420" t="s">
        <v>4466</v>
      </c>
      <c r="D1420" s="1" t="s">
        <v>3710</v>
      </c>
      <c r="E1420" s="1" t="str">
        <f t="shared" si="45"/>
        <v>A</v>
      </c>
    </row>
    <row r="1421" spans="1:5" hidden="1" x14ac:dyDescent="0.25">
      <c r="A1421" s="1">
        <v>24180330</v>
      </c>
      <c r="B1421" s="1" t="str">
        <f t="shared" si="44"/>
        <v>2418033000</v>
      </c>
      <c r="C1421" t="s">
        <v>4467</v>
      </c>
      <c r="D1421" s="1" t="s">
        <v>3710</v>
      </c>
      <c r="E1421" s="1" t="str">
        <f t="shared" si="45"/>
        <v>A</v>
      </c>
    </row>
    <row r="1422" spans="1:5" hidden="1" x14ac:dyDescent="0.25">
      <c r="A1422" s="1">
        <v>24180340</v>
      </c>
      <c r="B1422" s="1" t="str">
        <f t="shared" si="44"/>
        <v>2418034000</v>
      </c>
      <c r="C1422" t="s">
        <v>4468</v>
      </c>
      <c r="D1422" s="1" t="s">
        <v>3710</v>
      </c>
      <c r="E1422" s="1" t="str">
        <f t="shared" si="45"/>
        <v>A</v>
      </c>
    </row>
    <row r="1423" spans="1:5" hidden="1" x14ac:dyDescent="0.25">
      <c r="A1423" s="1">
        <v>24180350</v>
      </c>
      <c r="B1423" s="1" t="str">
        <f t="shared" si="44"/>
        <v>2418035000</v>
      </c>
      <c r="C1423" t="s">
        <v>4469</v>
      </c>
      <c r="D1423" s="1" t="s">
        <v>3710</v>
      </c>
      <c r="E1423" s="1" t="str">
        <f t="shared" si="45"/>
        <v>A</v>
      </c>
    </row>
    <row r="1424" spans="1:5" hidden="1" x14ac:dyDescent="0.25">
      <c r="A1424" s="1">
        <v>24180390</v>
      </c>
      <c r="B1424" s="1" t="str">
        <f t="shared" si="44"/>
        <v>2418039000</v>
      </c>
      <c r="C1424" t="s">
        <v>4470</v>
      </c>
      <c r="D1424" s="1" t="s">
        <v>3710</v>
      </c>
      <c r="E1424" s="1" t="str">
        <f t="shared" si="45"/>
        <v>A</v>
      </c>
    </row>
    <row r="1425" spans="1:5" x14ac:dyDescent="0.25">
      <c r="A1425" s="1">
        <v>24115100</v>
      </c>
      <c r="B1425" s="1" t="str">
        <f t="shared" si="44"/>
        <v>2411510000</v>
      </c>
      <c r="C1425" t="s">
        <v>2137</v>
      </c>
      <c r="D1425" s="1" t="s">
        <v>4374</v>
      </c>
      <c r="E1425" s="1" t="str">
        <f t="shared" si="45"/>
        <v/>
      </c>
    </row>
    <row r="1426" spans="1:5" x14ac:dyDescent="0.25">
      <c r="A1426" s="1">
        <v>24115110</v>
      </c>
      <c r="B1426" s="1" t="str">
        <f t="shared" si="44"/>
        <v>2411511000</v>
      </c>
      <c r="C1426" t="s">
        <v>941</v>
      </c>
      <c r="D1426" s="1" t="s">
        <v>4374</v>
      </c>
      <c r="E1426" s="1" t="str">
        <f t="shared" si="45"/>
        <v/>
      </c>
    </row>
    <row r="1427" spans="1:5" x14ac:dyDescent="0.25">
      <c r="A1427" s="1">
        <v>24115120</v>
      </c>
      <c r="B1427" s="1" t="str">
        <f t="shared" si="44"/>
        <v>2411512000</v>
      </c>
      <c r="C1427" t="s">
        <v>953</v>
      </c>
      <c r="D1427" s="1" t="s">
        <v>4374</v>
      </c>
      <c r="E1427" s="1" t="str">
        <f t="shared" si="45"/>
        <v/>
      </c>
    </row>
    <row r="1428" spans="1:5" x14ac:dyDescent="0.25">
      <c r="A1428" s="1">
        <v>24115130</v>
      </c>
      <c r="B1428" s="1" t="str">
        <f t="shared" si="44"/>
        <v>2411513000</v>
      </c>
      <c r="C1428" t="s">
        <v>2153</v>
      </c>
      <c r="D1428" s="1" t="s">
        <v>105</v>
      </c>
      <c r="E1428" s="1" t="str">
        <f t="shared" si="45"/>
        <v/>
      </c>
    </row>
    <row r="1429" spans="1:5" x14ac:dyDescent="0.25">
      <c r="A1429" s="1">
        <v>24115140</v>
      </c>
      <c r="B1429" s="1" t="str">
        <f t="shared" si="44"/>
        <v>2411514000</v>
      </c>
      <c r="C1429" t="s">
        <v>964</v>
      </c>
      <c r="D1429" s="1" t="s">
        <v>4374</v>
      </c>
      <c r="E1429" s="1" t="str">
        <f t="shared" si="45"/>
        <v/>
      </c>
    </row>
    <row r="1430" spans="1:5" x14ac:dyDescent="0.25">
      <c r="A1430" s="1">
        <v>24115150</v>
      </c>
      <c r="B1430" s="1" t="str">
        <f t="shared" si="44"/>
        <v>2411515000</v>
      </c>
      <c r="C1430" t="s">
        <v>975</v>
      </c>
      <c r="D1430" s="1" t="s">
        <v>4374</v>
      </c>
      <c r="E1430" s="1" t="str">
        <f t="shared" si="45"/>
        <v/>
      </c>
    </row>
    <row r="1431" spans="1:5" x14ac:dyDescent="0.25">
      <c r="A1431" s="1">
        <v>24115190</v>
      </c>
      <c r="B1431" s="1" t="str">
        <f t="shared" si="44"/>
        <v>2411519000</v>
      </c>
      <c r="C1431" t="s">
        <v>2171</v>
      </c>
      <c r="D1431" s="1" t="s">
        <v>4374</v>
      </c>
      <c r="E1431" s="1" t="str">
        <f t="shared" si="45"/>
        <v/>
      </c>
    </row>
    <row r="1432" spans="1:5" hidden="1" x14ac:dyDescent="0.25">
      <c r="A1432" s="1">
        <v>24119800</v>
      </c>
      <c r="B1432" s="1" t="str">
        <f t="shared" si="44"/>
        <v>2411980000</v>
      </c>
      <c r="C1432" t="s">
        <v>4471</v>
      </c>
      <c r="D1432" s="1" t="s">
        <v>3710</v>
      </c>
      <c r="E1432" s="1" t="str">
        <f t="shared" si="45"/>
        <v>A</v>
      </c>
    </row>
    <row r="1433" spans="1:5" x14ac:dyDescent="0.25">
      <c r="A1433" s="1">
        <v>24119900</v>
      </c>
      <c r="B1433" s="1" t="str">
        <f t="shared" si="44"/>
        <v>2411990000</v>
      </c>
      <c r="C1433" t="s">
        <v>986</v>
      </c>
      <c r="D1433" s="1" t="s">
        <v>4374</v>
      </c>
      <c r="E1433" s="1" t="str">
        <f t="shared" si="45"/>
        <v/>
      </c>
    </row>
    <row r="1434" spans="1:5" hidden="1" x14ac:dyDescent="0.25">
      <c r="A1434" s="1">
        <v>24180400</v>
      </c>
      <c r="B1434" s="1" t="str">
        <f t="shared" si="44"/>
        <v>2418040000</v>
      </c>
      <c r="C1434" t="s">
        <v>2137</v>
      </c>
      <c r="D1434" s="1" t="s">
        <v>3710</v>
      </c>
      <c r="E1434" s="1" t="str">
        <f t="shared" si="45"/>
        <v>A</v>
      </c>
    </row>
    <row r="1435" spans="1:5" hidden="1" x14ac:dyDescent="0.25">
      <c r="A1435" s="1">
        <v>24180410</v>
      </c>
      <c r="B1435" s="1" t="str">
        <f t="shared" si="44"/>
        <v>2418041000</v>
      </c>
      <c r="C1435" t="s">
        <v>4472</v>
      </c>
      <c r="D1435" s="1" t="s">
        <v>3710</v>
      </c>
      <c r="E1435" s="1" t="str">
        <f t="shared" si="45"/>
        <v>A</v>
      </c>
    </row>
    <row r="1436" spans="1:5" hidden="1" x14ac:dyDescent="0.25">
      <c r="A1436" s="1">
        <v>24180420</v>
      </c>
      <c r="B1436" s="1" t="str">
        <f t="shared" si="44"/>
        <v>2418042000</v>
      </c>
      <c r="C1436" t="s">
        <v>4473</v>
      </c>
      <c r="D1436" s="1" t="s">
        <v>3710</v>
      </c>
      <c r="E1436" s="1" t="str">
        <f t="shared" si="45"/>
        <v>A</v>
      </c>
    </row>
    <row r="1437" spans="1:5" hidden="1" x14ac:dyDescent="0.25">
      <c r="A1437" s="1">
        <v>24180430</v>
      </c>
      <c r="B1437" s="1" t="str">
        <f t="shared" si="44"/>
        <v>2418043000</v>
      </c>
      <c r="C1437" t="s">
        <v>4474</v>
      </c>
      <c r="D1437" s="1" t="s">
        <v>3710</v>
      </c>
      <c r="E1437" s="1" t="str">
        <f t="shared" si="45"/>
        <v>A</v>
      </c>
    </row>
    <row r="1438" spans="1:5" hidden="1" x14ac:dyDescent="0.25">
      <c r="A1438" s="1">
        <v>24180440</v>
      </c>
      <c r="B1438" s="1" t="str">
        <f t="shared" si="44"/>
        <v>2418044000</v>
      </c>
      <c r="C1438" t="s">
        <v>4475</v>
      </c>
      <c r="D1438" s="1" t="s">
        <v>3710</v>
      </c>
      <c r="E1438" s="1" t="str">
        <f t="shared" si="45"/>
        <v>A</v>
      </c>
    </row>
    <row r="1439" spans="1:5" hidden="1" x14ac:dyDescent="0.25">
      <c r="A1439" s="1">
        <v>24180450</v>
      </c>
      <c r="B1439" s="1" t="str">
        <f t="shared" si="44"/>
        <v>2418045000</v>
      </c>
      <c r="C1439" t="s">
        <v>4476</v>
      </c>
      <c r="D1439" s="1" t="s">
        <v>3710</v>
      </c>
      <c r="E1439" s="1" t="str">
        <f t="shared" si="45"/>
        <v>A</v>
      </c>
    </row>
    <row r="1440" spans="1:5" hidden="1" x14ac:dyDescent="0.25">
      <c r="A1440" s="1">
        <v>24180460</v>
      </c>
      <c r="B1440" s="1" t="str">
        <f t="shared" si="44"/>
        <v>2418046000</v>
      </c>
      <c r="C1440" t="s">
        <v>4477</v>
      </c>
      <c r="D1440" s="1" t="s">
        <v>4389</v>
      </c>
      <c r="E1440" s="1" t="str">
        <f t="shared" si="45"/>
        <v>A</v>
      </c>
    </row>
    <row r="1441" spans="1:5" hidden="1" x14ac:dyDescent="0.25">
      <c r="A1441" s="1">
        <v>24180490</v>
      </c>
      <c r="B1441" s="1" t="str">
        <f t="shared" si="44"/>
        <v>2418049000</v>
      </c>
      <c r="C1441" t="s">
        <v>4477</v>
      </c>
      <c r="D1441" s="1" t="s">
        <v>3710</v>
      </c>
      <c r="E1441" s="1" t="str">
        <f t="shared" si="45"/>
        <v>A</v>
      </c>
    </row>
    <row r="1442" spans="1:5" x14ac:dyDescent="0.25">
      <c r="A1442" s="1">
        <v>24120000</v>
      </c>
      <c r="B1442" s="1" t="str">
        <f t="shared" si="44"/>
        <v>2412000000</v>
      </c>
      <c r="C1442" t="s">
        <v>3562</v>
      </c>
      <c r="D1442" s="1" t="s">
        <v>105</v>
      </c>
      <c r="E1442" s="1" t="str">
        <f t="shared" si="45"/>
        <v/>
      </c>
    </row>
    <row r="1443" spans="1:5" x14ac:dyDescent="0.25">
      <c r="A1443" s="1">
        <v>24125000</v>
      </c>
      <c r="B1443" s="1" t="str">
        <f t="shared" si="44"/>
        <v>2412500000</v>
      </c>
      <c r="C1443" t="s">
        <v>3308</v>
      </c>
      <c r="D1443" s="1" t="s">
        <v>4374</v>
      </c>
      <c r="E1443" s="1" t="str">
        <f t="shared" si="45"/>
        <v/>
      </c>
    </row>
    <row r="1444" spans="1:5" x14ac:dyDescent="0.25">
      <c r="A1444" s="1">
        <v>24125010</v>
      </c>
      <c r="B1444" s="1" t="str">
        <f t="shared" si="44"/>
        <v>2412501000</v>
      </c>
      <c r="C1444" t="s">
        <v>3565</v>
      </c>
      <c r="D1444" s="1" t="s">
        <v>4374</v>
      </c>
      <c r="E1444" s="1" t="str">
        <f t="shared" si="45"/>
        <v/>
      </c>
    </row>
    <row r="1445" spans="1:5" x14ac:dyDescent="0.25">
      <c r="A1445" s="1">
        <v>24125020</v>
      </c>
      <c r="B1445" s="1" t="str">
        <f t="shared" si="44"/>
        <v>2412502000</v>
      </c>
      <c r="C1445" t="s">
        <v>3567</v>
      </c>
      <c r="D1445" s="1" t="s">
        <v>4374</v>
      </c>
      <c r="E1445" s="1" t="str">
        <f t="shared" si="45"/>
        <v/>
      </c>
    </row>
    <row r="1446" spans="1:5" x14ac:dyDescent="0.25">
      <c r="A1446" s="1">
        <v>24125090</v>
      </c>
      <c r="B1446" s="1" t="str">
        <f t="shared" si="44"/>
        <v>2412509000</v>
      </c>
      <c r="C1446" t="s">
        <v>3569</v>
      </c>
      <c r="D1446" s="1" t="s">
        <v>4374</v>
      </c>
      <c r="E1446" s="1" t="str">
        <f t="shared" si="45"/>
        <v/>
      </c>
    </row>
    <row r="1447" spans="1:5" hidden="1" x14ac:dyDescent="0.25">
      <c r="A1447" s="1">
        <v>24180500</v>
      </c>
      <c r="B1447" s="1" t="str">
        <f t="shared" si="44"/>
        <v>2418050000</v>
      </c>
      <c r="C1447" t="s">
        <v>3308</v>
      </c>
      <c r="D1447" s="1" t="s">
        <v>3710</v>
      </c>
      <c r="E1447" s="1" t="str">
        <f t="shared" si="45"/>
        <v>A</v>
      </c>
    </row>
    <row r="1448" spans="1:5" hidden="1" x14ac:dyDescent="0.25">
      <c r="A1448" s="1">
        <v>24180510</v>
      </c>
      <c r="B1448" s="1" t="str">
        <f t="shared" si="44"/>
        <v>2418051000</v>
      </c>
      <c r="C1448" t="s">
        <v>4526</v>
      </c>
      <c r="D1448" s="1" t="s">
        <v>3710</v>
      </c>
      <c r="E1448" s="1" t="str">
        <f t="shared" si="45"/>
        <v>A</v>
      </c>
    </row>
    <row r="1449" spans="1:5" hidden="1" x14ac:dyDescent="0.25">
      <c r="A1449" s="1">
        <v>24180520</v>
      </c>
      <c r="B1449" s="1" t="str">
        <f t="shared" si="44"/>
        <v>2418052000</v>
      </c>
      <c r="C1449" t="s">
        <v>4527</v>
      </c>
      <c r="D1449" s="1" t="s">
        <v>3710</v>
      </c>
      <c r="E1449" s="1" t="str">
        <f t="shared" si="45"/>
        <v>A</v>
      </c>
    </row>
    <row r="1450" spans="1:5" hidden="1" x14ac:dyDescent="0.25">
      <c r="A1450" s="1">
        <v>24180590</v>
      </c>
      <c r="B1450" s="1" t="str">
        <f t="shared" si="44"/>
        <v>2418059000</v>
      </c>
      <c r="C1450" t="s">
        <v>3569</v>
      </c>
      <c r="D1450" s="1" t="s">
        <v>3710</v>
      </c>
      <c r="E1450" s="1" t="str">
        <f t="shared" si="45"/>
        <v>A</v>
      </c>
    </row>
    <row r="1451" spans="1:5" hidden="1" x14ac:dyDescent="0.25">
      <c r="A1451" s="1">
        <v>24180800</v>
      </c>
      <c r="B1451" s="1" t="str">
        <f t="shared" si="44"/>
        <v>2418080000</v>
      </c>
      <c r="C1451" t="s">
        <v>4485</v>
      </c>
      <c r="D1451" s="1" t="s">
        <v>4389</v>
      </c>
      <c r="E1451" s="1" t="str">
        <f t="shared" si="45"/>
        <v>A</v>
      </c>
    </row>
    <row r="1452" spans="1:5" hidden="1" x14ac:dyDescent="0.25">
      <c r="A1452" s="1">
        <v>24180810</v>
      </c>
      <c r="B1452" s="1" t="str">
        <f t="shared" si="44"/>
        <v>2418081000</v>
      </c>
      <c r="C1452" t="s">
        <v>4485</v>
      </c>
      <c r="D1452" s="1" t="s">
        <v>4389</v>
      </c>
      <c r="E1452" s="1" t="str">
        <f t="shared" si="45"/>
        <v>A</v>
      </c>
    </row>
    <row r="1453" spans="1:5" x14ac:dyDescent="0.25">
      <c r="A1453" s="1">
        <v>24130000</v>
      </c>
      <c r="B1453" s="1" t="str">
        <f t="shared" si="44"/>
        <v>2413000000</v>
      </c>
      <c r="C1453" t="s">
        <v>2185</v>
      </c>
      <c r="D1453" s="1" t="s">
        <v>105</v>
      </c>
      <c r="E1453" s="1" t="str">
        <f t="shared" si="45"/>
        <v/>
      </c>
    </row>
    <row r="1454" spans="1:5" x14ac:dyDescent="0.25">
      <c r="A1454" s="1">
        <v>24135000</v>
      </c>
      <c r="B1454" s="1" t="str">
        <f t="shared" si="44"/>
        <v>2413500000</v>
      </c>
      <c r="C1454" t="s">
        <v>1110</v>
      </c>
      <c r="D1454" s="1" t="s">
        <v>4374</v>
      </c>
      <c r="E1454" s="1" t="str">
        <f t="shared" si="45"/>
        <v/>
      </c>
    </row>
    <row r="1455" spans="1:5" x14ac:dyDescent="0.25">
      <c r="A1455" s="1">
        <v>24140000</v>
      </c>
      <c r="B1455" s="1" t="str">
        <f t="shared" si="44"/>
        <v>2414000000</v>
      </c>
      <c r="C1455" t="s">
        <v>2195</v>
      </c>
      <c r="D1455" s="1" t="s">
        <v>105</v>
      </c>
      <c r="E1455" s="1" t="str">
        <f t="shared" si="45"/>
        <v/>
      </c>
    </row>
    <row r="1456" spans="1:5" hidden="1" x14ac:dyDescent="0.25">
      <c r="A1456" s="1">
        <v>24140100</v>
      </c>
      <c r="B1456" s="1" t="str">
        <f t="shared" si="44"/>
        <v>2414010000</v>
      </c>
      <c r="C1456" t="s">
        <v>2195</v>
      </c>
      <c r="D1456" s="1" t="s">
        <v>3710</v>
      </c>
      <c r="E1456" s="1" t="str">
        <f t="shared" si="45"/>
        <v>A</v>
      </c>
    </row>
    <row r="1457" spans="1:5" x14ac:dyDescent="0.25">
      <c r="A1457" s="1">
        <v>24145000</v>
      </c>
      <c r="B1457" s="1" t="str">
        <f t="shared" si="44"/>
        <v>2414500000</v>
      </c>
      <c r="C1457" t="s">
        <v>1122</v>
      </c>
      <c r="D1457" s="1" t="s">
        <v>4374</v>
      </c>
      <c r="E1457" s="1" t="str">
        <f t="shared" si="45"/>
        <v/>
      </c>
    </row>
    <row r="1458" spans="1:5" x14ac:dyDescent="0.25">
      <c r="A1458" s="1">
        <v>24145100</v>
      </c>
      <c r="B1458" s="1" t="str">
        <f t="shared" si="44"/>
        <v>2414510000</v>
      </c>
      <c r="C1458" t="s">
        <v>2204</v>
      </c>
      <c r="D1458" s="1" t="s">
        <v>4374</v>
      </c>
      <c r="E1458" s="1" t="str">
        <f t="shared" si="45"/>
        <v/>
      </c>
    </row>
    <row r="1459" spans="1:5" x14ac:dyDescent="0.25">
      <c r="A1459" s="1">
        <v>24145200</v>
      </c>
      <c r="B1459" s="1" t="str">
        <f t="shared" si="44"/>
        <v>2414520000</v>
      </c>
      <c r="C1459" t="s">
        <v>2213</v>
      </c>
      <c r="D1459" s="1" t="s">
        <v>4374</v>
      </c>
      <c r="E1459" s="1" t="str">
        <f t="shared" si="45"/>
        <v/>
      </c>
    </row>
    <row r="1460" spans="1:5" x14ac:dyDescent="0.25">
      <c r="A1460" s="1">
        <v>24145300</v>
      </c>
      <c r="B1460" s="1" t="str">
        <f t="shared" si="44"/>
        <v>2414530000</v>
      </c>
      <c r="C1460" t="s">
        <v>2222</v>
      </c>
      <c r="D1460" s="1" t="s">
        <v>4374</v>
      </c>
      <c r="E1460" s="1" t="str">
        <f t="shared" si="45"/>
        <v/>
      </c>
    </row>
    <row r="1461" spans="1:5" x14ac:dyDescent="0.25">
      <c r="A1461" s="1">
        <v>24145400</v>
      </c>
      <c r="B1461" s="1" t="str">
        <f t="shared" si="44"/>
        <v>2414540000</v>
      </c>
      <c r="C1461" t="s">
        <v>2231</v>
      </c>
      <c r="D1461" s="1" t="s">
        <v>4374</v>
      </c>
      <c r="E1461" s="1" t="str">
        <f t="shared" si="45"/>
        <v/>
      </c>
    </row>
    <row r="1462" spans="1:5" x14ac:dyDescent="0.25">
      <c r="A1462" s="1">
        <v>24149900</v>
      </c>
      <c r="B1462" s="1" t="str">
        <f t="shared" si="44"/>
        <v>2414990000</v>
      </c>
      <c r="C1462" t="s">
        <v>1177</v>
      </c>
      <c r="D1462" s="1" t="s">
        <v>105</v>
      </c>
      <c r="E1462" s="1" t="str">
        <f t="shared" si="45"/>
        <v/>
      </c>
    </row>
    <row r="1463" spans="1:5" hidden="1" x14ac:dyDescent="0.25">
      <c r="A1463" s="1">
        <v>24181000</v>
      </c>
      <c r="B1463" s="1" t="str">
        <f t="shared" si="44"/>
        <v>2418100000</v>
      </c>
      <c r="C1463" t="s">
        <v>4271</v>
      </c>
      <c r="D1463" s="1" t="s">
        <v>3710</v>
      </c>
      <c r="E1463" s="1" t="str">
        <f t="shared" si="45"/>
        <v>A</v>
      </c>
    </row>
    <row r="1464" spans="1:5" hidden="1" x14ac:dyDescent="0.25">
      <c r="A1464" s="1">
        <v>24181010</v>
      </c>
      <c r="B1464" s="1" t="str">
        <f t="shared" si="44"/>
        <v>2418101000</v>
      </c>
      <c r="C1464" t="s">
        <v>4528</v>
      </c>
      <c r="D1464" s="1" t="s">
        <v>3710</v>
      </c>
      <c r="E1464" s="1" t="str">
        <f t="shared" si="45"/>
        <v>A</v>
      </c>
    </row>
    <row r="1465" spans="1:5" hidden="1" x14ac:dyDescent="0.25">
      <c r="A1465" s="1">
        <v>24181020</v>
      </c>
      <c r="B1465" s="1" t="str">
        <f t="shared" si="44"/>
        <v>2418102000</v>
      </c>
      <c r="C1465" t="s">
        <v>4277</v>
      </c>
      <c r="D1465" s="1" t="s">
        <v>3710</v>
      </c>
      <c r="E1465" s="1" t="str">
        <f t="shared" si="45"/>
        <v>A</v>
      </c>
    </row>
    <row r="1466" spans="1:5" hidden="1" x14ac:dyDescent="0.25">
      <c r="A1466" s="1">
        <v>24181050</v>
      </c>
      <c r="B1466" s="1" t="str">
        <f t="shared" si="44"/>
        <v>2418105000</v>
      </c>
      <c r="C1466" t="s">
        <v>2213</v>
      </c>
      <c r="D1466" s="1" t="s">
        <v>3710</v>
      </c>
      <c r="E1466" s="1" t="str">
        <f t="shared" si="45"/>
        <v>A</v>
      </c>
    </row>
    <row r="1467" spans="1:5" hidden="1" x14ac:dyDescent="0.25">
      <c r="A1467" s="1">
        <v>24181060</v>
      </c>
      <c r="B1467" s="1" t="str">
        <f t="shared" si="44"/>
        <v>2418106000</v>
      </c>
      <c r="C1467" t="s">
        <v>2222</v>
      </c>
      <c r="D1467" s="1" t="s">
        <v>3710</v>
      </c>
      <c r="E1467" s="1" t="str">
        <f t="shared" si="45"/>
        <v>A</v>
      </c>
    </row>
    <row r="1468" spans="1:5" hidden="1" x14ac:dyDescent="0.25">
      <c r="A1468" s="1">
        <v>24181070</v>
      </c>
      <c r="B1468" s="1" t="str">
        <f t="shared" si="44"/>
        <v>2418107000</v>
      </c>
      <c r="C1468" t="s">
        <v>2231</v>
      </c>
      <c r="D1468" s="1" t="s">
        <v>3710</v>
      </c>
      <c r="E1468" s="1" t="str">
        <f t="shared" si="45"/>
        <v>A</v>
      </c>
    </row>
    <row r="1469" spans="1:5" hidden="1" x14ac:dyDescent="0.25">
      <c r="A1469" s="1">
        <v>24181090</v>
      </c>
      <c r="B1469" s="1" t="str">
        <f t="shared" si="44"/>
        <v>2418109000</v>
      </c>
      <c r="C1469" t="s">
        <v>4028</v>
      </c>
      <c r="D1469" s="1" t="s">
        <v>3710</v>
      </c>
      <c r="E1469" s="1" t="str">
        <f t="shared" si="45"/>
        <v>A</v>
      </c>
    </row>
    <row r="1470" spans="1:5" hidden="1" x14ac:dyDescent="0.25">
      <c r="A1470" s="1">
        <v>24181200</v>
      </c>
      <c r="B1470" s="1" t="str">
        <f t="shared" si="44"/>
        <v>2418120000</v>
      </c>
      <c r="C1470" t="s">
        <v>1110</v>
      </c>
      <c r="D1470" s="1" t="s">
        <v>3710</v>
      </c>
      <c r="E1470" s="1" t="str">
        <f t="shared" si="45"/>
        <v>A</v>
      </c>
    </row>
    <row r="1471" spans="1:5" hidden="1" x14ac:dyDescent="0.25">
      <c r="A1471" s="1">
        <v>24181210</v>
      </c>
      <c r="B1471" s="1" t="str">
        <f t="shared" si="44"/>
        <v>2418121000</v>
      </c>
      <c r="C1471" t="s">
        <v>1110</v>
      </c>
      <c r="D1471" s="1" t="s">
        <v>3710</v>
      </c>
      <c r="E1471" s="1" t="str">
        <f t="shared" si="45"/>
        <v>A</v>
      </c>
    </row>
    <row r="1472" spans="1:5" x14ac:dyDescent="0.25">
      <c r="A1472" s="1">
        <v>24190000</v>
      </c>
      <c r="B1472" s="1" t="str">
        <f t="shared" si="44"/>
        <v>2419000000</v>
      </c>
      <c r="C1472" t="s">
        <v>1180</v>
      </c>
      <c r="D1472" s="1" t="s">
        <v>105</v>
      </c>
      <c r="E1472" s="1" t="str">
        <f t="shared" si="45"/>
        <v/>
      </c>
    </row>
    <row r="1473" spans="1:5" x14ac:dyDescent="0.25">
      <c r="A1473" s="1">
        <v>24195000</v>
      </c>
      <c r="B1473" s="1" t="str">
        <f t="shared" si="44"/>
        <v>2419500000</v>
      </c>
      <c r="C1473" t="s">
        <v>1202</v>
      </c>
      <c r="D1473" s="1" t="s">
        <v>4374</v>
      </c>
      <c r="E1473" s="1" t="str">
        <f t="shared" si="45"/>
        <v/>
      </c>
    </row>
    <row r="1474" spans="1:5" x14ac:dyDescent="0.25">
      <c r="A1474" s="1">
        <v>24199900</v>
      </c>
      <c r="B1474" s="1" t="str">
        <f t="shared" si="44"/>
        <v>2419990000</v>
      </c>
      <c r="C1474" t="s">
        <v>2256</v>
      </c>
      <c r="D1474" s="1" t="s">
        <v>4374</v>
      </c>
      <c r="E1474" s="1" t="str">
        <f t="shared" si="45"/>
        <v/>
      </c>
    </row>
    <row r="1475" spans="1:5" hidden="1" x14ac:dyDescent="0.25">
      <c r="A1475" s="1">
        <v>24189900</v>
      </c>
      <c r="B1475" s="1" t="str">
        <f t="shared" ref="B1475:B1538" si="46">A1475&amp;"00"</f>
        <v>2418990000</v>
      </c>
      <c r="C1475" t="s">
        <v>4053</v>
      </c>
      <c r="D1475" s="1" t="s">
        <v>3710</v>
      </c>
      <c r="E1475" s="1" t="str">
        <f t="shared" ref="E1475:E1538" si="47">IF(OR(D1475="Excluir", D1475="Excluído"),"A","")</f>
        <v>A</v>
      </c>
    </row>
    <row r="1476" spans="1:5" hidden="1" x14ac:dyDescent="0.25">
      <c r="A1476" s="1">
        <v>24189910</v>
      </c>
      <c r="B1476" s="1" t="str">
        <f t="shared" si="46"/>
        <v>2418991000</v>
      </c>
      <c r="C1476" t="s">
        <v>4053</v>
      </c>
      <c r="D1476" s="1" t="s">
        <v>3710</v>
      </c>
      <c r="E1476" s="1" t="str">
        <f t="shared" si="47"/>
        <v>A</v>
      </c>
    </row>
    <row r="1477" spans="1:5" x14ac:dyDescent="0.25">
      <c r="A1477" s="1">
        <v>24200000</v>
      </c>
      <c r="B1477" s="1" t="str">
        <f t="shared" si="46"/>
        <v>2420000000</v>
      </c>
      <c r="C1477" t="s">
        <v>1253</v>
      </c>
      <c r="E1477" s="1" t="str">
        <f t="shared" si="47"/>
        <v/>
      </c>
    </row>
    <row r="1478" spans="1:5" x14ac:dyDescent="0.25">
      <c r="A1478" s="1">
        <v>24210000</v>
      </c>
      <c r="B1478" s="1" t="str">
        <f t="shared" si="46"/>
        <v>2421000000</v>
      </c>
      <c r="C1478" t="s">
        <v>3571</v>
      </c>
      <c r="D1478" s="1" t="s">
        <v>105</v>
      </c>
      <c r="E1478" s="1" t="str">
        <f t="shared" si="47"/>
        <v/>
      </c>
    </row>
    <row r="1479" spans="1:5" x14ac:dyDescent="0.25">
      <c r="A1479" s="1">
        <v>24215000</v>
      </c>
      <c r="B1479" s="1" t="str">
        <f t="shared" si="46"/>
        <v>2421500000</v>
      </c>
      <c r="C1479" t="s">
        <v>3299</v>
      </c>
      <c r="D1479" s="1" t="s">
        <v>4374</v>
      </c>
      <c r="E1479" s="1" t="str">
        <f t="shared" si="47"/>
        <v/>
      </c>
    </row>
    <row r="1480" spans="1:5" hidden="1" x14ac:dyDescent="0.25">
      <c r="A1480" s="1">
        <v>24200010</v>
      </c>
      <c r="B1480" s="1" t="str">
        <f t="shared" si="46"/>
        <v>2420001000</v>
      </c>
      <c r="C1480" t="s">
        <v>1253</v>
      </c>
      <c r="D1480" s="1" t="s">
        <v>3710</v>
      </c>
      <c r="E1480" s="1" t="str">
        <f t="shared" si="47"/>
        <v>A</v>
      </c>
    </row>
    <row r="1481" spans="1:5" hidden="1" x14ac:dyDescent="0.25">
      <c r="A1481" s="1">
        <v>24280000</v>
      </c>
      <c r="B1481" s="1" t="str">
        <f t="shared" si="46"/>
        <v>2428000000</v>
      </c>
      <c r="C1481" t="s">
        <v>4296</v>
      </c>
      <c r="D1481" s="1" t="s">
        <v>3710</v>
      </c>
      <c r="E1481" s="1" t="str">
        <f t="shared" si="47"/>
        <v>A</v>
      </c>
    </row>
    <row r="1482" spans="1:5" hidden="1" x14ac:dyDescent="0.25">
      <c r="A1482" s="1">
        <v>24280100</v>
      </c>
      <c r="B1482" s="1" t="str">
        <f t="shared" si="46"/>
        <v>2428010000</v>
      </c>
      <c r="C1482" t="s">
        <v>2324</v>
      </c>
      <c r="D1482" s="1" t="s">
        <v>3710</v>
      </c>
      <c r="E1482" s="1" t="str">
        <f t="shared" si="47"/>
        <v>A</v>
      </c>
    </row>
    <row r="1483" spans="1:5" hidden="1" x14ac:dyDescent="0.25">
      <c r="A1483" s="1">
        <v>24280110</v>
      </c>
      <c r="B1483" s="1" t="str">
        <f t="shared" si="46"/>
        <v>2428011000</v>
      </c>
      <c r="C1483" t="s">
        <v>2324</v>
      </c>
      <c r="D1483" s="1" t="s">
        <v>3710</v>
      </c>
      <c r="E1483" s="1" t="str">
        <f t="shared" si="47"/>
        <v>A</v>
      </c>
    </row>
    <row r="1484" spans="1:5" hidden="1" x14ac:dyDescent="0.25">
      <c r="A1484" s="1">
        <v>24280300</v>
      </c>
      <c r="B1484" s="1" t="str">
        <f t="shared" si="46"/>
        <v>2428030000</v>
      </c>
      <c r="C1484" t="s">
        <v>3299</v>
      </c>
      <c r="D1484" s="1" t="s">
        <v>3710</v>
      </c>
      <c r="E1484" s="1" t="str">
        <f t="shared" si="47"/>
        <v>A</v>
      </c>
    </row>
    <row r="1485" spans="1:5" hidden="1" x14ac:dyDescent="0.25">
      <c r="A1485" s="1">
        <v>24280310</v>
      </c>
      <c r="B1485" s="1" t="str">
        <f t="shared" si="46"/>
        <v>2428031000</v>
      </c>
      <c r="C1485" t="s">
        <v>3299</v>
      </c>
      <c r="D1485" s="1" t="s">
        <v>3710</v>
      </c>
      <c r="E1485" s="1" t="str">
        <f t="shared" si="47"/>
        <v>A</v>
      </c>
    </row>
    <row r="1486" spans="1:5" hidden="1" x14ac:dyDescent="0.25">
      <c r="A1486" s="1">
        <v>24280500</v>
      </c>
      <c r="B1486" s="1" t="str">
        <f t="shared" si="46"/>
        <v>2428050000</v>
      </c>
      <c r="C1486" t="s">
        <v>3308</v>
      </c>
      <c r="D1486" s="1" t="s">
        <v>3710</v>
      </c>
      <c r="E1486" s="1" t="str">
        <f t="shared" si="47"/>
        <v>A</v>
      </c>
    </row>
    <row r="1487" spans="1:5" hidden="1" x14ac:dyDescent="0.25">
      <c r="A1487" s="1">
        <v>24280510</v>
      </c>
      <c r="B1487" s="1" t="str">
        <f t="shared" si="46"/>
        <v>2428051000</v>
      </c>
      <c r="C1487" t="s">
        <v>3308</v>
      </c>
      <c r="D1487" s="1" t="s">
        <v>3710</v>
      </c>
      <c r="E1487" s="1" t="str">
        <f t="shared" si="47"/>
        <v>A</v>
      </c>
    </row>
    <row r="1488" spans="1:5" x14ac:dyDescent="0.25">
      <c r="A1488" s="1">
        <v>24220000</v>
      </c>
      <c r="B1488" s="1" t="str">
        <f t="shared" si="46"/>
        <v>2422000000</v>
      </c>
      <c r="C1488" t="s">
        <v>2262</v>
      </c>
      <c r="D1488" s="1" t="s">
        <v>105</v>
      </c>
      <c r="E1488" s="1" t="str">
        <f t="shared" si="47"/>
        <v/>
      </c>
    </row>
    <row r="1489" spans="1:5" hidden="1" x14ac:dyDescent="0.25">
      <c r="A1489" s="1">
        <v>24220100</v>
      </c>
      <c r="B1489" s="1" t="str">
        <f t="shared" si="46"/>
        <v>2422010000</v>
      </c>
      <c r="C1489" t="s">
        <v>3302</v>
      </c>
      <c r="D1489" s="1" t="s">
        <v>3710</v>
      </c>
      <c r="E1489" s="1" t="str">
        <f t="shared" si="47"/>
        <v>A</v>
      </c>
    </row>
    <row r="1490" spans="1:5" x14ac:dyDescent="0.25">
      <c r="A1490" s="1">
        <v>24220100</v>
      </c>
      <c r="B1490" s="1" t="str">
        <f t="shared" si="46"/>
        <v>2422010000</v>
      </c>
      <c r="C1490" t="s">
        <v>3574</v>
      </c>
      <c r="D1490" s="1" t="s">
        <v>4374</v>
      </c>
      <c r="E1490" s="1" t="str">
        <f t="shared" si="47"/>
        <v/>
      </c>
    </row>
    <row r="1491" spans="1:5" x14ac:dyDescent="0.25">
      <c r="A1491" s="1">
        <v>24225000</v>
      </c>
      <c r="B1491" s="1" t="str">
        <f t="shared" si="46"/>
        <v>2422500000</v>
      </c>
      <c r="C1491" t="s">
        <v>2265</v>
      </c>
      <c r="D1491" s="1" t="s">
        <v>4374</v>
      </c>
      <c r="E1491" s="1" t="str">
        <f t="shared" si="47"/>
        <v/>
      </c>
    </row>
    <row r="1492" spans="1:5" x14ac:dyDescent="0.25">
      <c r="A1492" s="1">
        <v>24225100</v>
      </c>
      <c r="B1492" s="1" t="str">
        <f t="shared" si="46"/>
        <v>2422510000</v>
      </c>
      <c r="C1492" t="s">
        <v>2274</v>
      </c>
      <c r="D1492" s="1" t="s">
        <v>4374</v>
      </c>
      <c r="E1492" s="1" t="str">
        <f t="shared" si="47"/>
        <v/>
      </c>
    </row>
    <row r="1493" spans="1:5" x14ac:dyDescent="0.25">
      <c r="A1493" s="1">
        <v>24225200</v>
      </c>
      <c r="B1493" s="1" t="str">
        <f t="shared" si="46"/>
        <v>2422520000</v>
      </c>
      <c r="C1493" t="s">
        <v>2284</v>
      </c>
      <c r="D1493" s="1" t="s">
        <v>4374</v>
      </c>
      <c r="E1493" s="1" t="str">
        <f t="shared" si="47"/>
        <v/>
      </c>
    </row>
    <row r="1494" spans="1:5" x14ac:dyDescent="0.25">
      <c r="A1494" s="1">
        <v>24225300</v>
      </c>
      <c r="B1494" s="1" t="str">
        <f t="shared" si="46"/>
        <v>2422530000</v>
      </c>
      <c r="C1494" t="s">
        <v>2294</v>
      </c>
      <c r="D1494" s="1" t="s">
        <v>4374</v>
      </c>
      <c r="E1494" s="1" t="str">
        <f t="shared" si="47"/>
        <v/>
      </c>
    </row>
    <row r="1495" spans="1:5" x14ac:dyDescent="0.25">
      <c r="A1495" s="1">
        <v>24225400</v>
      </c>
      <c r="B1495" s="1" t="str">
        <f t="shared" si="46"/>
        <v>2422540000</v>
      </c>
      <c r="C1495" t="s">
        <v>2303</v>
      </c>
      <c r="D1495" s="1" t="s">
        <v>4374</v>
      </c>
      <c r="E1495" s="1" t="str">
        <f t="shared" si="47"/>
        <v/>
      </c>
    </row>
    <row r="1496" spans="1:5" x14ac:dyDescent="0.25">
      <c r="A1496" s="1">
        <v>24229900</v>
      </c>
      <c r="B1496" s="1" t="str">
        <f t="shared" si="46"/>
        <v>2422990000</v>
      </c>
      <c r="C1496" t="s">
        <v>1282</v>
      </c>
      <c r="D1496" s="1" t="s">
        <v>105</v>
      </c>
      <c r="E1496" s="1" t="str">
        <f t="shared" si="47"/>
        <v/>
      </c>
    </row>
    <row r="1497" spans="1:5" hidden="1" x14ac:dyDescent="0.25">
      <c r="A1497" s="1">
        <v>24281000</v>
      </c>
      <c r="B1497" s="1" t="str">
        <f t="shared" si="46"/>
        <v>2428100000</v>
      </c>
      <c r="C1497" t="s">
        <v>4529</v>
      </c>
      <c r="D1497" s="1" t="s">
        <v>3710</v>
      </c>
      <c r="E1497" s="1" t="str">
        <f t="shared" si="47"/>
        <v>A</v>
      </c>
    </row>
    <row r="1498" spans="1:5" hidden="1" x14ac:dyDescent="0.25">
      <c r="A1498" s="1">
        <v>24281010</v>
      </c>
      <c r="B1498" s="1" t="str">
        <f t="shared" si="46"/>
        <v>2428101000</v>
      </c>
      <c r="C1498" t="s">
        <v>2265</v>
      </c>
      <c r="D1498" s="1" t="s">
        <v>3710</v>
      </c>
      <c r="E1498" s="1" t="str">
        <f t="shared" si="47"/>
        <v>A</v>
      </c>
    </row>
    <row r="1499" spans="1:5" hidden="1" x14ac:dyDescent="0.25">
      <c r="A1499" s="1">
        <v>24281020</v>
      </c>
      <c r="B1499" s="1" t="str">
        <f t="shared" si="46"/>
        <v>2428102000</v>
      </c>
      <c r="C1499" t="s">
        <v>2274</v>
      </c>
      <c r="D1499" s="1" t="s">
        <v>3710</v>
      </c>
      <c r="E1499" s="1" t="str">
        <f t="shared" si="47"/>
        <v>A</v>
      </c>
    </row>
    <row r="1500" spans="1:5" hidden="1" x14ac:dyDescent="0.25">
      <c r="A1500" s="1">
        <v>24281050</v>
      </c>
      <c r="B1500" s="1" t="str">
        <f t="shared" si="46"/>
        <v>2428105000</v>
      </c>
      <c r="C1500" t="s">
        <v>2284</v>
      </c>
      <c r="D1500" s="1" t="s">
        <v>3710</v>
      </c>
      <c r="E1500" s="1" t="str">
        <f t="shared" si="47"/>
        <v>A</v>
      </c>
    </row>
    <row r="1501" spans="1:5" hidden="1" x14ac:dyDescent="0.25">
      <c r="A1501" s="1">
        <v>24281060</v>
      </c>
      <c r="B1501" s="1" t="str">
        <f t="shared" si="46"/>
        <v>2428106000</v>
      </c>
      <c r="C1501" t="s">
        <v>2294</v>
      </c>
      <c r="D1501" s="1" t="s">
        <v>3710</v>
      </c>
      <c r="E1501" s="1" t="str">
        <f t="shared" si="47"/>
        <v>A</v>
      </c>
    </row>
    <row r="1502" spans="1:5" hidden="1" x14ac:dyDescent="0.25">
      <c r="A1502" s="1">
        <v>24281070</v>
      </c>
      <c r="B1502" s="1" t="str">
        <f t="shared" si="46"/>
        <v>2428107000</v>
      </c>
      <c r="C1502" t="s">
        <v>2303</v>
      </c>
      <c r="D1502" s="1" t="s">
        <v>3710</v>
      </c>
      <c r="E1502" s="1" t="str">
        <f t="shared" si="47"/>
        <v>A</v>
      </c>
    </row>
    <row r="1503" spans="1:5" hidden="1" x14ac:dyDescent="0.25">
      <c r="A1503" s="1">
        <v>24281090</v>
      </c>
      <c r="B1503" s="1" t="str">
        <f t="shared" si="46"/>
        <v>2428109000</v>
      </c>
      <c r="C1503" t="s">
        <v>4072</v>
      </c>
      <c r="D1503" s="1" t="s">
        <v>3710</v>
      </c>
      <c r="E1503" s="1" t="str">
        <f t="shared" si="47"/>
        <v>A</v>
      </c>
    </row>
    <row r="1504" spans="1:5" x14ac:dyDescent="0.25">
      <c r="A1504" s="1">
        <v>24290000</v>
      </c>
      <c r="B1504" s="1" t="str">
        <f t="shared" si="46"/>
        <v>2429000000</v>
      </c>
      <c r="C1504" t="s">
        <v>2321</v>
      </c>
      <c r="D1504" s="1" t="s">
        <v>105</v>
      </c>
      <c r="E1504" s="1" t="str">
        <f t="shared" si="47"/>
        <v/>
      </c>
    </row>
    <row r="1505" spans="1:5" x14ac:dyDescent="0.25">
      <c r="A1505" s="1">
        <v>24295000</v>
      </c>
      <c r="B1505" s="1" t="str">
        <f t="shared" si="46"/>
        <v>2429500000</v>
      </c>
      <c r="C1505" t="s">
        <v>2324</v>
      </c>
      <c r="D1505" s="1" t="s">
        <v>4374</v>
      </c>
      <c r="E1505" s="1" t="str">
        <f t="shared" si="47"/>
        <v/>
      </c>
    </row>
    <row r="1506" spans="1:5" x14ac:dyDescent="0.25">
      <c r="A1506" s="1">
        <v>24295100</v>
      </c>
      <c r="B1506" s="1" t="str">
        <f t="shared" si="46"/>
        <v>2429510000</v>
      </c>
      <c r="C1506" t="s">
        <v>3308</v>
      </c>
      <c r="D1506" s="1" t="s">
        <v>4374</v>
      </c>
      <c r="E1506" s="1" t="str">
        <f t="shared" si="47"/>
        <v/>
      </c>
    </row>
    <row r="1507" spans="1:5" x14ac:dyDescent="0.25">
      <c r="A1507" s="1">
        <v>24299900</v>
      </c>
      <c r="B1507" s="1" t="str">
        <f t="shared" si="46"/>
        <v>2429990000</v>
      </c>
      <c r="C1507" t="s">
        <v>2321</v>
      </c>
      <c r="D1507" s="1" t="s">
        <v>105</v>
      </c>
      <c r="E1507" s="1" t="str">
        <f t="shared" si="47"/>
        <v/>
      </c>
    </row>
    <row r="1508" spans="1:5" hidden="1" x14ac:dyDescent="0.25">
      <c r="A1508" s="1">
        <v>24289900</v>
      </c>
      <c r="B1508" s="1" t="str">
        <f t="shared" si="46"/>
        <v>2428990000</v>
      </c>
      <c r="C1508" t="s">
        <v>4080</v>
      </c>
      <c r="D1508" s="1" t="s">
        <v>3710</v>
      </c>
      <c r="E1508" s="1" t="str">
        <f t="shared" si="47"/>
        <v>A</v>
      </c>
    </row>
    <row r="1509" spans="1:5" hidden="1" x14ac:dyDescent="0.25">
      <c r="A1509" s="1">
        <v>24289910</v>
      </c>
      <c r="B1509" s="1" t="str">
        <f t="shared" si="46"/>
        <v>2428991000</v>
      </c>
      <c r="C1509" t="s">
        <v>4080</v>
      </c>
      <c r="D1509" s="1" t="s">
        <v>3710</v>
      </c>
      <c r="E1509" s="1" t="str">
        <f t="shared" si="47"/>
        <v>A</v>
      </c>
    </row>
    <row r="1510" spans="1:5" x14ac:dyDescent="0.25">
      <c r="A1510" s="1">
        <v>24300000</v>
      </c>
      <c r="B1510" s="1" t="str">
        <f t="shared" si="46"/>
        <v>2430000000</v>
      </c>
      <c r="C1510" t="s">
        <v>1310</v>
      </c>
      <c r="E1510" s="1" t="str">
        <f t="shared" si="47"/>
        <v/>
      </c>
    </row>
    <row r="1511" spans="1:5" x14ac:dyDescent="0.25">
      <c r="A1511" s="1">
        <v>24310000</v>
      </c>
      <c r="B1511" s="1" t="str">
        <f t="shared" si="46"/>
        <v>2431000000</v>
      </c>
      <c r="C1511" t="s">
        <v>3577</v>
      </c>
      <c r="D1511" s="1" t="s">
        <v>105</v>
      </c>
      <c r="E1511" s="1" t="str">
        <f t="shared" si="47"/>
        <v/>
      </c>
    </row>
    <row r="1512" spans="1:5" x14ac:dyDescent="0.25">
      <c r="A1512" s="1">
        <v>24315000</v>
      </c>
      <c r="B1512" s="1" t="str">
        <f t="shared" si="46"/>
        <v>2431500000</v>
      </c>
      <c r="C1512" t="s">
        <v>3577</v>
      </c>
      <c r="D1512" s="1" t="s">
        <v>105</v>
      </c>
      <c r="E1512" s="1" t="str">
        <f t="shared" si="47"/>
        <v/>
      </c>
    </row>
    <row r="1513" spans="1:5" hidden="1" x14ac:dyDescent="0.25">
      <c r="A1513" s="1">
        <v>24300010</v>
      </c>
      <c r="B1513" s="1" t="str">
        <f t="shared" si="46"/>
        <v>2430001000</v>
      </c>
      <c r="C1513" t="s">
        <v>1310</v>
      </c>
      <c r="D1513" s="1" t="s">
        <v>3710</v>
      </c>
      <c r="E1513" s="1" t="str">
        <f t="shared" si="47"/>
        <v>A</v>
      </c>
    </row>
    <row r="1514" spans="1:5" x14ac:dyDescent="0.25">
      <c r="A1514" s="1">
        <v>24320000</v>
      </c>
      <c r="B1514" s="1" t="str">
        <f t="shared" si="46"/>
        <v>2432000000</v>
      </c>
      <c r="C1514" t="s">
        <v>2345</v>
      </c>
      <c r="D1514" s="1" t="s">
        <v>105</v>
      </c>
      <c r="E1514" s="1" t="str">
        <f t="shared" si="47"/>
        <v/>
      </c>
    </row>
    <row r="1515" spans="1:5" hidden="1" x14ac:dyDescent="0.25">
      <c r="A1515" s="1">
        <v>24320100</v>
      </c>
      <c r="B1515" s="1" t="str">
        <f t="shared" si="46"/>
        <v>2432010000</v>
      </c>
      <c r="C1515" t="s">
        <v>2345</v>
      </c>
      <c r="D1515" s="1" t="s">
        <v>3710</v>
      </c>
      <c r="E1515" s="1" t="str">
        <f t="shared" si="47"/>
        <v>A</v>
      </c>
    </row>
    <row r="1516" spans="1:5" x14ac:dyDescent="0.25">
      <c r="A1516" s="1">
        <v>24320100</v>
      </c>
      <c r="B1516" s="1" t="str">
        <f t="shared" si="46"/>
        <v>2432010000</v>
      </c>
      <c r="C1516" t="s">
        <v>1314</v>
      </c>
      <c r="D1516" s="1" t="s">
        <v>4374</v>
      </c>
      <c r="E1516" s="1" t="str">
        <f t="shared" si="47"/>
        <v/>
      </c>
    </row>
    <row r="1517" spans="1:5" x14ac:dyDescent="0.25">
      <c r="A1517" s="1">
        <v>24325000</v>
      </c>
      <c r="B1517" s="1" t="str">
        <f t="shared" si="46"/>
        <v>2432500000</v>
      </c>
      <c r="C1517" t="s">
        <v>2348</v>
      </c>
      <c r="D1517" s="1" t="s">
        <v>4374</v>
      </c>
      <c r="E1517" s="1" t="str">
        <f t="shared" si="47"/>
        <v/>
      </c>
    </row>
    <row r="1518" spans="1:5" x14ac:dyDescent="0.25">
      <c r="A1518" s="1">
        <v>24325100</v>
      </c>
      <c r="B1518" s="1" t="str">
        <f t="shared" si="46"/>
        <v>2432510000</v>
      </c>
      <c r="C1518" t="s">
        <v>1337</v>
      </c>
      <c r="D1518" s="1" t="s">
        <v>4374</v>
      </c>
      <c r="E1518" s="1" t="str">
        <f t="shared" si="47"/>
        <v/>
      </c>
    </row>
    <row r="1519" spans="1:5" x14ac:dyDescent="0.25">
      <c r="A1519" s="1">
        <v>24325200</v>
      </c>
      <c r="B1519" s="1" t="str">
        <f t="shared" si="46"/>
        <v>2432520000</v>
      </c>
      <c r="C1519" t="s">
        <v>2364</v>
      </c>
      <c r="D1519" s="1" t="s">
        <v>4374</v>
      </c>
      <c r="E1519" s="1" t="str">
        <f t="shared" si="47"/>
        <v/>
      </c>
    </row>
    <row r="1520" spans="1:5" x14ac:dyDescent="0.25">
      <c r="A1520" s="1">
        <v>24329900</v>
      </c>
      <c r="B1520" s="1" t="str">
        <f t="shared" si="46"/>
        <v>2432990000</v>
      </c>
      <c r="C1520" t="s">
        <v>1348</v>
      </c>
      <c r="D1520" s="1" t="s">
        <v>105</v>
      </c>
      <c r="E1520" s="1" t="str">
        <f t="shared" si="47"/>
        <v/>
      </c>
    </row>
    <row r="1521" spans="1:5" hidden="1" x14ac:dyDescent="0.25">
      <c r="A1521" s="1">
        <v>24380000</v>
      </c>
      <c r="B1521" s="1" t="str">
        <f t="shared" si="46"/>
        <v>2438000000</v>
      </c>
      <c r="C1521" t="s">
        <v>1310</v>
      </c>
      <c r="D1521" s="1" t="s">
        <v>3710</v>
      </c>
      <c r="E1521" s="1" t="str">
        <f t="shared" si="47"/>
        <v>A</v>
      </c>
    </row>
    <row r="1522" spans="1:5" hidden="1" x14ac:dyDescent="0.25">
      <c r="A1522" s="1">
        <v>24380100</v>
      </c>
      <c r="B1522" s="1" t="str">
        <f t="shared" si="46"/>
        <v>2438010000</v>
      </c>
      <c r="C1522" t="s">
        <v>1351</v>
      </c>
      <c r="D1522" s="1" t="s">
        <v>3710</v>
      </c>
      <c r="E1522" s="1" t="str">
        <f t="shared" si="47"/>
        <v>A</v>
      </c>
    </row>
    <row r="1523" spans="1:5" hidden="1" x14ac:dyDescent="0.25">
      <c r="A1523" s="1">
        <v>24380110</v>
      </c>
      <c r="B1523" s="1" t="str">
        <f t="shared" si="46"/>
        <v>2438011000</v>
      </c>
      <c r="C1523" t="s">
        <v>1351</v>
      </c>
      <c r="D1523" s="1" t="s">
        <v>3710</v>
      </c>
      <c r="E1523" s="1" t="str">
        <f t="shared" si="47"/>
        <v>A</v>
      </c>
    </row>
    <row r="1524" spans="1:5" hidden="1" x14ac:dyDescent="0.25">
      <c r="A1524" s="1">
        <v>24381000</v>
      </c>
      <c r="B1524" s="1" t="str">
        <f t="shared" si="46"/>
        <v>2438100000</v>
      </c>
      <c r="C1524" t="s">
        <v>4319</v>
      </c>
      <c r="D1524" s="1" t="s">
        <v>3710</v>
      </c>
      <c r="E1524" s="1" t="str">
        <f t="shared" si="47"/>
        <v>A</v>
      </c>
    </row>
    <row r="1525" spans="1:5" hidden="1" x14ac:dyDescent="0.25">
      <c r="A1525" s="1">
        <v>24381010</v>
      </c>
      <c r="B1525" s="1" t="str">
        <f t="shared" si="46"/>
        <v>2438101000</v>
      </c>
      <c r="C1525" t="s">
        <v>2348</v>
      </c>
      <c r="D1525" s="1" t="s">
        <v>3710</v>
      </c>
      <c r="E1525" s="1" t="str">
        <f t="shared" si="47"/>
        <v>A</v>
      </c>
    </row>
    <row r="1526" spans="1:5" hidden="1" x14ac:dyDescent="0.25">
      <c r="A1526" s="1">
        <v>24381020</v>
      </c>
      <c r="B1526" s="1" t="str">
        <f t="shared" si="46"/>
        <v>2438102000</v>
      </c>
      <c r="C1526" t="s">
        <v>1337</v>
      </c>
      <c r="D1526" s="1" t="s">
        <v>3710</v>
      </c>
      <c r="E1526" s="1" t="str">
        <f t="shared" si="47"/>
        <v>A</v>
      </c>
    </row>
    <row r="1527" spans="1:5" hidden="1" x14ac:dyDescent="0.25">
      <c r="A1527" s="1">
        <v>24381030</v>
      </c>
      <c r="B1527" s="1" t="str">
        <f t="shared" si="46"/>
        <v>2438103000</v>
      </c>
      <c r="C1527" t="s">
        <v>2364</v>
      </c>
      <c r="D1527" s="1" t="s">
        <v>3710</v>
      </c>
      <c r="E1527" s="1" t="str">
        <f t="shared" si="47"/>
        <v>A</v>
      </c>
    </row>
    <row r="1528" spans="1:5" hidden="1" x14ac:dyDescent="0.25">
      <c r="A1528" s="1">
        <v>24381090</v>
      </c>
      <c r="B1528" s="1" t="str">
        <f t="shared" si="46"/>
        <v>2438109000</v>
      </c>
      <c r="C1528" t="s">
        <v>3659</v>
      </c>
      <c r="D1528" s="1" t="s">
        <v>3710</v>
      </c>
      <c r="E1528" s="1" t="str">
        <f t="shared" si="47"/>
        <v>A</v>
      </c>
    </row>
    <row r="1529" spans="1:5" x14ac:dyDescent="0.25">
      <c r="A1529" s="1">
        <v>24390000</v>
      </c>
      <c r="B1529" s="1" t="str">
        <f t="shared" si="46"/>
        <v>2439000000</v>
      </c>
      <c r="C1529" t="s">
        <v>1363</v>
      </c>
      <c r="D1529" s="1" t="s">
        <v>105</v>
      </c>
      <c r="E1529" s="1" t="str">
        <f t="shared" si="47"/>
        <v/>
      </c>
    </row>
    <row r="1530" spans="1:5" x14ac:dyDescent="0.25">
      <c r="A1530" s="1">
        <v>24395000</v>
      </c>
      <c r="B1530" s="1" t="str">
        <f t="shared" si="46"/>
        <v>2439500000</v>
      </c>
      <c r="C1530" t="s">
        <v>1351</v>
      </c>
      <c r="D1530" s="1" t="s">
        <v>4374</v>
      </c>
      <c r="E1530" s="1" t="str">
        <f t="shared" si="47"/>
        <v/>
      </c>
    </row>
    <row r="1531" spans="1:5" x14ac:dyDescent="0.25">
      <c r="A1531" s="1">
        <v>24399900</v>
      </c>
      <c r="B1531" s="1" t="str">
        <f t="shared" si="46"/>
        <v>2439990000</v>
      </c>
      <c r="C1531" t="s">
        <v>1363</v>
      </c>
      <c r="D1531" s="1" t="s">
        <v>105</v>
      </c>
      <c r="E1531" s="1" t="str">
        <f t="shared" si="47"/>
        <v/>
      </c>
    </row>
    <row r="1532" spans="1:5" hidden="1" x14ac:dyDescent="0.25">
      <c r="A1532" s="1">
        <v>24389900</v>
      </c>
      <c r="B1532" s="1" t="str">
        <f t="shared" si="46"/>
        <v>2438990000</v>
      </c>
      <c r="C1532" t="s">
        <v>1363</v>
      </c>
      <c r="D1532" s="1" t="s">
        <v>3710</v>
      </c>
      <c r="E1532" s="1" t="str">
        <f t="shared" si="47"/>
        <v>A</v>
      </c>
    </row>
    <row r="1533" spans="1:5" hidden="1" x14ac:dyDescent="0.25">
      <c r="A1533" s="1">
        <v>24389910</v>
      </c>
      <c r="B1533" s="1" t="str">
        <f t="shared" si="46"/>
        <v>2438991000</v>
      </c>
      <c r="C1533" t="s">
        <v>1363</v>
      </c>
      <c r="D1533" s="1" t="s">
        <v>3710</v>
      </c>
      <c r="E1533" s="1" t="str">
        <f t="shared" si="47"/>
        <v>A</v>
      </c>
    </row>
    <row r="1534" spans="1:5" x14ac:dyDescent="0.25">
      <c r="A1534" s="1">
        <v>24400000</v>
      </c>
      <c r="B1534" s="1" t="str">
        <f t="shared" si="46"/>
        <v>2440000000</v>
      </c>
      <c r="C1534" t="s">
        <v>1375</v>
      </c>
      <c r="E1534" s="1" t="str">
        <f t="shared" si="47"/>
        <v/>
      </c>
    </row>
    <row r="1535" spans="1:5" x14ac:dyDescent="0.25">
      <c r="A1535" s="1">
        <v>24410000</v>
      </c>
      <c r="B1535" s="1" t="str">
        <f t="shared" si="46"/>
        <v>2441000000</v>
      </c>
      <c r="C1535" t="s">
        <v>1375</v>
      </c>
      <c r="D1535" s="1" t="s">
        <v>105</v>
      </c>
      <c r="E1535" s="1" t="str">
        <f t="shared" si="47"/>
        <v/>
      </c>
    </row>
    <row r="1536" spans="1:5" hidden="1" x14ac:dyDescent="0.25">
      <c r="A1536" s="1">
        <v>24410100</v>
      </c>
      <c r="B1536" s="1" t="str">
        <f t="shared" si="46"/>
        <v>2441010000</v>
      </c>
      <c r="C1536" t="s">
        <v>1375</v>
      </c>
      <c r="D1536" s="1" t="s">
        <v>3710</v>
      </c>
      <c r="E1536" s="1" t="str">
        <f t="shared" si="47"/>
        <v>A</v>
      </c>
    </row>
    <row r="1537" spans="1:5" x14ac:dyDescent="0.25">
      <c r="A1537" s="1">
        <v>24410100</v>
      </c>
      <c r="B1537" s="1" t="str">
        <f t="shared" si="46"/>
        <v>2441010000</v>
      </c>
      <c r="C1537" t="s">
        <v>3316</v>
      </c>
      <c r="D1537" s="1" t="s">
        <v>4374</v>
      </c>
      <c r="E1537" s="1" t="str">
        <f t="shared" si="47"/>
        <v/>
      </c>
    </row>
    <row r="1538" spans="1:5" x14ac:dyDescent="0.25">
      <c r="A1538" s="1">
        <v>24415000</v>
      </c>
      <c r="B1538" s="1" t="str">
        <f t="shared" si="46"/>
        <v>2441500000</v>
      </c>
      <c r="C1538" t="s">
        <v>2402</v>
      </c>
      <c r="D1538" s="1" t="s">
        <v>4374</v>
      </c>
      <c r="E1538" s="1" t="str">
        <f t="shared" si="47"/>
        <v/>
      </c>
    </row>
    <row r="1539" spans="1:5" x14ac:dyDescent="0.25">
      <c r="A1539" s="1">
        <v>24415100</v>
      </c>
      <c r="B1539" s="1" t="str">
        <f t="shared" ref="B1539:B1602" si="48">A1539&amp;"00"</f>
        <v>2441510000</v>
      </c>
      <c r="C1539" t="s">
        <v>2429</v>
      </c>
      <c r="D1539" s="1" t="s">
        <v>4374</v>
      </c>
      <c r="E1539" s="1" t="str">
        <f t="shared" ref="E1539:E1566" si="49">IF(OR(D1539="Excluir", D1539="Excluído"),"A","")</f>
        <v/>
      </c>
    </row>
    <row r="1540" spans="1:5" x14ac:dyDescent="0.25">
      <c r="A1540" s="1">
        <v>24419900</v>
      </c>
      <c r="B1540" s="1" t="str">
        <f t="shared" si="48"/>
        <v>2441990000</v>
      </c>
      <c r="C1540" t="s">
        <v>1418</v>
      </c>
      <c r="D1540" s="1" t="s">
        <v>105</v>
      </c>
      <c r="E1540" s="1" t="str">
        <f t="shared" si="49"/>
        <v/>
      </c>
    </row>
    <row r="1541" spans="1:5" hidden="1" x14ac:dyDescent="0.25">
      <c r="A1541" s="1">
        <v>24400010</v>
      </c>
      <c r="B1541" s="1" t="str">
        <f t="shared" si="48"/>
        <v>2440001000</v>
      </c>
      <c r="C1541" t="s">
        <v>1375</v>
      </c>
      <c r="D1541" s="1" t="s">
        <v>3710</v>
      </c>
      <c r="E1541" s="1" t="str">
        <f t="shared" si="49"/>
        <v>A</v>
      </c>
    </row>
    <row r="1542" spans="1:5" hidden="1" x14ac:dyDescent="0.25">
      <c r="A1542" s="1">
        <v>24480000</v>
      </c>
      <c r="B1542" s="1" t="str">
        <f t="shared" si="48"/>
        <v>2448000000</v>
      </c>
      <c r="C1542" t="s">
        <v>4104</v>
      </c>
      <c r="D1542" s="1" t="s">
        <v>3710</v>
      </c>
      <c r="E1542" s="1" t="str">
        <f t="shared" si="49"/>
        <v>A</v>
      </c>
    </row>
    <row r="1543" spans="1:5" hidden="1" x14ac:dyDescent="0.25">
      <c r="A1543" s="1">
        <v>24480100</v>
      </c>
      <c r="B1543" s="1" t="str">
        <f t="shared" si="48"/>
        <v>2448010000</v>
      </c>
      <c r="C1543" t="s">
        <v>4329</v>
      </c>
      <c r="D1543" s="1" t="s">
        <v>3710</v>
      </c>
      <c r="E1543" s="1" t="str">
        <f t="shared" si="49"/>
        <v>A</v>
      </c>
    </row>
    <row r="1544" spans="1:5" hidden="1" x14ac:dyDescent="0.25">
      <c r="A1544" s="1">
        <v>24480110</v>
      </c>
      <c r="B1544" s="1" t="str">
        <f t="shared" si="48"/>
        <v>2448011000</v>
      </c>
      <c r="C1544" t="s">
        <v>2402</v>
      </c>
      <c r="D1544" s="1" t="s">
        <v>3710</v>
      </c>
      <c r="E1544" s="1" t="str">
        <f t="shared" si="49"/>
        <v>A</v>
      </c>
    </row>
    <row r="1545" spans="1:5" hidden="1" x14ac:dyDescent="0.25">
      <c r="A1545" s="1">
        <v>24480120</v>
      </c>
      <c r="B1545" s="1" t="str">
        <f t="shared" si="48"/>
        <v>2448012000</v>
      </c>
      <c r="C1545" t="s">
        <v>2429</v>
      </c>
      <c r="D1545" s="1" t="s">
        <v>3710</v>
      </c>
      <c r="E1545" s="1" t="str">
        <f t="shared" si="49"/>
        <v>A</v>
      </c>
    </row>
    <row r="1546" spans="1:5" hidden="1" x14ac:dyDescent="0.25">
      <c r="A1546" s="1">
        <v>24480190</v>
      </c>
      <c r="B1546" s="1" t="str">
        <f t="shared" si="48"/>
        <v>2448019000</v>
      </c>
      <c r="C1546" t="s">
        <v>3661</v>
      </c>
      <c r="D1546" s="1" t="s">
        <v>3710</v>
      </c>
      <c r="E1546" s="1" t="str">
        <f t="shared" si="49"/>
        <v>A</v>
      </c>
    </row>
    <row r="1547" spans="1:5" hidden="1" x14ac:dyDescent="0.25">
      <c r="A1547" s="1">
        <v>24481000</v>
      </c>
      <c r="B1547" s="1" t="str">
        <f t="shared" si="48"/>
        <v>2448100000</v>
      </c>
      <c r="C1547" t="s">
        <v>1418</v>
      </c>
      <c r="D1547" s="1" t="s">
        <v>3710</v>
      </c>
      <c r="E1547" s="1" t="str">
        <f t="shared" si="49"/>
        <v>A</v>
      </c>
    </row>
    <row r="1548" spans="1:5" hidden="1" x14ac:dyDescent="0.25">
      <c r="A1548" s="1">
        <v>24481010</v>
      </c>
      <c r="B1548" s="1" t="str">
        <f t="shared" si="48"/>
        <v>2448101000</v>
      </c>
      <c r="C1548" t="s">
        <v>1418</v>
      </c>
      <c r="D1548" s="1" t="s">
        <v>3710</v>
      </c>
      <c r="E1548" s="1" t="str">
        <f t="shared" si="49"/>
        <v>A</v>
      </c>
    </row>
    <row r="1549" spans="1:5" x14ac:dyDescent="0.25">
      <c r="A1549" s="1">
        <v>24500000</v>
      </c>
      <c r="B1549" s="1" t="str">
        <f t="shared" si="48"/>
        <v>2450000000</v>
      </c>
      <c r="C1549" t="s">
        <v>1437</v>
      </c>
      <c r="E1549" s="1" t="str">
        <f t="shared" si="49"/>
        <v/>
      </c>
    </row>
    <row r="1550" spans="1:5" x14ac:dyDescent="0.25">
      <c r="A1550" s="1">
        <v>24510000</v>
      </c>
      <c r="B1550" s="1" t="str">
        <f t="shared" si="48"/>
        <v>2451000000</v>
      </c>
      <c r="C1550" t="s">
        <v>1437</v>
      </c>
      <c r="D1550" s="1" t="s">
        <v>105</v>
      </c>
      <c r="E1550" s="1" t="str">
        <f t="shared" si="49"/>
        <v/>
      </c>
    </row>
    <row r="1551" spans="1:5" x14ac:dyDescent="0.25">
      <c r="A1551" s="1">
        <v>24510100</v>
      </c>
      <c r="B1551" s="1" t="str">
        <f t="shared" si="48"/>
        <v>2451010000</v>
      </c>
      <c r="C1551" t="s">
        <v>1437</v>
      </c>
      <c r="D1551" s="1" t="s">
        <v>4374</v>
      </c>
      <c r="E1551" s="1" t="str">
        <f t="shared" si="49"/>
        <v/>
      </c>
    </row>
    <row r="1552" spans="1:5" hidden="1" x14ac:dyDescent="0.25">
      <c r="A1552" s="1">
        <v>24500010</v>
      </c>
      <c r="B1552" s="1" t="str">
        <f t="shared" si="48"/>
        <v>2450001000</v>
      </c>
      <c r="C1552" t="s">
        <v>1437</v>
      </c>
      <c r="D1552" s="1" t="s">
        <v>3710</v>
      </c>
      <c r="E1552" s="1" t="str">
        <f t="shared" si="49"/>
        <v>A</v>
      </c>
    </row>
    <row r="1553" spans="1:5" hidden="1" x14ac:dyDescent="0.25">
      <c r="A1553" s="1">
        <v>24580000</v>
      </c>
      <c r="B1553" s="1" t="str">
        <f t="shared" si="48"/>
        <v>2458000000</v>
      </c>
      <c r="C1553" t="s">
        <v>4136</v>
      </c>
      <c r="D1553" s="1" t="s">
        <v>3710</v>
      </c>
      <c r="E1553" s="1" t="str">
        <f t="shared" si="49"/>
        <v>A</v>
      </c>
    </row>
    <row r="1554" spans="1:5" hidden="1" x14ac:dyDescent="0.25">
      <c r="A1554" s="1">
        <v>24580100</v>
      </c>
      <c r="B1554" s="1" t="str">
        <f t="shared" si="48"/>
        <v>2458010000</v>
      </c>
      <c r="C1554" t="s">
        <v>1437</v>
      </c>
      <c r="D1554" s="1" t="s">
        <v>3710</v>
      </c>
      <c r="E1554" s="1" t="str">
        <f t="shared" si="49"/>
        <v>A</v>
      </c>
    </row>
    <row r="1555" spans="1:5" hidden="1" x14ac:dyDescent="0.25">
      <c r="A1555" s="1">
        <v>24580110</v>
      </c>
      <c r="B1555" s="1" t="str">
        <f t="shared" si="48"/>
        <v>2458011000</v>
      </c>
      <c r="C1555" t="s">
        <v>1437</v>
      </c>
      <c r="D1555" s="1" t="s">
        <v>3710</v>
      </c>
      <c r="E1555" s="1" t="str">
        <f t="shared" si="49"/>
        <v>A</v>
      </c>
    </row>
    <row r="1556" spans="1:5" x14ac:dyDescent="0.25">
      <c r="A1556" s="1">
        <v>24600000</v>
      </c>
      <c r="B1556" s="1" t="str">
        <f t="shared" si="48"/>
        <v>2460000000</v>
      </c>
      <c r="C1556" t="s">
        <v>1465</v>
      </c>
      <c r="E1556" s="1" t="str">
        <f t="shared" si="49"/>
        <v/>
      </c>
    </row>
    <row r="1557" spans="1:5" x14ac:dyDescent="0.25">
      <c r="A1557" s="1">
        <v>24610000</v>
      </c>
      <c r="B1557" s="1" t="str">
        <f t="shared" si="48"/>
        <v>2461000000</v>
      </c>
      <c r="C1557" t="s">
        <v>1465</v>
      </c>
      <c r="D1557" s="1" t="s">
        <v>105</v>
      </c>
      <c r="E1557" s="1" t="str">
        <f t="shared" si="49"/>
        <v/>
      </c>
    </row>
    <row r="1558" spans="1:5" hidden="1" x14ac:dyDescent="0.25">
      <c r="A1558" s="1">
        <v>24610100</v>
      </c>
      <c r="B1558" s="1" t="str">
        <f t="shared" si="48"/>
        <v>2461010000</v>
      </c>
      <c r="C1558" t="s">
        <v>1465</v>
      </c>
      <c r="D1558" s="1" t="s">
        <v>3710</v>
      </c>
      <c r="E1558" s="1" t="str">
        <f t="shared" si="49"/>
        <v>A</v>
      </c>
    </row>
    <row r="1559" spans="1:5" x14ac:dyDescent="0.25">
      <c r="A1559" s="1">
        <v>24610100</v>
      </c>
      <c r="B1559" s="1" t="str">
        <f t="shared" si="48"/>
        <v>2461010000</v>
      </c>
      <c r="C1559" t="s">
        <v>1468</v>
      </c>
      <c r="D1559" s="1" t="s">
        <v>4374</v>
      </c>
      <c r="E1559" s="1" t="str">
        <f t="shared" si="49"/>
        <v/>
      </c>
    </row>
    <row r="1560" spans="1:5" x14ac:dyDescent="0.25">
      <c r="A1560" s="1">
        <v>24615000</v>
      </c>
      <c r="B1560" s="1" t="str">
        <f t="shared" si="48"/>
        <v>2461500000</v>
      </c>
      <c r="C1560" t="s">
        <v>2481</v>
      </c>
      <c r="D1560" s="1" t="s">
        <v>4374</v>
      </c>
      <c r="E1560" s="1" t="str">
        <f t="shared" si="49"/>
        <v/>
      </c>
    </row>
    <row r="1561" spans="1:5" x14ac:dyDescent="0.25">
      <c r="A1561" s="1">
        <v>24615100</v>
      </c>
      <c r="B1561" s="1" t="str">
        <f t="shared" si="48"/>
        <v>2461510000</v>
      </c>
      <c r="C1561" t="s">
        <v>2492</v>
      </c>
      <c r="D1561" s="1" t="s">
        <v>4374</v>
      </c>
      <c r="E1561" s="1" t="str">
        <f t="shared" si="49"/>
        <v/>
      </c>
    </row>
    <row r="1562" spans="1:5" x14ac:dyDescent="0.25">
      <c r="A1562" s="1">
        <v>24619900</v>
      </c>
      <c r="B1562" s="1" t="str">
        <f t="shared" si="48"/>
        <v>2461990000</v>
      </c>
      <c r="C1562" t="s">
        <v>1494</v>
      </c>
      <c r="D1562" s="1" t="s">
        <v>105</v>
      </c>
      <c r="E1562" s="1" t="str">
        <f t="shared" si="49"/>
        <v/>
      </c>
    </row>
    <row r="1563" spans="1:5" hidden="1" x14ac:dyDescent="0.25">
      <c r="A1563" s="1">
        <v>24600010</v>
      </c>
      <c r="B1563" s="1" t="str">
        <f t="shared" si="48"/>
        <v>2460001000</v>
      </c>
      <c r="C1563" t="s">
        <v>1465</v>
      </c>
      <c r="D1563" s="1" t="s">
        <v>3710</v>
      </c>
      <c r="E1563" s="1" t="str">
        <f t="shared" si="49"/>
        <v>A</v>
      </c>
    </row>
    <row r="1564" spans="1:5" hidden="1" x14ac:dyDescent="0.25">
      <c r="A1564" s="1">
        <v>24680000</v>
      </c>
      <c r="B1564" s="1" t="str">
        <f t="shared" si="48"/>
        <v>2468000000</v>
      </c>
      <c r="C1564" t="s">
        <v>4146</v>
      </c>
      <c r="D1564" s="1" t="s">
        <v>3710</v>
      </c>
      <c r="E1564" s="1" t="str">
        <f t="shared" si="49"/>
        <v>A</v>
      </c>
    </row>
    <row r="1565" spans="1:5" hidden="1" x14ac:dyDescent="0.25">
      <c r="A1565" s="1">
        <v>24680100</v>
      </c>
      <c r="B1565" s="1" t="str">
        <f t="shared" si="48"/>
        <v>2468010000</v>
      </c>
      <c r="C1565" t="s">
        <v>1465</v>
      </c>
      <c r="D1565" s="1" t="s">
        <v>3710</v>
      </c>
      <c r="E1565" s="1" t="str">
        <f t="shared" si="49"/>
        <v>A</v>
      </c>
    </row>
    <row r="1566" spans="1:5" hidden="1" x14ac:dyDescent="0.25">
      <c r="A1566" s="1">
        <v>24680110</v>
      </c>
      <c r="B1566" s="1" t="str">
        <f t="shared" si="48"/>
        <v>2468011000</v>
      </c>
      <c r="C1566" t="s">
        <v>2481</v>
      </c>
      <c r="D1566" s="1" t="s">
        <v>3710</v>
      </c>
      <c r="E1566" s="1" t="str">
        <f t="shared" si="49"/>
        <v>A</v>
      </c>
    </row>
    <row r="1567" spans="1:5" hidden="1" x14ac:dyDescent="0.25">
      <c r="A1567" s="1">
        <v>24680120</v>
      </c>
      <c r="B1567" s="1" t="str">
        <f t="shared" si="48"/>
        <v>2468012000</v>
      </c>
      <c r="C1567" t="s">
        <v>2492</v>
      </c>
      <c r="D1567" s="1" t="s">
        <v>3710</v>
      </c>
    </row>
    <row r="1568" spans="1:5" hidden="1" x14ac:dyDescent="0.25">
      <c r="A1568" s="1">
        <v>24680190</v>
      </c>
      <c r="B1568" s="1" t="str">
        <f t="shared" si="48"/>
        <v>2468019000</v>
      </c>
      <c r="C1568" t="s">
        <v>4530</v>
      </c>
      <c r="D1568" s="1" t="s">
        <v>3710</v>
      </c>
    </row>
    <row r="1569" spans="1:4" hidden="1" x14ac:dyDescent="0.25">
      <c r="A1569" s="1">
        <v>24681010</v>
      </c>
      <c r="B1569" s="1" t="str">
        <f t="shared" si="48"/>
        <v>2468101000</v>
      </c>
      <c r="C1569" t="s">
        <v>4530</v>
      </c>
      <c r="D1569" s="1" t="s">
        <v>4389</v>
      </c>
    </row>
    <row r="1570" spans="1:4" x14ac:dyDescent="0.25">
      <c r="A1570" s="1">
        <v>24900000</v>
      </c>
      <c r="B1570" s="1" t="str">
        <f t="shared" si="48"/>
        <v>2490000000</v>
      </c>
      <c r="C1570" t="s">
        <v>2507</v>
      </c>
      <c r="D1570" s="1" t="s">
        <v>105</v>
      </c>
    </row>
    <row r="1571" spans="1:4" x14ac:dyDescent="0.25">
      <c r="A1571" s="1">
        <v>24910000</v>
      </c>
      <c r="B1571" s="1" t="str">
        <f t="shared" si="48"/>
        <v>2491000000</v>
      </c>
      <c r="C1571" t="s">
        <v>1505</v>
      </c>
      <c r="D1571" s="1" t="s">
        <v>105</v>
      </c>
    </row>
    <row r="1572" spans="1:4" hidden="1" x14ac:dyDescent="0.25">
      <c r="A1572" s="1">
        <v>24910100</v>
      </c>
      <c r="B1572" s="1" t="str">
        <f t="shared" si="48"/>
        <v>2491010000</v>
      </c>
      <c r="C1572" t="s">
        <v>1505</v>
      </c>
      <c r="D1572" s="1" t="s">
        <v>3710</v>
      </c>
    </row>
    <row r="1573" spans="1:4" x14ac:dyDescent="0.25">
      <c r="A1573" s="1">
        <v>24910100</v>
      </c>
      <c r="B1573" s="1" t="str">
        <f t="shared" si="48"/>
        <v>2491010000</v>
      </c>
      <c r="C1573" t="s">
        <v>1508</v>
      </c>
      <c r="D1573" s="1" t="s">
        <v>4374</v>
      </c>
    </row>
    <row r="1574" spans="1:4" x14ac:dyDescent="0.25">
      <c r="A1574" s="1">
        <v>24915000</v>
      </c>
      <c r="B1574" s="1" t="str">
        <f t="shared" si="48"/>
        <v>2491500000</v>
      </c>
      <c r="C1574" t="s">
        <v>2511</v>
      </c>
      <c r="D1574" s="1" t="s">
        <v>4374</v>
      </c>
    </row>
    <row r="1575" spans="1:4" x14ac:dyDescent="0.25">
      <c r="A1575" s="1">
        <v>24915100</v>
      </c>
      <c r="B1575" s="1" t="str">
        <f t="shared" si="48"/>
        <v>2491510000</v>
      </c>
      <c r="C1575" t="s">
        <v>2522</v>
      </c>
      <c r="D1575" s="1" t="s">
        <v>4374</v>
      </c>
    </row>
    <row r="1576" spans="1:4" x14ac:dyDescent="0.25">
      <c r="A1576" s="1">
        <v>24919900</v>
      </c>
      <c r="B1576" s="1" t="str">
        <f t="shared" si="48"/>
        <v>2491990000</v>
      </c>
      <c r="C1576" t="s">
        <v>1534</v>
      </c>
      <c r="D1576" s="1" t="s">
        <v>105</v>
      </c>
    </row>
    <row r="1577" spans="1:4" hidden="1" x14ac:dyDescent="0.25">
      <c r="A1577" s="1">
        <v>24700000</v>
      </c>
      <c r="B1577" s="1" t="str">
        <f t="shared" si="48"/>
        <v>2470000000</v>
      </c>
      <c r="C1577" t="s">
        <v>1505</v>
      </c>
      <c r="D1577" s="1" t="s">
        <v>3710</v>
      </c>
    </row>
    <row r="1578" spans="1:4" hidden="1" x14ac:dyDescent="0.25">
      <c r="A1578" s="1">
        <v>24700010</v>
      </c>
      <c r="B1578" s="1" t="str">
        <f t="shared" si="48"/>
        <v>2470001000</v>
      </c>
      <c r="C1578" t="s">
        <v>1505</v>
      </c>
      <c r="D1578" s="1" t="s">
        <v>3710</v>
      </c>
    </row>
    <row r="1579" spans="1:4" hidden="1" x14ac:dyDescent="0.25">
      <c r="A1579" s="1">
        <v>24780000</v>
      </c>
      <c r="B1579" s="1" t="str">
        <f t="shared" si="48"/>
        <v>2478000000</v>
      </c>
      <c r="C1579" t="s">
        <v>4163</v>
      </c>
      <c r="D1579" s="1" t="s">
        <v>3710</v>
      </c>
    </row>
    <row r="1580" spans="1:4" hidden="1" x14ac:dyDescent="0.25">
      <c r="A1580" s="1">
        <v>24780100</v>
      </c>
      <c r="B1580" s="1" t="str">
        <f t="shared" si="48"/>
        <v>2478010000</v>
      </c>
      <c r="C1580" t="s">
        <v>1505</v>
      </c>
      <c r="D1580" s="1" t="s">
        <v>3710</v>
      </c>
    </row>
    <row r="1581" spans="1:4" hidden="1" x14ac:dyDescent="0.25">
      <c r="A1581" s="1">
        <v>24780110</v>
      </c>
      <c r="B1581" s="1" t="str">
        <f t="shared" si="48"/>
        <v>2478011000</v>
      </c>
      <c r="C1581" t="s">
        <v>2511</v>
      </c>
      <c r="D1581" s="1" t="s">
        <v>3710</v>
      </c>
    </row>
    <row r="1582" spans="1:4" hidden="1" x14ac:dyDescent="0.25">
      <c r="A1582" s="1">
        <v>24780120</v>
      </c>
      <c r="B1582" s="1" t="str">
        <f t="shared" si="48"/>
        <v>2478012000</v>
      </c>
      <c r="C1582" t="s">
        <v>2522</v>
      </c>
      <c r="D1582" s="1" t="s">
        <v>3710</v>
      </c>
    </row>
    <row r="1583" spans="1:4" hidden="1" x14ac:dyDescent="0.25">
      <c r="A1583" s="1">
        <v>24780190</v>
      </c>
      <c r="B1583" s="1" t="str">
        <f t="shared" si="48"/>
        <v>2478019000</v>
      </c>
      <c r="C1583" t="s">
        <v>4531</v>
      </c>
      <c r="D1583" s="1" t="s">
        <v>3710</v>
      </c>
    </row>
    <row r="1584" spans="1:4" x14ac:dyDescent="0.25">
      <c r="A1584" s="1">
        <v>24920000</v>
      </c>
      <c r="B1584" s="1" t="str">
        <f t="shared" si="48"/>
        <v>2492000000</v>
      </c>
      <c r="C1584" t="s">
        <v>3324</v>
      </c>
      <c r="D1584" s="1" t="s">
        <v>105</v>
      </c>
    </row>
    <row r="1585" spans="1:4" x14ac:dyDescent="0.25">
      <c r="A1585" s="1">
        <v>24920100</v>
      </c>
      <c r="B1585" s="1" t="str">
        <f t="shared" si="48"/>
        <v>2492010000</v>
      </c>
      <c r="C1585" t="s">
        <v>3587</v>
      </c>
      <c r="D1585" s="1" t="s">
        <v>4374</v>
      </c>
    </row>
    <row r="1586" spans="1:4" hidden="1" x14ac:dyDescent="0.25">
      <c r="A1586" s="1">
        <v>24800000</v>
      </c>
      <c r="B1586" s="1" t="str">
        <f t="shared" si="48"/>
        <v>2480000000</v>
      </c>
      <c r="C1586" t="s">
        <v>3324</v>
      </c>
      <c r="D1586" s="1" t="s">
        <v>3710</v>
      </c>
    </row>
    <row r="1587" spans="1:4" hidden="1" x14ac:dyDescent="0.25">
      <c r="A1587" s="1">
        <v>24800010</v>
      </c>
      <c r="B1587" s="1" t="str">
        <f t="shared" si="48"/>
        <v>2480001000</v>
      </c>
      <c r="C1587" t="s">
        <v>4532</v>
      </c>
      <c r="D1587" s="1" t="s">
        <v>3710</v>
      </c>
    </row>
    <row r="1588" spans="1:4" hidden="1" x14ac:dyDescent="0.25">
      <c r="A1588" s="1">
        <v>24880000</v>
      </c>
      <c r="B1588" s="1" t="str">
        <f t="shared" si="48"/>
        <v>2488000000</v>
      </c>
      <c r="C1588" t="s">
        <v>4533</v>
      </c>
      <c r="D1588" s="1" t="s">
        <v>3710</v>
      </c>
    </row>
    <row r="1589" spans="1:4" hidden="1" x14ac:dyDescent="0.25">
      <c r="A1589" s="1">
        <v>24880100</v>
      </c>
      <c r="B1589" s="1" t="str">
        <f t="shared" si="48"/>
        <v>2488010000</v>
      </c>
      <c r="C1589" t="s">
        <v>4534</v>
      </c>
      <c r="D1589" s="1" t="s">
        <v>3710</v>
      </c>
    </row>
    <row r="1590" spans="1:4" hidden="1" x14ac:dyDescent="0.25">
      <c r="A1590" s="1">
        <v>24880110</v>
      </c>
      <c r="B1590" s="1" t="str">
        <f t="shared" si="48"/>
        <v>2488011000</v>
      </c>
      <c r="C1590" t="s">
        <v>4534</v>
      </c>
      <c r="D1590" s="1" t="s">
        <v>3710</v>
      </c>
    </row>
    <row r="1591" spans="1:4" x14ac:dyDescent="0.25">
      <c r="A1591" s="1">
        <v>24990000</v>
      </c>
      <c r="B1591" s="1" t="str">
        <f t="shared" si="48"/>
        <v>2499000000</v>
      </c>
      <c r="C1591" t="s">
        <v>3589</v>
      </c>
      <c r="D1591" s="1" t="s">
        <v>105</v>
      </c>
    </row>
    <row r="1592" spans="1:4" x14ac:dyDescent="0.25">
      <c r="A1592" s="1">
        <v>24999900</v>
      </c>
      <c r="B1592" s="1" t="str">
        <f t="shared" si="48"/>
        <v>2499990000</v>
      </c>
      <c r="C1592" t="s">
        <v>3589</v>
      </c>
      <c r="D1592" s="1" t="s">
        <v>105</v>
      </c>
    </row>
    <row r="1593" spans="1:4" x14ac:dyDescent="0.25">
      <c r="A1593" s="1">
        <v>29000000</v>
      </c>
      <c r="B1593" s="1" t="str">
        <f t="shared" si="48"/>
        <v>2900000000</v>
      </c>
      <c r="C1593" t="s">
        <v>3592</v>
      </c>
    </row>
    <row r="1594" spans="1:4" x14ac:dyDescent="0.25">
      <c r="A1594" s="1">
        <v>29100000</v>
      </c>
      <c r="B1594" s="1" t="str">
        <f t="shared" si="48"/>
        <v>2910000000</v>
      </c>
      <c r="C1594" t="s">
        <v>3594</v>
      </c>
    </row>
    <row r="1595" spans="1:4" x14ac:dyDescent="0.25">
      <c r="A1595" s="1">
        <v>29110000</v>
      </c>
      <c r="B1595" s="1" t="str">
        <f t="shared" si="48"/>
        <v>2911000000</v>
      </c>
      <c r="C1595" t="s">
        <v>3594</v>
      </c>
      <c r="D1595" s="1" t="s">
        <v>105</v>
      </c>
    </row>
    <row r="1596" spans="1:4" x14ac:dyDescent="0.25">
      <c r="A1596" s="1">
        <v>29110100</v>
      </c>
      <c r="B1596" s="1" t="str">
        <f t="shared" si="48"/>
        <v>2911010000</v>
      </c>
      <c r="C1596" t="s">
        <v>3594</v>
      </c>
      <c r="D1596" s="1" t="s">
        <v>4374</v>
      </c>
    </row>
    <row r="1597" spans="1:4" hidden="1" x14ac:dyDescent="0.25">
      <c r="A1597" s="1">
        <v>29100010</v>
      </c>
      <c r="B1597" s="1" t="str">
        <f t="shared" si="48"/>
        <v>2910001000</v>
      </c>
      <c r="C1597" t="s">
        <v>3594</v>
      </c>
      <c r="D1597" s="1" t="s">
        <v>3710</v>
      </c>
    </row>
    <row r="1598" spans="1:4" x14ac:dyDescent="0.25">
      <c r="A1598" s="1">
        <v>29200000</v>
      </c>
      <c r="B1598" s="1" t="str">
        <f t="shared" si="48"/>
        <v>2920000000</v>
      </c>
      <c r="C1598" t="s">
        <v>3597</v>
      </c>
    </row>
    <row r="1599" spans="1:4" x14ac:dyDescent="0.25">
      <c r="A1599" s="1">
        <v>29210000</v>
      </c>
      <c r="B1599" s="1" t="str">
        <f t="shared" si="48"/>
        <v>2921000000</v>
      </c>
      <c r="C1599" t="s">
        <v>3597</v>
      </c>
      <c r="D1599" s="1" t="s">
        <v>105</v>
      </c>
    </row>
    <row r="1600" spans="1:4" x14ac:dyDescent="0.25">
      <c r="A1600" s="1">
        <v>29210100</v>
      </c>
      <c r="B1600" s="1" t="str">
        <f t="shared" si="48"/>
        <v>2921010000</v>
      </c>
      <c r="C1600" t="s">
        <v>3599</v>
      </c>
      <c r="D1600" s="1" t="s">
        <v>4374</v>
      </c>
    </row>
    <row r="1601" spans="1:4" x14ac:dyDescent="0.25">
      <c r="A1601" s="1">
        <v>29210200</v>
      </c>
      <c r="B1601" s="1" t="str">
        <f t="shared" si="48"/>
        <v>2921020000</v>
      </c>
      <c r="C1601" t="s">
        <v>3601</v>
      </c>
      <c r="D1601" s="1" t="s">
        <v>4374</v>
      </c>
    </row>
    <row r="1602" spans="1:4" hidden="1" x14ac:dyDescent="0.25">
      <c r="A1602" s="1">
        <v>29200010</v>
      </c>
      <c r="B1602" s="1" t="str">
        <f t="shared" si="48"/>
        <v>2920001000</v>
      </c>
      <c r="C1602" t="s">
        <v>3599</v>
      </c>
      <c r="D1602" s="1" t="s">
        <v>3710</v>
      </c>
    </row>
    <row r="1603" spans="1:4" hidden="1" x14ac:dyDescent="0.25">
      <c r="A1603" s="1">
        <v>29200020</v>
      </c>
      <c r="B1603" s="1" t="str">
        <f t="shared" ref="B1603:B1620" si="50">A1603&amp;"00"</f>
        <v>2920002000</v>
      </c>
      <c r="C1603" t="s">
        <v>3601</v>
      </c>
      <c r="D1603" s="1" t="s">
        <v>3710</v>
      </c>
    </row>
    <row r="1604" spans="1:4" x14ac:dyDescent="0.25">
      <c r="A1604" s="1">
        <v>29300000</v>
      </c>
      <c r="B1604" s="1" t="str">
        <f t="shared" si="50"/>
        <v>2930000000</v>
      </c>
      <c r="C1604" t="s">
        <v>3603</v>
      </c>
    </row>
    <row r="1605" spans="1:4" x14ac:dyDescent="0.25">
      <c r="A1605" s="1">
        <v>29310000</v>
      </c>
      <c r="B1605" s="1" t="str">
        <f t="shared" si="50"/>
        <v>2931000000</v>
      </c>
      <c r="C1605" t="s">
        <v>3603</v>
      </c>
      <c r="D1605" s="1" t="s">
        <v>105</v>
      </c>
    </row>
    <row r="1606" spans="1:4" x14ac:dyDescent="0.25">
      <c r="A1606" s="1">
        <v>29310100</v>
      </c>
      <c r="B1606" s="1" t="str">
        <f t="shared" si="50"/>
        <v>2931010000</v>
      </c>
      <c r="C1606" t="s">
        <v>3603</v>
      </c>
      <c r="D1606" s="1" t="s">
        <v>4374</v>
      </c>
    </row>
    <row r="1607" spans="1:4" hidden="1" x14ac:dyDescent="0.25">
      <c r="A1607" s="1">
        <v>29300010</v>
      </c>
      <c r="B1607" s="1" t="str">
        <f t="shared" si="50"/>
        <v>2930001000</v>
      </c>
      <c r="C1607" t="s">
        <v>3603</v>
      </c>
      <c r="D1607" s="1" t="s">
        <v>3710</v>
      </c>
    </row>
    <row r="1608" spans="1:4" x14ac:dyDescent="0.25">
      <c r="A1608" s="1">
        <v>29400000</v>
      </c>
      <c r="B1608" s="1" t="str">
        <f t="shared" si="50"/>
        <v>2940000000</v>
      </c>
      <c r="C1608" t="s">
        <v>3606</v>
      </c>
    </row>
    <row r="1609" spans="1:4" x14ac:dyDescent="0.25">
      <c r="A1609" s="1">
        <v>29410000</v>
      </c>
      <c r="B1609" s="1" t="str">
        <f t="shared" si="50"/>
        <v>2941000000</v>
      </c>
      <c r="C1609" t="s">
        <v>3606</v>
      </c>
      <c r="D1609" s="1" t="s">
        <v>105</v>
      </c>
    </row>
    <row r="1610" spans="1:4" x14ac:dyDescent="0.25">
      <c r="A1610" s="1">
        <v>29410100</v>
      </c>
      <c r="B1610" s="1" t="str">
        <f t="shared" si="50"/>
        <v>2941010000</v>
      </c>
      <c r="C1610" t="s">
        <v>3606</v>
      </c>
      <c r="D1610" s="1" t="s">
        <v>4374</v>
      </c>
    </row>
    <row r="1611" spans="1:4" hidden="1" x14ac:dyDescent="0.25">
      <c r="A1611" s="1">
        <v>29400010</v>
      </c>
      <c r="B1611" s="1" t="str">
        <f t="shared" si="50"/>
        <v>2940001000</v>
      </c>
      <c r="C1611" t="s">
        <v>3606</v>
      </c>
      <c r="D1611" s="1" t="s">
        <v>3710</v>
      </c>
    </row>
    <row r="1612" spans="1:4" x14ac:dyDescent="0.25">
      <c r="A1612" s="1">
        <v>29900000</v>
      </c>
      <c r="B1612" s="1" t="str">
        <f t="shared" si="50"/>
        <v>2990000000</v>
      </c>
      <c r="C1612" t="s">
        <v>3609</v>
      </c>
    </row>
    <row r="1613" spans="1:4" x14ac:dyDescent="0.25">
      <c r="A1613" s="1">
        <v>29990000</v>
      </c>
      <c r="B1613" s="1" t="str">
        <f t="shared" si="50"/>
        <v>2999000000</v>
      </c>
      <c r="C1613" t="s">
        <v>3592</v>
      </c>
      <c r="D1613" s="1" t="s">
        <v>105</v>
      </c>
    </row>
    <row r="1614" spans="1:4" x14ac:dyDescent="0.25">
      <c r="A1614" s="1">
        <v>29995000</v>
      </c>
      <c r="B1614" s="1" t="str">
        <f t="shared" si="50"/>
        <v>2999500000</v>
      </c>
      <c r="C1614" t="s">
        <v>3611</v>
      </c>
      <c r="D1614" s="1" t="s">
        <v>4374</v>
      </c>
    </row>
    <row r="1615" spans="1:4" x14ac:dyDescent="0.25">
      <c r="A1615" s="1">
        <v>29999900</v>
      </c>
      <c r="B1615" s="1" t="str">
        <f t="shared" si="50"/>
        <v>2999990000</v>
      </c>
      <c r="C1615" t="s">
        <v>3592</v>
      </c>
      <c r="D1615" s="1" t="s">
        <v>4374</v>
      </c>
    </row>
    <row r="1616" spans="1:4" hidden="1" x14ac:dyDescent="0.25">
      <c r="A1616" s="1">
        <v>29900010</v>
      </c>
      <c r="B1616" s="1" t="str">
        <f t="shared" si="50"/>
        <v>2990001000</v>
      </c>
      <c r="C1616" t="s">
        <v>3609</v>
      </c>
      <c r="D1616" s="1" t="s">
        <v>3710</v>
      </c>
    </row>
    <row r="1617" spans="1:4" hidden="1" x14ac:dyDescent="0.25">
      <c r="A1617" s="1">
        <v>29980000</v>
      </c>
      <c r="B1617" s="1" t="str">
        <f t="shared" si="50"/>
        <v>2998000000</v>
      </c>
      <c r="C1617" t="s">
        <v>4535</v>
      </c>
      <c r="D1617" s="1" t="s">
        <v>3710</v>
      </c>
    </row>
    <row r="1618" spans="1:4" hidden="1" x14ac:dyDescent="0.25">
      <c r="A1618" s="1">
        <v>29980100</v>
      </c>
      <c r="B1618" s="1" t="str">
        <f t="shared" si="50"/>
        <v>2998010000</v>
      </c>
      <c r="C1618" t="s">
        <v>4536</v>
      </c>
      <c r="D1618" s="1" t="s">
        <v>3710</v>
      </c>
    </row>
    <row r="1619" spans="1:4" hidden="1" x14ac:dyDescent="0.25">
      <c r="A1619" s="1">
        <v>29980110</v>
      </c>
      <c r="B1619" s="1" t="str">
        <f t="shared" si="50"/>
        <v>2998011000</v>
      </c>
      <c r="C1619" t="s">
        <v>3611</v>
      </c>
      <c r="D1619" s="1" t="s">
        <v>3710</v>
      </c>
    </row>
    <row r="1620" spans="1:4" x14ac:dyDescent="0.25">
      <c r="A1620" s="1">
        <v>99900000</v>
      </c>
      <c r="B1620" s="1" t="str">
        <f t="shared" si="50"/>
        <v>9990000000</v>
      </c>
      <c r="C1620" t="s">
        <v>2583</v>
      </c>
    </row>
  </sheetData>
  <autoFilter ref="A1:D1620" xr:uid="{D1F0584F-15B9-4672-95AD-471F9064842F}">
    <filterColumn colId="3">
      <filters blank="1">
        <filter val="Alterar"/>
        <filter val="Incluir"/>
      </filters>
    </filterColumn>
  </autoFilter>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FC33-E7FF-4B7C-A8C1-40699ACA4728}">
  <sheetPr codeName="Ementario_SEPOG"/>
  <dimension ref="B3:K293"/>
  <sheetViews>
    <sheetView workbookViewId="0">
      <selection activeCell="E22" sqref="E22"/>
    </sheetView>
  </sheetViews>
  <sheetFormatPr defaultRowHeight="12.75" x14ac:dyDescent="0.2"/>
  <cols>
    <col min="1" max="1" width="9.140625" style="207"/>
    <col min="2" max="2" width="11.5703125" style="206" bestFit="1" customWidth="1"/>
    <col min="3" max="3" width="17.7109375" style="206" customWidth="1"/>
    <col min="4" max="4" width="18.28515625" style="206" customWidth="1"/>
    <col min="5" max="5" width="19.42578125" style="243" bestFit="1" customWidth="1"/>
    <col min="6" max="6" width="94.5703125" style="207" customWidth="1"/>
    <col min="7" max="7" width="8.5703125" style="206" bestFit="1" customWidth="1"/>
    <col min="8" max="8" width="11.28515625" style="206" customWidth="1"/>
    <col min="9" max="9" width="19.5703125" style="206" customWidth="1"/>
    <col min="10" max="10" width="31.85546875" style="206" customWidth="1"/>
    <col min="11" max="16384" width="9.140625" style="207"/>
  </cols>
  <sheetData>
    <row r="3" spans="2:10" x14ac:dyDescent="0.2">
      <c r="B3" s="208" t="s">
        <v>5031</v>
      </c>
      <c r="C3" s="209" t="s">
        <v>5032</v>
      </c>
      <c r="D3" s="209" t="s">
        <v>5033</v>
      </c>
      <c r="E3" s="244" t="s">
        <v>5034</v>
      </c>
      <c r="F3" s="210" t="s">
        <v>2</v>
      </c>
      <c r="G3" s="209" t="s">
        <v>5035</v>
      </c>
      <c r="H3" s="209" t="s">
        <v>5036</v>
      </c>
      <c r="I3" s="209" t="s">
        <v>0</v>
      </c>
      <c r="J3" s="209" t="s">
        <v>5037</v>
      </c>
    </row>
    <row r="4" spans="2:10" x14ac:dyDescent="0.2">
      <c r="B4" s="211" t="s">
        <v>5038</v>
      </c>
      <c r="C4" s="226">
        <v>10000000</v>
      </c>
      <c r="D4" s="214">
        <v>1000000000</v>
      </c>
      <c r="E4" s="214" t="s">
        <v>12</v>
      </c>
      <c r="F4" s="227" t="s">
        <v>5039</v>
      </c>
      <c r="G4" s="226" t="s">
        <v>5040</v>
      </c>
      <c r="H4" s="228"/>
      <c r="I4" s="217" t="s">
        <v>5041</v>
      </c>
      <c r="J4" s="217"/>
    </row>
    <row r="5" spans="2:10" x14ac:dyDescent="0.2">
      <c r="B5" s="211" t="s">
        <v>5042</v>
      </c>
      <c r="C5" s="212">
        <v>11000000</v>
      </c>
      <c r="D5" s="213">
        <v>1100000000</v>
      </c>
      <c r="E5" s="214" t="s">
        <v>18</v>
      </c>
      <c r="F5" s="211" t="s">
        <v>5043</v>
      </c>
      <c r="G5" s="212" t="s">
        <v>5040</v>
      </c>
      <c r="H5" s="215"/>
      <c r="I5" s="217" t="s">
        <v>5041</v>
      </c>
      <c r="J5" s="217"/>
    </row>
    <row r="6" spans="2:10" x14ac:dyDescent="0.2">
      <c r="B6" s="211" t="s">
        <v>5044</v>
      </c>
      <c r="C6" s="212">
        <v>11100000</v>
      </c>
      <c r="D6" s="213">
        <v>1110000000</v>
      </c>
      <c r="E6" s="214" t="s">
        <v>21</v>
      </c>
      <c r="F6" s="211" t="s">
        <v>22</v>
      </c>
      <c r="G6" s="212" t="s">
        <v>5040</v>
      </c>
      <c r="H6" s="215"/>
      <c r="I6" s="216" t="s">
        <v>5041</v>
      </c>
      <c r="J6" s="217"/>
    </row>
    <row r="7" spans="2:10" x14ac:dyDescent="0.2">
      <c r="B7" s="211" t="s">
        <v>5045</v>
      </c>
      <c r="C7" s="212">
        <v>11120000</v>
      </c>
      <c r="D7" s="213">
        <v>1112000000</v>
      </c>
      <c r="E7" s="214" t="s">
        <v>5046</v>
      </c>
      <c r="F7" s="211" t="s">
        <v>26</v>
      </c>
      <c r="G7" s="212" t="s">
        <v>5040</v>
      </c>
      <c r="H7" s="215"/>
      <c r="I7" s="216" t="s">
        <v>5041</v>
      </c>
      <c r="J7" s="217"/>
    </row>
    <row r="8" spans="2:10" x14ac:dyDescent="0.2">
      <c r="B8" s="211" t="s">
        <v>5047</v>
      </c>
      <c r="C8" s="212">
        <v>11125100</v>
      </c>
      <c r="D8" s="213">
        <v>1112510000</v>
      </c>
      <c r="E8" s="214" t="s">
        <v>5048</v>
      </c>
      <c r="F8" s="211" t="s">
        <v>29</v>
      </c>
      <c r="G8" s="212" t="s">
        <v>5040</v>
      </c>
      <c r="H8" s="215"/>
      <c r="I8" s="216" t="s">
        <v>5041</v>
      </c>
      <c r="J8" s="217" t="s">
        <v>4374</v>
      </c>
    </row>
    <row r="9" spans="2:10" x14ac:dyDescent="0.2">
      <c r="B9" s="211" t="s">
        <v>5049</v>
      </c>
      <c r="C9" s="212">
        <v>11125101</v>
      </c>
      <c r="D9" s="213">
        <v>1112510100</v>
      </c>
      <c r="E9" s="214" t="s">
        <v>5050</v>
      </c>
      <c r="F9" s="211" t="s">
        <v>33</v>
      </c>
      <c r="G9" s="212" t="s">
        <v>5051</v>
      </c>
      <c r="H9" s="215"/>
      <c r="I9" s="216" t="s">
        <v>5041</v>
      </c>
      <c r="J9" s="217" t="s">
        <v>5052</v>
      </c>
    </row>
    <row r="10" spans="2:10" x14ac:dyDescent="0.2">
      <c r="B10" s="211" t="s">
        <v>5053</v>
      </c>
      <c r="C10" s="212">
        <v>11125102</v>
      </c>
      <c r="D10" s="213">
        <v>1112510200</v>
      </c>
      <c r="E10" s="214" t="s">
        <v>5054</v>
      </c>
      <c r="F10" s="211" t="s">
        <v>3645</v>
      </c>
      <c r="G10" s="212" t="s">
        <v>5051</v>
      </c>
      <c r="H10" s="215"/>
      <c r="I10" s="216" t="s">
        <v>5041</v>
      </c>
      <c r="J10" s="217" t="s">
        <v>5052</v>
      </c>
    </row>
    <row r="11" spans="2:10" x14ac:dyDescent="0.2">
      <c r="B11" s="211" t="s">
        <v>5055</v>
      </c>
      <c r="C11" s="212">
        <v>11125103</v>
      </c>
      <c r="D11" s="213">
        <v>1112510300</v>
      </c>
      <c r="E11" s="214" t="s">
        <v>5056</v>
      </c>
      <c r="F11" s="211" t="s">
        <v>49</v>
      </c>
      <c r="G11" s="212" t="s">
        <v>5051</v>
      </c>
      <c r="H11" s="215"/>
      <c r="I11" s="216" t="s">
        <v>5041</v>
      </c>
      <c r="J11" s="217" t="s">
        <v>5052</v>
      </c>
    </row>
    <row r="12" spans="2:10" x14ac:dyDescent="0.2">
      <c r="B12" s="211" t="s">
        <v>5057</v>
      </c>
      <c r="C12" s="212">
        <v>11125104</v>
      </c>
      <c r="D12" s="213">
        <v>1112510400</v>
      </c>
      <c r="E12" s="214" t="s">
        <v>5058</v>
      </c>
      <c r="F12" s="211" t="s">
        <v>3646</v>
      </c>
      <c r="G12" s="212" t="s">
        <v>5051</v>
      </c>
      <c r="H12" s="215"/>
      <c r="I12" s="216" t="s">
        <v>5041</v>
      </c>
      <c r="J12" s="217" t="s">
        <v>5052</v>
      </c>
    </row>
    <row r="13" spans="2:10" x14ac:dyDescent="0.2">
      <c r="B13" s="211" t="s">
        <v>5059</v>
      </c>
      <c r="C13" s="212">
        <v>11125200</v>
      </c>
      <c r="D13" s="213">
        <v>1112520000</v>
      </c>
      <c r="E13" s="214" t="s">
        <v>5060</v>
      </c>
      <c r="F13" s="211" t="s">
        <v>63</v>
      </c>
      <c r="G13" s="212" t="s">
        <v>5040</v>
      </c>
      <c r="H13" s="215"/>
      <c r="I13" s="216" t="s">
        <v>5041</v>
      </c>
      <c r="J13" s="217" t="s">
        <v>4374</v>
      </c>
    </row>
    <row r="14" spans="2:10" x14ac:dyDescent="0.2">
      <c r="B14" s="211" t="s">
        <v>5061</v>
      </c>
      <c r="C14" s="212">
        <v>11125201</v>
      </c>
      <c r="D14" s="213">
        <v>1112520100</v>
      </c>
      <c r="E14" s="214" t="s">
        <v>5062</v>
      </c>
      <c r="F14" s="211" t="s">
        <v>66</v>
      </c>
      <c r="G14" s="212" t="s">
        <v>5051</v>
      </c>
      <c r="H14" s="215"/>
      <c r="I14" s="216" t="s">
        <v>5041</v>
      </c>
      <c r="J14" s="217" t="s">
        <v>5052</v>
      </c>
    </row>
    <row r="15" spans="2:10" x14ac:dyDescent="0.2">
      <c r="B15" s="211" t="s">
        <v>5063</v>
      </c>
      <c r="C15" s="212">
        <v>11125202</v>
      </c>
      <c r="D15" s="213">
        <v>1112520200</v>
      </c>
      <c r="E15" s="214" t="s">
        <v>5064</v>
      </c>
      <c r="F15" s="211" t="s">
        <v>3647</v>
      </c>
      <c r="G15" s="212" t="s">
        <v>5051</v>
      </c>
      <c r="H15" s="215"/>
      <c r="I15" s="216" t="s">
        <v>5041</v>
      </c>
      <c r="J15" s="217" t="s">
        <v>5052</v>
      </c>
    </row>
    <row r="16" spans="2:10" x14ac:dyDescent="0.2">
      <c r="B16" s="211" t="s">
        <v>5065</v>
      </c>
      <c r="C16" s="212">
        <v>11130000</v>
      </c>
      <c r="D16" s="213">
        <v>1113000000</v>
      </c>
      <c r="E16" s="214" t="s">
        <v>85</v>
      </c>
      <c r="F16" s="211" t="s">
        <v>86</v>
      </c>
      <c r="G16" s="212" t="s">
        <v>5040</v>
      </c>
      <c r="H16" s="215"/>
      <c r="I16" s="216" t="s">
        <v>5041</v>
      </c>
      <c r="J16" s="217"/>
    </row>
    <row r="17" spans="2:10" x14ac:dyDescent="0.2">
      <c r="B17" s="211" t="s">
        <v>5066</v>
      </c>
      <c r="C17" s="212">
        <v>11130300</v>
      </c>
      <c r="D17" s="213">
        <v>1113030000</v>
      </c>
      <c r="E17" s="214" t="s">
        <v>88</v>
      </c>
      <c r="F17" s="211" t="s">
        <v>89</v>
      </c>
      <c r="G17" s="212" t="s">
        <v>5040</v>
      </c>
      <c r="H17" s="215"/>
      <c r="I17" s="216" t="s">
        <v>5041</v>
      </c>
      <c r="J17" s="217"/>
    </row>
    <row r="18" spans="2:10" x14ac:dyDescent="0.2">
      <c r="B18" s="211" t="s">
        <v>5067</v>
      </c>
      <c r="C18" s="212">
        <v>11130310</v>
      </c>
      <c r="D18" s="213">
        <v>1113031000</v>
      </c>
      <c r="E18" s="214" t="s">
        <v>91</v>
      </c>
      <c r="F18" s="211" t="s">
        <v>92</v>
      </c>
      <c r="G18" s="212" t="s">
        <v>5040</v>
      </c>
      <c r="H18" s="215"/>
      <c r="I18" s="216" t="s">
        <v>5041</v>
      </c>
      <c r="J18" s="217"/>
    </row>
    <row r="19" spans="2:10" x14ac:dyDescent="0.2">
      <c r="B19" s="211" t="s">
        <v>5068</v>
      </c>
      <c r="C19" s="212">
        <v>11130311</v>
      </c>
      <c r="D19" s="213">
        <v>1113031100</v>
      </c>
      <c r="E19" s="214" t="s">
        <v>94</v>
      </c>
      <c r="F19" s="211" t="s">
        <v>95</v>
      </c>
      <c r="G19" s="212" t="s">
        <v>5051</v>
      </c>
      <c r="H19" s="215"/>
      <c r="I19" s="216" t="s">
        <v>5041</v>
      </c>
      <c r="J19" s="217" t="s">
        <v>5052</v>
      </c>
    </row>
    <row r="20" spans="2:10" x14ac:dyDescent="0.2">
      <c r="B20" s="229" t="s">
        <v>5069</v>
      </c>
      <c r="C20" s="230">
        <v>11140000</v>
      </c>
      <c r="D20" s="231">
        <v>1114000000</v>
      </c>
      <c r="E20" s="214" t="s">
        <v>5070</v>
      </c>
      <c r="F20" s="229" t="s">
        <v>106</v>
      </c>
      <c r="G20" s="230" t="s">
        <v>5040</v>
      </c>
      <c r="H20" s="232"/>
      <c r="I20" s="216" t="s">
        <v>5041</v>
      </c>
      <c r="J20" s="217"/>
    </row>
    <row r="21" spans="2:10" x14ac:dyDescent="0.2">
      <c r="B21" s="211" t="s">
        <v>5071</v>
      </c>
      <c r="C21" s="212">
        <v>11145000</v>
      </c>
      <c r="D21" s="213">
        <v>1114500000</v>
      </c>
      <c r="E21" s="214" t="s">
        <v>5072</v>
      </c>
      <c r="F21" s="211" t="s">
        <v>106</v>
      </c>
      <c r="G21" s="212" t="s">
        <v>5040</v>
      </c>
      <c r="H21" s="215"/>
      <c r="I21" s="216" t="s">
        <v>5041</v>
      </c>
      <c r="J21" s="217" t="s">
        <v>4374</v>
      </c>
    </row>
    <row r="22" spans="2:10" ht="24" x14ac:dyDescent="0.2">
      <c r="B22" s="211" t="s">
        <v>5073</v>
      </c>
      <c r="C22" s="212">
        <v>11145010</v>
      </c>
      <c r="D22" s="213">
        <v>1114501000</v>
      </c>
      <c r="E22" s="214" t="s">
        <v>5074</v>
      </c>
      <c r="F22" s="211" t="s">
        <v>111</v>
      </c>
      <c r="G22" s="212" t="s">
        <v>5040</v>
      </c>
      <c r="H22" s="215"/>
      <c r="I22" s="216" t="s">
        <v>5041</v>
      </c>
      <c r="J22" s="217" t="s">
        <v>4374</v>
      </c>
    </row>
    <row r="23" spans="2:10" ht="24" x14ac:dyDescent="0.2">
      <c r="B23" s="211" t="s">
        <v>5075</v>
      </c>
      <c r="C23" s="212">
        <v>11145011</v>
      </c>
      <c r="D23" s="213">
        <v>1114501100</v>
      </c>
      <c r="E23" s="214" t="s">
        <v>5076</v>
      </c>
      <c r="F23" s="211" t="s">
        <v>114</v>
      </c>
      <c r="G23" s="212" t="s">
        <v>5051</v>
      </c>
      <c r="H23" s="215"/>
      <c r="I23" s="216" t="s">
        <v>5041</v>
      </c>
      <c r="J23" s="217" t="s">
        <v>5052</v>
      </c>
    </row>
    <row r="24" spans="2:10" ht="24" x14ac:dyDescent="0.2">
      <c r="B24" s="211" t="s">
        <v>5077</v>
      </c>
      <c r="C24" s="212">
        <v>11145012</v>
      </c>
      <c r="D24" s="213">
        <v>1114501200</v>
      </c>
      <c r="E24" s="214" t="s">
        <v>5078</v>
      </c>
      <c r="F24" s="211" t="s">
        <v>3648</v>
      </c>
      <c r="G24" s="212" t="s">
        <v>5051</v>
      </c>
      <c r="H24" s="215"/>
      <c r="I24" s="216" t="s">
        <v>5041</v>
      </c>
      <c r="J24" s="217" t="s">
        <v>5052</v>
      </c>
    </row>
    <row r="25" spans="2:10" ht="24" x14ac:dyDescent="0.2">
      <c r="B25" s="211" t="s">
        <v>5079</v>
      </c>
      <c r="C25" s="212">
        <v>11145013</v>
      </c>
      <c r="D25" s="213">
        <v>1114501300</v>
      </c>
      <c r="E25" s="214" t="s">
        <v>5080</v>
      </c>
      <c r="F25" s="211" t="s">
        <v>128</v>
      </c>
      <c r="G25" s="212" t="s">
        <v>5051</v>
      </c>
      <c r="H25" s="215"/>
      <c r="I25" s="216" t="s">
        <v>5041</v>
      </c>
      <c r="J25" s="217" t="s">
        <v>5052</v>
      </c>
    </row>
    <row r="26" spans="2:10" ht="24" x14ac:dyDescent="0.2">
      <c r="B26" s="211" t="s">
        <v>5081</v>
      </c>
      <c r="C26" s="212">
        <v>11145014</v>
      </c>
      <c r="D26" s="213">
        <v>1114501400</v>
      </c>
      <c r="E26" s="214" t="s">
        <v>5082</v>
      </c>
      <c r="F26" s="211" t="s">
        <v>3649</v>
      </c>
      <c r="G26" s="212" t="s">
        <v>5051</v>
      </c>
      <c r="H26" s="215"/>
      <c r="I26" s="216" t="s">
        <v>5041</v>
      </c>
      <c r="J26" s="217" t="s">
        <v>5052</v>
      </c>
    </row>
    <row r="27" spans="2:10" x14ac:dyDescent="0.2">
      <c r="B27" s="211" t="s">
        <v>5083</v>
      </c>
      <c r="C27" s="212">
        <v>11145020</v>
      </c>
      <c r="D27" s="213">
        <v>1114502000</v>
      </c>
      <c r="E27" s="214" t="s">
        <v>5084</v>
      </c>
      <c r="F27" s="211" t="s">
        <v>142</v>
      </c>
      <c r="G27" s="212" t="s">
        <v>5040</v>
      </c>
      <c r="H27" s="215"/>
      <c r="I27" s="216" t="s">
        <v>5041</v>
      </c>
      <c r="J27" s="217" t="s">
        <v>4374</v>
      </c>
    </row>
    <row r="28" spans="2:10" x14ac:dyDescent="0.2">
      <c r="B28" s="211" t="s">
        <v>5085</v>
      </c>
      <c r="C28" s="212">
        <v>11145021</v>
      </c>
      <c r="D28" s="213">
        <v>1114502100</v>
      </c>
      <c r="E28" s="214" t="s">
        <v>5086</v>
      </c>
      <c r="F28" s="211" t="s">
        <v>145</v>
      </c>
      <c r="G28" s="212" t="s">
        <v>5051</v>
      </c>
      <c r="H28" s="215"/>
      <c r="I28" s="216" t="s">
        <v>5041</v>
      </c>
      <c r="J28" s="217" t="s">
        <v>5052</v>
      </c>
    </row>
    <row r="29" spans="2:10" x14ac:dyDescent="0.2">
      <c r="B29" s="211" t="s">
        <v>5087</v>
      </c>
      <c r="C29" s="212">
        <v>11200000</v>
      </c>
      <c r="D29" s="213">
        <v>1120000000</v>
      </c>
      <c r="E29" s="214" t="s">
        <v>156</v>
      </c>
      <c r="F29" s="211" t="s">
        <v>157</v>
      </c>
      <c r="G29" s="212" t="s">
        <v>5040</v>
      </c>
      <c r="H29" s="215"/>
      <c r="I29" s="216" t="s">
        <v>5041</v>
      </c>
      <c r="J29" s="217"/>
    </row>
    <row r="30" spans="2:10" x14ac:dyDescent="0.2">
      <c r="B30" s="211" t="s">
        <v>5088</v>
      </c>
      <c r="C30" s="212">
        <v>11210000</v>
      </c>
      <c r="D30" s="213">
        <v>1121000000</v>
      </c>
      <c r="E30" s="214" t="s">
        <v>159</v>
      </c>
      <c r="F30" s="211" t="s">
        <v>160</v>
      </c>
      <c r="G30" s="212" t="s">
        <v>5040</v>
      </c>
      <c r="H30" s="215"/>
      <c r="I30" s="216" t="s">
        <v>5041</v>
      </c>
      <c r="J30" s="217"/>
    </row>
    <row r="31" spans="2:10" x14ac:dyDescent="0.2">
      <c r="B31" s="211" t="s">
        <v>5089</v>
      </c>
      <c r="C31" s="212">
        <v>11210100</v>
      </c>
      <c r="D31" s="213">
        <v>1121010000</v>
      </c>
      <c r="E31" s="214" t="s">
        <v>162</v>
      </c>
      <c r="F31" s="211" t="s">
        <v>163</v>
      </c>
      <c r="G31" s="212" t="s">
        <v>5040</v>
      </c>
      <c r="H31" s="215"/>
      <c r="I31" s="216" t="s">
        <v>5041</v>
      </c>
      <c r="J31" s="217"/>
    </row>
    <row r="32" spans="2:10" x14ac:dyDescent="0.2">
      <c r="B32" s="211" t="s">
        <v>5090</v>
      </c>
      <c r="C32" s="212">
        <v>11210101</v>
      </c>
      <c r="D32" s="213">
        <v>1121010100</v>
      </c>
      <c r="E32" s="214" t="s">
        <v>5091</v>
      </c>
      <c r="F32" s="211" t="s">
        <v>167</v>
      </c>
      <c r="G32" s="212" t="s">
        <v>5051</v>
      </c>
      <c r="H32" s="215"/>
      <c r="I32" s="216" t="s">
        <v>5041</v>
      </c>
      <c r="J32" s="217" t="s">
        <v>5052</v>
      </c>
    </row>
    <row r="33" spans="2:10" x14ac:dyDescent="0.2">
      <c r="B33" s="211" t="s">
        <v>4565</v>
      </c>
      <c r="C33" s="212">
        <v>11210400</v>
      </c>
      <c r="D33" s="213">
        <v>1121040000</v>
      </c>
      <c r="E33" s="214" t="s">
        <v>176</v>
      </c>
      <c r="F33" s="211" t="s">
        <v>177</v>
      </c>
      <c r="G33" s="212" t="s">
        <v>5040</v>
      </c>
      <c r="H33" s="215"/>
      <c r="I33" s="216" t="s">
        <v>5041</v>
      </c>
      <c r="J33" s="217"/>
    </row>
    <row r="34" spans="2:10" x14ac:dyDescent="0.2">
      <c r="B34" s="211" t="s">
        <v>5092</v>
      </c>
      <c r="C34" s="212">
        <v>11210401</v>
      </c>
      <c r="D34" s="231">
        <v>1121040100</v>
      </c>
      <c r="E34" s="214" t="s">
        <v>5093</v>
      </c>
      <c r="F34" s="211" t="s">
        <v>181</v>
      </c>
      <c r="G34" s="212" t="s">
        <v>5051</v>
      </c>
      <c r="H34" s="215"/>
      <c r="I34" s="216" t="s">
        <v>5041</v>
      </c>
      <c r="J34" s="217" t="s">
        <v>5052</v>
      </c>
    </row>
    <row r="35" spans="2:10" x14ac:dyDescent="0.2">
      <c r="B35" s="211" t="s">
        <v>5094</v>
      </c>
      <c r="C35" s="212">
        <v>11210403</v>
      </c>
      <c r="D35" s="231">
        <v>1121040300</v>
      </c>
      <c r="E35" s="214" t="s">
        <v>5095</v>
      </c>
      <c r="F35" s="211" t="s">
        <v>187</v>
      </c>
      <c r="G35" s="212" t="s">
        <v>5051</v>
      </c>
      <c r="H35" s="215"/>
      <c r="I35" s="216" t="s">
        <v>5041</v>
      </c>
      <c r="J35" s="217" t="s">
        <v>5052</v>
      </c>
    </row>
    <row r="36" spans="2:10" x14ac:dyDescent="0.2">
      <c r="B36" s="211" t="s">
        <v>5096</v>
      </c>
      <c r="C36" s="212">
        <v>11210405</v>
      </c>
      <c r="D36" s="231">
        <v>1121040500</v>
      </c>
      <c r="E36" s="214" t="s">
        <v>5097</v>
      </c>
      <c r="F36" s="211" t="s">
        <v>191</v>
      </c>
      <c r="G36" s="212" t="s">
        <v>5051</v>
      </c>
      <c r="H36" s="215"/>
      <c r="I36" s="216" t="s">
        <v>5041</v>
      </c>
      <c r="J36" s="217" t="s">
        <v>5052</v>
      </c>
    </row>
    <row r="37" spans="2:10" x14ac:dyDescent="0.2">
      <c r="B37" s="211" t="s">
        <v>5098</v>
      </c>
      <c r="C37" s="212">
        <v>11220000</v>
      </c>
      <c r="D37" s="213">
        <v>1122000000</v>
      </c>
      <c r="E37" s="214" t="s">
        <v>205</v>
      </c>
      <c r="F37" s="211" t="s">
        <v>206</v>
      </c>
      <c r="G37" s="212" t="s">
        <v>5040</v>
      </c>
      <c r="H37" s="215"/>
      <c r="I37" s="216" t="s">
        <v>5041</v>
      </c>
      <c r="J37" s="217"/>
    </row>
    <row r="38" spans="2:10" x14ac:dyDescent="0.2">
      <c r="B38" s="211" t="s">
        <v>5099</v>
      </c>
      <c r="C38" s="212">
        <v>11220100</v>
      </c>
      <c r="D38" s="213">
        <v>1122010000</v>
      </c>
      <c r="E38" s="214" t="s">
        <v>208</v>
      </c>
      <c r="F38" s="211" t="s">
        <v>209</v>
      </c>
      <c r="G38" s="212" t="s">
        <v>5040</v>
      </c>
      <c r="H38" s="215"/>
      <c r="I38" s="216" t="s">
        <v>5041</v>
      </c>
      <c r="J38" s="217"/>
    </row>
    <row r="39" spans="2:10" x14ac:dyDescent="0.2">
      <c r="B39" s="211" t="s">
        <v>5100</v>
      </c>
      <c r="C39" s="212">
        <v>11220101</v>
      </c>
      <c r="D39" s="213">
        <v>1122010100</v>
      </c>
      <c r="E39" s="214" t="s">
        <v>5101</v>
      </c>
      <c r="F39" s="211" t="s">
        <v>213</v>
      </c>
      <c r="G39" s="212" t="s">
        <v>5051</v>
      </c>
      <c r="H39" s="215"/>
      <c r="I39" s="216" t="s">
        <v>5041</v>
      </c>
      <c r="J39" s="217" t="s">
        <v>5052</v>
      </c>
    </row>
    <row r="40" spans="2:10" x14ac:dyDescent="0.2">
      <c r="B40" s="211" t="s">
        <v>5102</v>
      </c>
      <c r="C40" s="212">
        <v>11220103</v>
      </c>
      <c r="D40" s="213">
        <v>1122010300</v>
      </c>
      <c r="E40" s="214" t="s">
        <v>5103</v>
      </c>
      <c r="F40" s="211" t="s">
        <v>216</v>
      </c>
      <c r="G40" s="212" t="s">
        <v>5051</v>
      </c>
      <c r="H40" s="215"/>
      <c r="I40" s="216" t="s">
        <v>5041</v>
      </c>
      <c r="J40" s="217" t="s">
        <v>5052</v>
      </c>
    </row>
    <row r="41" spans="2:10" x14ac:dyDescent="0.2">
      <c r="B41" s="211" t="s">
        <v>5104</v>
      </c>
      <c r="C41" s="212">
        <v>11220200</v>
      </c>
      <c r="D41" s="213">
        <v>1122020000</v>
      </c>
      <c r="E41" s="214" t="s">
        <v>217</v>
      </c>
      <c r="F41" s="211" t="s">
        <v>3705</v>
      </c>
      <c r="G41" s="212" t="s">
        <v>5040</v>
      </c>
      <c r="H41" s="215"/>
      <c r="I41" s="216" t="s">
        <v>5041</v>
      </c>
      <c r="J41" s="217"/>
    </row>
    <row r="42" spans="2:10" x14ac:dyDescent="0.2">
      <c r="B42" s="211" t="s">
        <v>5105</v>
      </c>
      <c r="C42" s="212">
        <v>11220201</v>
      </c>
      <c r="D42" s="213">
        <v>1122020100</v>
      </c>
      <c r="E42" s="214" t="s">
        <v>5106</v>
      </c>
      <c r="F42" s="211" t="s">
        <v>3650</v>
      </c>
      <c r="G42" s="212" t="s">
        <v>5051</v>
      </c>
      <c r="H42" s="215"/>
      <c r="I42" s="216" t="s">
        <v>5041</v>
      </c>
      <c r="J42" s="217" t="s">
        <v>5052</v>
      </c>
    </row>
    <row r="43" spans="2:10" x14ac:dyDescent="0.2">
      <c r="B43" s="211" t="s">
        <v>5107</v>
      </c>
      <c r="C43" s="212">
        <v>11225100</v>
      </c>
      <c r="D43" s="213">
        <v>1122510000</v>
      </c>
      <c r="E43" s="214" t="s">
        <v>5108</v>
      </c>
      <c r="F43" s="211" t="s">
        <v>243</v>
      </c>
      <c r="G43" s="212" t="s">
        <v>5040</v>
      </c>
      <c r="H43" s="215"/>
      <c r="I43" s="216" t="s">
        <v>5041</v>
      </c>
      <c r="J43" s="217" t="s">
        <v>4374</v>
      </c>
    </row>
    <row r="44" spans="2:10" x14ac:dyDescent="0.2">
      <c r="B44" s="211" t="s">
        <v>5109</v>
      </c>
      <c r="C44" s="212">
        <v>11225101</v>
      </c>
      <c r="D44" s="213">
        <v>1122510100</v>
      </c>
      <c r="E44" s="214" t="s">
        <v>5110</v>
      </c>
      <c r="F44" s="211" t="s">
        <v>246</v>
      </c>
      <c r="G44" s="212" t="s">
        <v>5051</v>
      </c>
      <c r="H44" s="215"/>
      <c r="I44" s="216" t="s">
        <v>5041</v>
      </c>
      <c r="J44" s="217" t="s">
        <v>5052</v>
      </c>
    </row>
    <row r="45" spans="2:10" x14ac:dyDescent="0.2">
      <c r="B45" s="211" t="s">
        <v>5111</v>
      </c>
      <c r="C45" s="212">
        <v>11229800</v>
      </c>
      <c r="D45" s="213">
        <v>1122980000</v>
      </c>
      <c r="E45" s="214" t="s">
        <v>5112</v>
      </c>
      <c r="F45" s="211" t="s">
        <v>3651</v>
      </c>
      <c r="G45" s="212" t="s">
        <v>5040</v>
      </c>
      <c r="H45" s="215"/>
      <c r="I45" s="216" t="s">
        <v>5041</v>
      </c>
      <c r="J45" s="217" t="s">
        <v>3710</v>
      </c>
    </row>
    <row r="46" spans="2:10" x14ac:dyDescent="0.2">
      <c r="B46" s="211" t="s">
        <v>5113</v>
      </c>
      <c r="C46" s="212">
        <v>11229801</v>
      </c>
      <c r="D46" s="213">
        <v>1122980100</v>
      </c>
      <c r="E46" s="214" t="s">
        <v>5114</v>
      </c>
      <c r="F46" s="211" t="s">
        <v>3652</v>
      </c>
      <c r="G46" s="212" t="s">
        <v>5051</v>
      </c>
      <c r="H46" s="215"/>
      <c r="I46" s="216" t="s">
        <v>5041</v>
      </c>
      <c r="J46" s="217" t="s">
        <v>5052</v>
      </c>
    </row>
    <row r="47" spans="2:10" x14ac:dyDescent="0.2">
      <c r="B47" s="211" t="s">
        <v>5115</v>
      </c>
      <c r="C47" s="212">
        <v>12000000</v>
      </c>
      <c r="D47" s="213">
        <v>1200000000</v>
      </c>
      <c r="E47" s="214" t="s">
        <v>253</v>
      </c>
      <c r="F47" s="211" t="s">
        <v>3614</v>
      </c>
      <c r="G47" s="212" t="s">
        <v>5040</v>
      </c>
      <c r="H47" s="215"/>
      <c r="I47" s="216" t="s">
        <v>5041</v>
      </c>
      <c r="J47" s="217"/>
    </row>
    <row r="48" spans="2:10" x14ac:dyDescent="0.2">
      <c r="B48" s="211" t="s">
        <v>5116</v>
      </c>
      <c r="C48" s="212">
        <v>12100000</v>
      </c>
      <c r="D48" s="213">
        <v>1210000000</v>
      </c>
      <c r="E48" s="214" t="s">
        <v>256</v>
      </c>
      <c r="F48" s="211" t="s">
        <v>257</v>
      </c>
      <c r="G48" s="212" t="s">
        <v>5040</v>
      </c>
      <c r="H48" s="215"/>
      <c r="I48" s="216" t="s">
        <v>5041</v>
      </c>
      <c r="J48" s="217"/>
    </row>
    <row r="49" spans="2:10" x14ac:dyDescent="0.2">
      <c r="B49" s="211" t="s">
        <v>5117</v>
      </c>
      <c r="C49" s="212">
        <v>12150000</v>
      </c>
      <c r="D49" s="213">
        <v>1215000000</v>
      </c>
      <c r="E49" s="214" t="s">
        <v>5118</v>
      </c>
      <c r="F49" s="211" t="s">
        <v>2541</v>
      </c>
      <c r="G49" s="212" t="s">
        <v>5040</v>
      </c>
      <c r="H49" s="215"/>
      <c r="I49" s="216" t="s">
        <v>5041</v>
      </c>
      <c r="J49" s="217" t="s">
        <v>4374</v>
      </c>
    </row>
    <row r="50" spans="2:10" x14ac:dyDescent="0.2">
      <c r="B50" s="211" t="s">
        <v>5119</v>
      </c>
      <c r="C50" s="212">
        <v>12150100</v>
      </c>
      <c r="D50" s="213">
        <v>1215010000</v>
      </c>
      <c r="E50" s="214" t="s">
        <v>5120</v>
      </c>
      <c r="F50" s="211" t="s">
        <v>263</v>
      </c>
      <c r="G50" s="212" t="s">
        <v>5040</v>
      </c>
      <c r="H50" s="215"/>
      <c r="I50" s="216" t="s">
        <v>5041</v>
      </c>
      <c r="J50" s="217" t="s">
        <v>4374</v>
      </c>
    </row>
    <row r="51" spans="2:10" x14ac:dyDescent="0.2">
      <c r="B51" s="211" t="s">
        <v>5121</v>
      </c>
      <c r="C51" s="212">
        <v>12150110</v>
      </c>
      <c r="D51" s="213">
        <v>1215011000</v>
      </c>
      <c r="E51" s="214" t="s">
        <v>5122</v>
      </c>
      <c r="F51" s="211" t="s">
        <v>266</v>
      </c>
      <c r="G51" s="212" t="s">
        <v>5040</v>
      </c>
      <c r="H51" s="215"/>
      <c r="I51" s="216" t="s">
        <v>5041</v>
      </c>
      <c r="J51" s="217" t="s">
        <v>4374</v>
      </c>
    </row>
    <row r="52" spans="2:10" x14ac:dyDescent="0.2">
      <c r="B52" s="229" t="s">
        <v>5123</v>
      </c>
      <c r="C52" s="230">
        <v>12150111</v>
      </c>
      <c r="D52" s="231">
        <v>1215011100</v>
      </c>
      <c r="E52" s="214" t="s">
        <v>5124</v>
      </c>
      <c r="F52" s="229" t="s">
        <v>271</v>
      </c>
      <c r="G52" s="230" t="s">
        <v>5051</v>
      </c>
      <c r="H52" s="232"/>
      <c r="I52" s="209" t="s">
        <v>5041</v>
      </c>
      <c r="J52" s="217" t="s">
        <v>5052</v>
      </c>
    </row>
    <row r="53" spans="2:10" x14ac:dyDescent="0.2">
      <c r="B53" s="211" t="s">
        <v>5125</v>
      </c>
      <c r="C53" s="212">
        <v>12155200</v>
      </c>
      <c r="D53" s="213">
        <v>1215520000</v>
      </c>
      <c r="E53" s="214" t="s">
        <v>5126</v>
      </c>
      <c r="F53" s="211" t="s">
        <v>4419</v>
      </c>
      <c r="G53" s="212" t="s">
        <v>5040</v>
      </c>
      <c r="H53" s="215"/>
      <c r="I53" s="217" t="s">
        <v>5127</v>
      </c>
      <c r="J53" s="217" t="s">
        <v>3710</v>
      </c>
    </row>
    <row r="54" spans="2:10" x14ac:dyDescent="0.2">
      <c r="B54" s="211" t="s">
        <v>5128</v>
      </c>
      <c r="C54" s="212">
        <v>12155210</v>
      </c>
      <c r="D54" s="213">
        <v>1215521000</v>
      </c>
      <c r="E54" s="214" t="s">
        <v>5129</v>
      </c>
      <c r="F54" s="211" t="s">
        <v>336</v>
      </c>
      <c r="G54" s="212" t="s">
        <v>5040</v>
      </c>
      <c r="H54" s="215"/>
      <c r="I54" s="217" t="s">
        <v>5127</v>
      </c>
      <c r="J54" s="217" t="s">
        <v>4374</v>
      </c>
    </row>
    <row r="55" spans="2:10" x14ac:dyDescent="0.2">
      <c r="B55" s="211" t="s">
        <v>5130</v>
      </c>
      <c r="C55" s="212">
        <v>12155211</v>
      </c>
      <c r="D55" s="213">
        <v>1215521100</v>
      </c>
      <c r="E55" s="214" t="s">
        <v>5131</v>
      </c>
      <c r="F55" s="211" t="s">
        <v>3653</v>
      </c>
      <c r="G55" s="212" t="s">
        <v>5051</v>
      </c>
      <c r="H55" s="215"/>
      <c r="I55" s="217" t="s">
        <v>5127</v>
      </c>
      <c r="J55" s="217" t="s">
        <v>5052</v>
      </c>
    </row>
    <row r="56" spans="2:10" x14ac:dyDescent="0.2">
      <c r="B56" s="211" t="s">
        <v>5132</v>
      </c>
      <c r="C56" s="212">
        <v>12155220</v>
      </c>
      <c r="D56" s="213">
        <v>1215522000</v>
      </c>
      <c r="E56" s="214" t="s">
        <v>5133</v>
      </c>
      <c r="F56" s="211" t="s">
        <v>347</v>
      </c>
      <c r="G56" s="212" t="s">
        <v>5040</v>
      </c>
      <c r="H56" s="215"/>
      <c r="I56" s="217" t="s">
        <v>5127</v>
      </c>
      <c r="J56" s="217" t="s">
        <v>4374</v>
      </c>
    </row>
    <row r="57" spans="2:10" x14ac:dyDescent="0.2">
      <c r="B57" s="211" t="s">
        <v>5134</v>
      </c>
      <c r="C57" s="212">
        <v>12155221</v>
      </c>
      <c r="D57" s="213">
        <v>1215522100</v>
      </c>
      <c r="E57" s="214" t="s">
        <v>5135</v>
      </c>
      <c r="F57" s="211" t="s">
        <v>350</v>
      </c>
      <c r="G57" s="212" t="s">
        <v>5051</v>
      </c>
      <c r="H57" s="215"/>
      <c r="I57" s="217" t="s">
        <v>5127</v>
      </c>
      <c r="J57" s="217" t="s">
        <v>5052</v>
      </c>
    </row>
    <row r="58" spans="2:10" x14ac:dyDescent="0.2">
      <c r="B58" s="211" t="s">
        <v>5136</v>
      </c>
      <c r="C58" s="212">
        <v>12155230</v>
      </c>
      <c r="D58" s="213">
        <v>1215523000</v>
      </c>
      <c r="E58" s="214" t="s">
        <v>5137</v>
      </c>
      <c r="F58" s="211" t="s">
        <v>358</v>
      </c>
      <c r="G58" s="212" t="s">
        <v>5040</v>
      </c>
      <c r="H58" s="215"/>
      <c r="I58" s="217" t="s">
        <v>5127</v>
      </c>
      <c r="J58" s="217" t="s">
        <v>4374</v>
      </c>
    </row>
    <row r="59" spans="2:10" x14ac:dyDescent="0.2">
      <c r="B59" s="211" t="s">
        <v>5138</v>
      </c>
      <c r="C59" s="212">
        <v>12155231</v>
      </c>
      <c r="D59" s="213">
        <v>1215523100</v>
      </c>
      <c r="E59" s="214" t="s">
        <v>5139</v>
      </c>
      <c r="F59" s="211" t="s">
        <v>361</v>
      </c>
      <c r="G59" s="212" t="s">
        <v>5051</v>
      </c>
      <c r="H59" s="215"/>
      <c r="I59" s="217" t="s">
        <v>5127</v>
      </c>
      <c r="J59" s="217" t="s">
        <v>5052</v>
      </c>
    </row>
    <row r="60" spans="2:10" x14ac:dyDescent="0.2">
      <c r="B60" s="211" t="s">
        <v>5140</v>
      </c>
      <c r="C60" s="212">
        <v>12155300</v>
      </c>
      <c r="D60" s="213">
        <v>1215530000</v>
      </c>
      <c r="E60" s="214" t="s">
        <v>5141</v>
      </c>
      <c r="F60" s="211" t="s">
        <v>5142</v>
      </c>
      <c r="G60" s="212" t="s">
        <v>5040</v>
      </c>
      <c r="H60" s="215"/>
      <c r="I60" s="217" t="s">
        <v>5143</v>
      </c>
      <c r="J60" s="217" t="s">
        <v>3710</v>
      </c>
    </row>
    <row r="61" spans="2:10" x14ac:dyDescent="0.2">
      <c r="B61" s="218" t="s">
        <v>5144</v>
      </c>
      <c r="C61" s="219">
        <v>12155310</v>
      </c>
      <c r="D61" s="220">
        <v>1215531000</v>
      </c>
      <c r="E61" s="214" t="s">
        <v>5145</v>
      </c>
      <c r="F61" s="218" t="s">
        <v>368</v>
      </c>
      <c r="G61" s="219" t="s">
        <v>5040</v>
      </c>
      <c r="H61" s="221"/>
      <c r="I61" s="217" t="s">
        <v>5143</v>
      </c>
      <c r="J61" s="217" t="s">
        <v>4374</v>
      </c>
    </row>
    <row r="62" spans="2:10" x14ac:dyDescent="0.2">
      <c r="B62" s="233" t="s">
        <v>5146</v>
      </c>
      <c r="C62" s="234">
        <v>12155311</v>
      </c>
      <c r="D62" s="235">
        <v>1215531100</v>
      </c>
      <c r="E62" s="214" t="s">
        <v>5147</v>
      </c>
      <c r="F62" s="233" t="s">
        <v>370</v>
      </c>
      <c r="G62" s="234" t="s">
        <v>5051</v>
      </c>
      <c r="H62" s="236"/>
      <c r="I62" s="217" t="s">
        <v>5143</v>
      </c>
      <c r="J62" s="217" t="s">
        <v>5052</v>
      </c>
    </row>
    <row r="63" spans="2:10" x14ac:dyDescent="0.2">
      <c r="B63" s="227" t="s">
        <v>5148</v>
      </c>
      <c r="C63" s="226">
        <v>13000000</v>
      </c>
      <c r="D63" s="214">
        <v>1300000000</v>
      </c>
      <c r="E63" s="214" t="s">
        <v>433</v>
      </c>
      <c r="F63" s="227" t="s">
        <v>5149</v>
      </c>
      <c r="G63" s="226" t="s">
        <v>5040</v>
      </c>
      <c r="H63" s="228"/>
      <c r="I63" s="217" t="s">
        <v>5127</v>
      </c>
      <c r="J63" s="217"/>
    </row>
    <row r="64" spans="2:10" x14ac:dyDescent="0.2">
      <c r="B64" s="211" t="s">
        <v>5150</v>
      </c>
      <c r="C64" s="212">
        <v>13100000</v>
      </c>
      <c r="D64" s="213">
        <v>1310000000</v>
      </c>
      <c r="E64" s="214" t="s">
        <v>436</v>
      </c>
      <c r="F64" s="211" t="s">
        <v>437</v>
      </c>
      <c r="G64" s="212" t="s">
        <v>5040</v>
      </c>
      <c r="H64" s="215"/>
      <c r="I64" s="217" t="s">
        <v>5127</v>
      </c>
      <c r="J64" s="217"/>
    </row>
    <row r="65" spans="2:10" x14ac:dyDescent="0.2">
      <c r="B65" s="211" t="s">
        <v>5151</v>
      </c>
      <c r="C65" s="212">
        <v>13110000</v>
      </c>
      <c r="D65" s="213">
        <v>1311000000</v>
      </c>
      <c r="E65" s="214" t="s">
        <v>5152</v>
      </c>
      <c r="F65" s="211" t="s">
        <v>437</v>
      </c>
      <c r="G65" s="212" t="s">
        <v>5040</v>
      </c>
      <c r="H65" s="215"/>
      <c r="I65" s="217" t="s">
        <v>5127</v>
      </c>
      <c r="J65" s="217" t="s">
        <v>105</v>
      </c>
    </row>
    <row r="66" spans="2:10" x14ac:dyDescent="0.2">
      <c r="B66" s="211" t="s">
        <v>5153</v>
      </c>
      <c r="C66" s="212">
        <v>13110100</v>
      </c>
      <c r="D66" s="213">
        <v>1311010000</v>
      </c>
      <c r="E66" s="214" t="s">
        <v>5154</v>
      </c>
      <c r="F66" s="211" t="s">
        <v>440</v>
      </c>
      <c r="G66" s="212" t="s">
        <v>5040</v>
      </c>
      <c r="H66" s="215"/>
      <c r="I66" s="217" t="s">
        <v>5127</v>
      </c>
      <c r="J66" s="217" t="s">
        <v>4374</v>
      </c>
    </row>
    <row r="67" spans="2:10" x14ac:dyDescent="0.2">
      <c r="B67" s="211" t="s">
        <v>5155</v>
      </c>
      <c r="C67" s="212">
        <v>13110110</v>
      </c>
      <c r="D67" s="213">
        <v>1311011000</v>
      </c>
      <c r="E67" s="214" t="s">
        <v>5156</v>
      </c>
      <c r="F67" s="211" t="s">
        <v>443</v>
      </c>
      <c r="G67" s="212" t="s">
        <v>5040</v>
      </c>
      <c r="H67" s="215"/>
      <c r="I67" s="217" t="s">
        <v>5127</v>
      </c>
      <c r="J67" s="217" t="s">
        <v>4374</v>
      </c>
    </row>
    <row r="68" spans="2:10" x14ac:dyDescent="0.2">
      <c r="B68" s="211" t="s">
        <v>5157</v>
      </c>
      <c r="C68" s="212">
        <v>13110111</v>
      </c>
      <c r="D68" s="213">
        <v>1311011100</v>
      </c>
      <c r="E68" s="214" t="s">
        <v>5158</v>
      </c>
      <c r="F68" s="211" t="s">
        <v>446</v>
      </c>
      <c r="G68" s="212" t="s">
        <v>5051</v>
      </c>
      <c r="H68" s="215"/>
      <c r="I68" s="217" t="s">
        <v>5127</v>
      </c>
      <c r="J68" s="217" t="s">
        <v>5052</v>
      </c>
    </row>
    <row r="69" spans="2:10" x14ac:dyDescent="0.2">
      <c r="B69" s="211" t="s">
        <v>5159</v>
      </c>
      <c r="C69" s="212">
        <v>13200000</v>
      </c>
      <c r="D69" s="213">
        <v>1320000000</v>
      </c>
      <c r="E69" s="214" t="s">
        <v>470</v>
      </c>
      <c r="F69" s="211" t="s">
        <v>471</v>
      </c>
      <c r="G69" s="212" t="s">
        <v>5040</v>
      </c>
      <c r="H69" s="215"/>
      <c r="I69" s="217" t="s">
        <v>5127</v>
      </c>
      <c r="J69" s="217"/>
    </row>
    <row r="70" spans="2:10" x14ac:dyDescent="0.2">
      <c r="B70" s="211" t="s">
        <v>5160</v>
      </c>
      <c r="C70" s="212">
        <v>13210000</v>
      </c>
      <c r="D70" s="213">
        <v>1321000000</v>
      </c>
      <c r="E70" s="214" t="s">
        <v>473</v>
      </c>
      <c r="F70" s="211" t="s">
        <v>474</v>
      </c>
      <c r="G70" s="212" t="s">
        <v>5040</v>
      </c>
      <c r="H70" s="215"/>
      <c r="I70" s="217" t="s">
        <v>5127</v>
      </c>
      <c r="J70" s="217"/>
    </row>
    <row r="71" spans="2:10" x14ac:dyDescent="0.2">
      <c r="B71" s="211" t="s">
        <v>5161</v>
      </c>
      <c r="C71" s="212">
        <v>13210100</v>
      </c>
      <c r="D71" s="213">
        <v>1321010000</v>
      </c>
      <c r="E71" s="214" t="s">
        <v>5162</v>
      </c>
      <c r="F71" s="211" t="s">
        <v>477</v>
      </c>
      <c r="G71" s="212" t="s">
        <v>5040</v>
      </c>
      <c r="H71" s="215"/>
      <c r="I71" s="217" t="s">
        <v>5127</v>
      </c>
      <c r="J71" s="217" t="s">
        <v>4374</v>
      </c>
    </row>
    <row r="72" spans="2:10" x14ac:dyDescent="0.2">
      <c r="B72" s="211" t="s">
        <v>5163</v>
      </c>
      <c r="C72" s="212">
        <v>13210101</v>
      </c>
      <c r="D72" s="213">
        <v>1321010100</v>
      </c>
      <c r="E72" s="214" t="s">
        <v>5164</v>
      </c>
      <c r="F72" s="211" t="s">
        <v>480</v>
      </c>
      <c r="G72" s="212" t="s">
        <v>5051</v>
      </c>
      <c r="H72" s="215"/>
      <c r="I72" s="217" t="s">
        <v>5127</v>
      </c>
      <c r="J72" s="217" t="s">
        <v>5052</v>
      </c>
    </row>
    <row r="73" spans="2:10" x14ac:dyDescent="0.2">
      <c r="B73" s="211" t="s">
        <v>5165</v>
      </c>
      <c r="C73" s="212">
        <v>13210400</v>
      </c>
      <c r="D73" s="213">
        <v>1321040000</v>
      </c>
      <c r="E73" s="214" t="s">
        <v>5166</v>
      </c>
      <c r="F73" s="211" t="s">
        <v>518</v>
      </c>
      <c r="G73" s="212" t="s">
        <v>5040</v>
      </c>
      <c r="H73" s="215"/>
      <c r="I73" s="216" t="s">
        <v>5041</v>
      </c>
      <c r="J73" s="217" t="s">
        <v>4374</v>
      </c>
    </row>
    <row r="74" spans="2:10" x14ac:dyDescent="0.2">
      <c r="B74" s="211" t="s">
        <v>5167</v>
      </c>
      <c r="C74" s="212">
        <v>13210401</v>
      </c>
      <c r="D74" s="213">
        <v>1321040100</v>
      </c>
      <c r="E74" s="214" t="s">
        <v>5168</v>
      </c>
      <c r="F74" s="211" t="s">
        <v>521</v>
      </c>
      <c r="G74" s="212" t="s">
        <v>5051</v>
      </c>
      <c r="H74" s="215"/>
      <c r="I74" s="216" t="s">
        <v>5041</v>
      </c>
      <c r="J74" s="217" t="s">
        <v>5052</v>
      </c>
    </row>
    <row r="75" spans="2:10" x14ac:dyDescent="0.2">
      <c r="B75" s="211" t="s">
        <v>5169</v>
      </c>
      <c r="C75" s="212">
        <v>13600000</v>
      </c>
      <c r="D75" s="213">
        <v>1360000000</v>
      </c>
      <c r="E75" s="214" t="s">
        <v>530</v>
      </c>
      <c r="F75" s="211" t="s">
        <v>531</v>
      </c>
      <c r="G75" s="212" t="s">
        <v>5040</v>
      </c>
      <c r="H75" s="215"/>
      <c r="I75" s="216" t="s">
        <v>5041</v>
      </c>
      <c r="J75" s="217"/>
    </row>
    <row r="76" spans="2:10" x14ac:dyDescent="0.2">
      <c r="B76" s="211" t="s">
        <v>5170</v>
      </c>
      <c r="C76" s="212">
        <v>13610000</v>
      </c>
      <c r="D76" s="213">
        <v>1361000000</v>
      </c>
      <c r="E76" s="214" t="s">
        <v>5171</v>
      </c>
      <c r="F76" s="211" t="s">
        <v>531</v>
      </c>
      <c r="G76" s="212" t="s">
        <v>5040</v>
      </c>
      <c r="H76" s="215"/>
      <c r="I76" s="216" t="s">
        <v>5041</v>
      </c>
      <c r="J76" s="217" t="s">
        <v>105</v>
      </c>
    </row>
    <row r="77" spans="2:10" x14ac:dyDescent="0.2">
      <c r="B77" s="211" t="s">
        <v>5172</v>
      </c>
      <c r="C77" s="212">
        <v>13610100</v>
      </c>
      <c r="D77" s="213">
        <v>1361010000</v>
      </c>
      <c r="E77" s="214" t="s">
        <v>5173</v>
      </c>
      <c r="F77" s="211" t="s">
        <v>534</v>
      </c>
      <c r="G77" s="212" t="s">
        <v>5040</v>
      </c>
      <c r="H77" s="215"/>
      <c r="I77" s="216" t="s">
        <v>5041</v>
      </c>
      <c r="J77" s="217" t="s">
        <v>4374</v>
      </c>
    </row>
    <row r="78" spans="2:10" x14ac:dyDescent="0.2">
      <c r="B78" s="211" t="s">
        <v>5174</v>
      </c>
      <c r="C78" s="212">
        <v>13610110</v>
      </c>
      <c r="D78" s="213">
        <v>1361011000</v>
      </c>
      <c r="E78" s="214" t="s">
        <v>5175</v>
      </c>
      <c r="F78" s="211" t="s">
        <v>538</v>
      </c>
      <c r="G78" s="212" t="s">
        <v>5040</v>
      </c>
      <c r="H78" s="215"/>
      <c r="I78" s="216" t="s">
        <v>5041</v>
      </c>
      <c r="J78" s="217" t="s">
        <v>4374</v>
      </c>
    </row>
    <row r="79" spans="2:10" x14ac:dyDescent="0.2">
      <c r="B79" s="211" t="s">
        <v>5176</v>
      </c>
      <c r="C79" s="212">
        <v>13610111</v>
      </c>
      <c r="D79" s="213">
        <v>1361011100</v>
      </c>
      <c r="E79" s="214" t="s">
        <v>5177</v>
      </c>
      <c r="F79" s="211" t="s">
        <v>541</v>
      </c>
      <c r="G79" s="212" t="s">
        <v>5051</v>
      </c>
      <c r="H79" s="215"/>
      <c r="I79" s="216" t="s">
        <v>5041</v>
      </c>
      <c r="J79" s="217" t="s">
        <v>5052</v>
      </c>
    </row>
    <row r="80" spans="2:10" x14ac:dyDescent="0.2">
      <c r="B80" s="211" t="s">
        <v>5178</v>
      </c>
      <c r="C80" s="212">
        <v>13900000</v>
      </c>
      <c r="D80" s="213">
        <v>1390000000</v>
      </c>
      <c r="E80" s="214" t="s">
        <v>549</v>
      </c>
      <c r="F80" s="211" t="s">
        <v>550</v>
      </c>
      <c r="G80" s="212" t="s">
        <v>5040</v>
      </c>
      <c r="H80" s="215"/>
      <c r="I80" s="216" t="s">
        <v>5041</v>
      </c>
      <c r="J80" s="217"/>
    </row>
    <row r="81" spans="2:10" x14ac:dyDescent="0.2">
      <c r="B81" s="211" t="s">
        <v>5179</v>
      </c>
      <c r="C81" s="212">
        <v>13990000</v>
      </c>
      <c r="D81" s="213">
        <v>1399000000</v>
      </c>
      <c r="E81" s="214" t="s">
        <v>5180</v>
      </c>
      <c r="F81" s="211" t="s">
        <v>553</v>
      </c>
      <c r="G81" s="212" t="s">
        <v>5040</v>
      </c>
      <c r="H81" s="215"/>
      <c r="I81" s="216" t="s">
        <v>5041</v>
      </c>
      <c r="J81" s="217"/>
    </row>
    <row r="82" spans="2:10" x14ac:dyDescent="0.2">
      <c r="B82" s="211" t="s">
        <v>5181</v>
      </c>
      <c r="C82" s="212">
        <v>13999900</v>
      </c>
      <c r="D82" s="213">
        <v>1399990000</v>
      </c>
      <c r="E82" s="214" t="s">
        <v>5182</v>
      </c>
      <c r="F82" s="211" t="s">
        <v>553</v>
      </c>
      <c r="G82" s="212" t="s">
        <v>5040</v>
      </c>
      <c r="H82" s="215"/>
      <c r="I82" s="216" t="s">
        <v>5041</v>
      </c>
      <c r="J82" s="217" t="s">
        <v>4384</v>
      </c>
    </row>
    <row r="83" spans="2:10" x14ac:dyDescent="0.2">
      <c r="B83" s="211" t="s">
        <v>5183</v>
      </c>
      <c r="C83" s="212">
        <v>13999901</v>
      </c>
      <c r="D83" s="213">
        <v>1399990100</v>
      </c>
      <c r="E83" s="214" t="s">
        <v>5184</v>
      </c>
      <c r="F83" s="211" t="s">
        <v>555</v>
      </c>
      <c r="G83" s="212" t="s">
        <v>5051</v>
      </c>
      <c r="H83" s="215"/>
      <c r="I83" s="216" t="s">
        <v>5041</v>
      </c>
      <c r="J83" s="217" t="s">
        <v>5052</v>
      </c>
    </row>
    <row r="84" spans="2:10" x14ac:dyDescent="0.2">
      <c r="B84" s="211" t="s">
        <v>5185</v>
      </c>
      <c r="C84" s="212">
        <v>16000000</v>
      </c>
      <c r="D84" s="213">
        <v>1600000000</v>
      </c>
      <c r="E84" s="214" t="s">
        <v>570</v>
      </c>
      <c r="F84" s="211" t="s">
        <v>5186</v>
      </c>
      <c r="G84" s="212" t="s">
        <v>5040</v>
      </c>
      <c r="H84" s="215"/>
      <c r="I84" s="216" t="s">
        <v>5041</v>
      </c>
      <c r="J84" s="217"/>
    </row>
    <row r="85" spans="2:10" x14ac:dyDescent="0.2">
      <c r="B85" s="211" t="s">
        <v>5187</v>
      </c>
      <c r="C85" s="212">
        <v>16100000</v>
      </c>
      <c r="D85" s="213">
        <v>1610000000</v>
      </c>
      <c r="E85" s="214" t="s">
        <v>573</v>
      </c>
      <c r="F85" s="211" t="s">
        <v>574</v>
      </c>
      <c r="G85" s="212" t="s">
        <v>5040</v>
      </c>
      <c r="H85" s="215"/>
      <c r="I85" s="216" t="s">
        <v>5041</v>
      </c>
      <c r="J85" s="217"/>
    </row>
    <row r="86" spans="2:10" x14ac:dyDescent="0.2">
      <c r="B86" s="211" t="s">
        <v>5188</v>
      </c>
      <c r="C86" s="212">
        <v>16110000</v>
      </c>
      <c r="D86" s="213">
        <v>1611000000</v>
      </c>
      <c r="E86" s="214" t="s">
        <v>5189</v>
      </c>
      <c r="F86" s="211" t="s">
        <v>574</v>
      </c>
      <c r="G86" s="212" t="s">
        <v>5040</v>
      </c>
      <c r="H86" s="215"/>
      <c r="I86" s="216" t="s">
        <v>5041</v>
      </c>
      <c r="J86" s="217" t="s">
        <v>105</v>
      </c>
    </row>
    <row r="87" spans="2:10" x14ac:dyDescent="0.2">
      <c r="B87" s="211" t="s">
        <v>5190</v>
      </c>
      <c r="C87" s="212">
        <v>16110101</v>
      </c>
      <c r="D87" s="213">
        <v>1611010100</v>
      </c>
      <c r="E87" s="214" t="s">
        <v>5191</v>
      </c>
      <c r="F87" s="211" t="s">
        <v>579</v>
      </c>
      <c r="G87" s="212" t="s">
        <v>5051</v>
      </c>
      <c r="H87" s="215"/>
      <c r="I87" s="216" t="s">
        <v>5041</v>
      </c>
      <c r="J87" s="217" t="s">
        <v>5052</v>
      </c>
    </row>
    <row r="88" spans="2:10" x14ac:dyDescent="0.2">
      <c r="B88" s="211" t="s">
        <v>5192</v>
      </c>
      <c r="C88" s="212">
        <v>16110300</v>
      </c>
      <c r="D88" s="213">
        <v>1611030000</v>
      </c>
      <c r="E88" s="214" t="s">
        <v>5193</v>
      </c>
      <c r="F88" s="211" t="s">
        <v>599</v>
      </c>
      <c r="G88" s="212" t="s">
        <v>5040</v>
      </c>
      <c r="H88" s="215"/>
      <c r="I88" s="216" t="s">
        <v>5041</v>
      </c>
      <c r="J88" s="217" t="s">
        <v>4374</v>
      </c>
    </row>
    <row r="89" spans="2:10" x14ac:dyDescent="0.2">
      <c r="B89" s="211" t="s">
        <v>5194</v>
      </c>
      <c r="C89" s="212">
        <v>16110301</v>
      </c>
      <c r="D89" s="213">
        <v>1611030100</v>
      </c>
      <c r="E89" s="214" t="s">
        <v>5195</v>
      </c>
      <c r="F89" s="211" t="s">
        <v>602</v>
      </c>
      <c r="G89" s="212" t="s">
        <v>5051</v>
      </c>
      <c r="H89" s="215"/>
      <c r="I89" s="216" t="s">
        <v>5041</v>
      </c>
      <c r="J89" s="217" t="s">
        <v>5052</v>
      </c>
    </row>
    <row r="90" spans="2:10" x14ac:dyDescent="0.2">
      <c r="B90" s="211" t="s">
        <v>5196</v>
      </c>
      <c r="C90" s="212">
        <v>16400000</v>
      </c>
      <c r="D90" s="213">
        <v>1640000000</v>
      </c>
      <c r="E90" s="214" t="s">
        <v>702</v>
      </c>
      <c r="F90" s="211" t="s">
        <v>703</v>
      </c>
      <c r="G90" s="212" t="s">
        <v>5040</v>
      </c>
      <c r="H90" s="215"/>
      <c r="I90" s="216" t="s">
        <v>5041</v>
      </c>
      <c r="J90" s="217"/>
    </row>
    <row r="91" spans="2:10" x14ac:dyDescent="0.2">
      <c r="B91" s="211" t="s">
        <v>5197</v>
      </c>
      <c r="C91" s="212">
        <v>16410000</v>
      </c>
      <c r="D91" s="213">
        <v>1641000000</v>
      </c>
      <c r="E91" s="214" t="s">
        <v>5198</v>
      </c>
      <c r="F91" s="211" t="s">
        <v>703</v>
      </c>
      <c r="G91" s="212" t="s">
        <v>5040</v>
      </c>
      <c r="H91" s="215"/>
      <c r="I91" s="216" t="s">
        <v>5041</v>
      </c>
      <c r="J91" s="217" t="s">
        <v>105</v>
      </c>
    </row>
    <row r="92" spans="2:10" x14ac:dyDescent="0.2">
      <c r="B92" s="211" t="s">
        <v>5199</v>
      </c>
      <c r="C92" s="212">
        <v>16410100</v>
      </c>
      <c r="D92" s="213">
        <v>1641010000</v>
      </c>
      <c r="E92" s="214" t="s">
        <v>5200</v>
      </c>
      <c r="F92" s="211" t="s">
        <v>706</v>
      </c>
      <c r="G92" s="212" t="s">
        <v>5040</v>
      </c>
      <c r="H92" s="215"/>
      <c r="I92" s="216" t="s">
        <v>5041</v>
      </c>
      <c r="J92" s="217" t="s">
        <v>4374</v>
      </c>
    </row>
    <row r="93" spans="2:10" x14ac:dyDescent="0.2">
      <c r="B93" s="211" t="s">
        <v>5201</v>
      </c>
      <c r="C93" s="212">
        <v>16410101</v>
      </c>
      <c r="D93" s="213">
        <v>1641010100</v>
      </c>
      <c r="E93" s="214" t="s">
        <v>5202</v>
      </c>
      <c r="F93" s="211" t="s">
        <v>709</v>
      </c>
      <c r="G93" s="212" t="s">
        <v>5051</v>
      </c>
      <c r="H93" s="215"/>
      <c r="I93" s="216" t="s">
        <v>5041</v>
      </c>
      <c r="J93" s="217" t="s">
        <v>5052</v>
      </c>
    </row>
    <row r="94" spans="2:10" x14ac:dyDescent="0.2">
      <c r="B94" s="211" t="s">
        <v>5203</v>
      </c>
      <c r="C94" s="212">
        <v>16900000</v>
      </c>
      <c r="D94" s="213">
        <v>1690000000</v>
      </c>
      <c r="E94" s="214" t="s">
        <v>717</v>
      </c>
      <c r="F94" s="211" t="s">
        <v>718</v>
      </c>
      <c r="G94" s="212" t="s">
        <v>5040</v>
      </c>
      <c r="H94" s="215"/>
      <c r="I94" s="216" t="s">
        <v>5041</v>
      </c>
      <c r="J94" s="217"/>
    </row>
    <row r="95" spans="2:10" x14ac:dyDescent="0.2">
      <c r="B95" s="211" t="s">
        <v>5204</v>
      </c>
      <c r="C95" s="212">
        <v>16990000</v>
      </c>
      <c r="D95" s="213">
        <v>1699000000</v>
      </c>
      <c r="E95" s="214" t="s">
        <v>5205</v>
      </c>
      <c r="F95" s="211" t="s">
        <v>718</v>
      </c>
      <c r="G95" s="212" t="s">
        <v>5040</v>
      </c>
      <c r="H95" s="215"/>
      <c r="I95" s="216" t="s">
        <v>5041</v>
      </c>
      <c r="J95" s="217" t="s">
        <v>105</v>
      </c>
    </row>
    <row r="96" spans="2:10" x14ac:dyDescent="0.2">
      <c r="B96" s="211" t="s">
        <v>5206</v>
      </c>
      <c r="C96" s="212">
        <v>16999900</v>
      </c>
      <c r="D96" s="213">
        <v>1699990000</v>
      </c>
      <c r="E96" s="214" t="s">
        <v>5207</v>
      </c>
      <c r="F96" s="211" t="s">
        <v>718</v>
      </c>
      <c r="G96" s="212" t="s">
        <v>5040</v>
      </c>
      <c r="H96" s="215"/>
      <c r="I96" s="216" t="s">
        <v>5041</v>
      </c>
      <c r="J96" s="217" t="s">
        <v>4374</v>
      </c>
    </row>
    <row r="97" spans="2:10" x14ac:dyDescent="0.2">
      <c r="B97" s="211" t="s">
        <v>5208</v>
      </c>
      <c r="C97" s="212">
        <v>16999901</v>
      </c>
      <c r="D97" s="213">
        <v>1699990100</v>
      </c>
      <c r="E97" s="214" t="s">
        <v>5209</v>
      </c>
      <c r="F97" s="211" t="s">
        <v>723</v>
      </c>
      <c r="G97" s="212" t="s">
        <v>5051</v>
      </c>
      <c r="H97" s="215"/>
      <c r="I97" s="216" t="s">
        <v>5041</v>
      </c>
      <c r="J97" s="217" t="s">
        <v>5052</v>
      </c>
    </row>
    <row r="98" spans="2:10" x14ac:dyDescent="0.2">
      <c r="B98" s="211" t="s">
        <v>5210</v>
      </c>
      <c r="C98" s="212">
        <v>17000000</v>
      </c>
      <c r="D98" s="213">
        <v>1700000000</v>
      </c>
      <c r="E98" s="214" t="s">
        <v>730</v>
      </c>
      <c r="F98" s="211" t="s">
        <v>5211</v>
      </c>
      <c r="G98" s="212" t="s">
        <v>5040</v>
      </c>
      <c r="H98" s="215"/>
      <c r="I98" s="216" t="s">
        <v>5041</v>
      </c>
      <c r="J98" s="217"/>
    </row>
    <row r="99" spans="2:10" x14ac:dyDescent="0.2">
      <c r="B99" s="211" t="s">
        <v>5212</v>
      </c>
      <c r="C99" s="212">
        <v>17100000</v>
      </c>
      <c r="D99" s="213">
        <v>1710000000</v>
      </c>
      <c r="E99" s="214" t="s">
        <v>733</v>
      </c>
      <c r="F99" s="211" t="s">
        <v>734</v>
      </c>
      <c r="G99" s="212" t="s">
        <v>5040</v>
      </c>
      <c r="H99" s="215"/>
      <c r="I99" s="216" t="s">
        <v>5041</v>
      </c>
      <c r="J99" s="217"/>
    </row>
    <row r="100" spans="2:10" x14ac:dyDescent="0.2">
      <c r="B100" s="211" t="s">
        <v>5213</v>
      </c>
      <c r="C100" s="212">
        <v>17110000</v>
      </c>
      <c r="D100" s="213">
        <v>1711000000</v>
      </c>
      <c r="E100" s="214" t="s">
        <v>5214</v>
      </c>
      <c r="F100" s="211" t="s">
        <v>736</v>
      </c>
      <c r="G100" s="212" t="s">
        <v>5040</v>
      </c>
      <c r="H100" s="215"/>
      <c r="I100" s="216" t="s">
        <v>5041</v>
      </c>
      <c r="J100" s="217" t="s">
        <v>105</v>
      </c>
    </row>
    <row r="101" spans="2:10" x14ac:dyDescent="0.2">
      <c r="B101" s="211" t="s">
        <v>5215</v>
      </c>
      <c r="C101" s="212">
        <v>17115000</v>
      </c>
      <c r="D101" s="213">
        <v>1711500000</v>
      </c>
      <c r="E101" s="214" t="s">
        <v>5216</v>
      </c>
      <c r="F101" s="211" t="s">
        <v>739</v>
      </c>
      <c r="G101" s="212" t="s">
        <v>5040</v>
      </c>
      <c r="H101" s="215"/>
      <c r="I101" s="216" t="s">
        <v>5041</v>
      </c>
      <c r="J101" s="217" t="s">
        <v>4374</v>
      </c>
    </row>
    <row r="102" spans="2:10" x14ac:dyDescent="0.2">
      <c r="B102" s="211" t="s">
        <v>5217</v>
      </c>
      <c r="C102" s="212">
        <v>17115001</v>
      </c>
      <c r="D102" s="213">
        <v>1711500100</v>
      </c>
      <c r="E102" s="214" t="s">
        <v>5218</v>
      </c>
      <c r="F102" s="211" t="s">
        <v>742</v>
      </c>
      <c r="G102" s="212" t="s">
        <v>5051</v>
      </c>
      <c r="H102" s="215"/>
      <c r="I102" s="216" t="s">
        <v>5041</v>
      </c>
      <c r="J102" s="217" t="s">
        <v>5052</v>
      </c>
    </row>
    <row r="103" spans="2:10" x14ac:dyDescent="0.2">
      <c r="B103" s="211" t="s">
        <v>5219</v>
      </c>
      <c r="C103" s="212">
        <v>17115300</v>
      </c>
      <c r="D103" s="213">
        <v>1711530000</v>
      </c>
      <c r="E103" s="214" t="s">
        <v>5220</v>
      </c>
      <c r="F103" s="211" t="s">
        <v>760</v>
      </c>
      <c r="G103" s="212" t="s">
        <v>5040</v>
      </c>
      <c r="H103" s="215"/>
      <c r="I103" s="216" t="s">
        <v>5041</v>
      </c>
      <c r="J103" s="217" t="s">
        <v>4374</v>
      </c>
    </row>
    <row r="104" spans="2:10" ht="24" x14ac:dyDescent="0.2">
      <c r="B104" s="211" t="s">
        <v>5221</v>
      </c>
      <c r="C104" s="212">
        <v>17115301</v>
      </c>
      <c r="D104" s="213">
        <v>1711530100</v>
      </c>
      <c r="E104" s="214" t="s">
        <v>5222</v>
      </c>
      <c r="F104" s="211" t="s">
        <v>763</v>
      </c>
      <c r="G104" s="212" t="s">
        <v>5051</v>
      </c>
      <c r="H104" s="215"/>
      <c r="I104" s="216" t="s">
        <v>5041</v>
      </c>
      <c r="J104" s="217" t="s">
        <v>5052</v>
      </c>
    </row>
    <row r="105" spans="2:10" x14ac:dyDescent="0.2">
      <c r="B105" s="211" t="s">
        <v>5223</v>
      </c>
      <c r="C105" s="212">
        <v>17115400</v>
      </c>
      <c r="D105" s="213">
        <v>1711540000</v>
      </c>
      <c r="E105" s="214" t="s">
        <v>5224</v>
      </c>
      <c r="F105" s="211" t="s">
        <v>789</v>
      </c>
      <c r="G105" s="212" t="s">
        <v>5040</v>
      </c>
      <c r="H105" s="215"/>
      <c r="I105" s="216" t="s">
        <v>5041</v>
      </c>
      <c r="J105" s="217" t="s">
        <v>4374</v>
      </c>
    </row>
    <row r="106" spans="2:10" x14ac:dyDescent="0.2">
      <c r="B106" s="211" t="s">
        <v>5225</v>
      </c>
      <c r="C106" s="212">
        <v>17115401</v>
      </c>
      <c r="D106" s="213">
        <v>1711540100</v>
      </c>
      <c r="E106" s="214" t="s">
        <v>5226</v>
      </c>
      <c r="F106" s="211" t="s">
        <v>792</v>
      </c>
      <c r="G106" s="212" t="s">
        <v>5051</v>
      </c>
      <c r="H106" s="215"/>
      <c r="I106" s="216" t="s">
        <v>5041</v>
      </c>
      <c r="J106" s="217" t="s">
        <v>5052</v>
      </c>
    </row>
    <row r="107" spans="2:10" ht="24" x14ac:dyDescent="0.2">
      <c r="B107" s="211" t="s">
        <v>5227</v>
      </c>
      <c r="C107" s="212">
        <v>17115500</v>
      </c>
      <c r="D107" s="213">
        <v>1711550000</v>
      </c>
      <c r="E107" s="214" t="s">
        <v>5228</v>
      </c>
      <c r="F107" s="211" t="s">
        <v>812</v>
      </c>
      <c r="G107" s="212" t="s">
        <v>5040</v>
      </c>
      <c r="H107" s="215"/>
      <c r="I107" s="216" t="s">
        <v>5041</v>
      </c>
      <c r="J107" s="217" t="s">
        <v>4374</v>
      </c>
    </row>
    <row r="108" spans="2:10" ht="24" x14ac:dyDescent="0.2">
      <c r="B108" s="211" t="s">
        <v>5229</v>
      </c>
      <c r="C108" s="212">
        <v>17115501</v>
      </c>
      <c r="D108" s="213">
        <v>1711550100</v>
      </c>
      <c r="E108" s="214" t="s">
        <v>5230</v>
      </c>
      <c r="F108" s="211" t="s">
        <v>815</v>
      </c>
      <c r="G108" s="212" t="s">
        <v>5051</v>
      </c>
      <c r="H108" s="215"/>
      <c r="I108" s="216" t="s">
        <v>5041</v>
      </c>
      <c r="J108" s="217" t="s">
        <v>5052</v>
      </c>
    </row>
    <row r="109" spans="2:10" x14ac:dyDescent="0.2">
      <c r="B109" s="211" t="s">
        <v>5231</v>
      </c>
      <c r="C109" s="212">
        <v>17120000</v>
      </c>
      <c r="D109" s="213">
        <v>1712000000</v>
      </c>
      <c r="E109" s="214" t="s">
        <v>5232</v>
      </c>
      <c r="F109" s="211" t="s">
        <v>4460</v>
      </c>
      <c r="G109" s="212" t="s">
        <v>5040</v>
      </c>
      <c r="H109" s="215"/>
      <c r="I109" s="216" t="s">
        <v>5041</v>
      </c>
      <c r="J109" s="217" t="s">
        <v>105</v>
      </c>
    </row>
    <row r="110" spans="2:10" x14ac:dyDescent="0.2">
      <c r="B110" s="211" t="s">
        <v>5233</v>
      </c>
      <c r="C110" s="212">
        <v>17125000</v>
      </c>
      <c r="D110" s="213">
        <v>1712500000</v>
      </c>
      <c r="E110" s="214" t="s">
        <v>5234</v>
      </c>
      <c r="F110" s="211" t="s">
        <v>3285</v>
      </c>
      <c r="G110" s="212" t="s">
        <v>5040</v>
      </c>
      <c r="H110" s="215"/>
      <c r="I110" s="216" t="s">
        <v>5041</v>
      </c>
      <c r="J110" s="217" t="s">
        <v>4374</v>
      </c>
    </row>
    <row r="111" spans="2:10" x14ac:dyDescent="0.2">
      <c r="B111" s="211" t="s">
        <v>5235</v>
      </c>
      <c r="C111" s="212">
        <v>17125001</v>
      </c>
      <c r="D111" s="213">
        <v>1712500100</v>
      </c>
      <c r="E111" s="214" t="s">
        <v>5236</v>
      </c>
      <c r="F111" s="211" t="s">
        <v>3287</v>
      </c>
      <c r="G111" s="212" t="s">
        <v>5051</v>
      </c>
      <c r="H111" s="215"/>
      <c r="I111" s="216" t="s">
        <v>5041</v>
      </c>
      <c r="J111" s="217" t="s">
        <v>5052</v>
      </c>
    </row>
    <row r="112" spans="2:10" x14ac:dyDescent="0.2">
      <c r="B112" s="211" t="s">
        <v>5237</v>
      </c>
      <c r="C112" s="212">
        <v>17125100</v>
      </c>
      <c r="D112" s="213">
        <v>1712510000</v>
      </c>
      <c r="E112" s="214" t="s">
        <v>5238</v>
      </c>
      <c r="F112" s="211" t="s">
        <v>3290</v>
      </c>
      <c r="G112" s="212" t="s">
        <v>5040</v>
      </c>
      <c r="H112" s="215"/>
      <c r="I112" s="216" t="s">
        <v>5041</v>
      </c>
      <c r="J112" s="217" t="s">
        <v>4374</v>
      </c>
    </row>
    <row r="113" spans="2:10" x14ac:dyDescent="0.2">
      <c r="B113" s="211" t="s">
        <v>5239</v>
      </c>
      <c r="C113" s="212">
        <v>17125101</v>
      </c>
      <c r="D113" s="213">
        <v>1712510100</v>
      </c>
      <c r="E113" s="214" t="s">
        <v>5240</v>
      </c>
      <c r="F113" s="211" t="s">
        <v>3292</v>
      </c>
      <c r="G113" s="212" t="s">
        <v>5051</v>
      </c>
      <c r="H113" s="215"/>
      <c r="I113" s="216" t="s">
        <v>5041</v>
      </c>
      <c r="J113" s="217" t="s">
        <v>5052</v>
      </c>
    </row>
    <row r="114" spans="2:10" x14ac:dyDescent="0.2">
      <c r="B114" s="211" t="s">
        <v>5241</v>
      </c>
      <c r="C114" s="212">
        <v>17125200</v>
      </c>
      <c r="D114" s="213">
        <v>1712520000</v>
      </c>
      <c r="E114" s="214" t="s">
        <v>5242</v>
      </c>
      <c r="F114" s="211" t="s">
        <v>5243</v>
      </c>
      <c r="G114" s="212" t="s">
        <v>5040</v>
      </c>
      <c r="H114" s="215"/>
      <c r="I114" s="216" t="s">
        <v>5041</v>
      </c>
      <c r="J114" s="217" t="s">
        <v>105</v>
      </c>
    </row>
    <row r="115" spans="2:10" x14ac:dyDescent="0.2">
      <c r="B115" s="211" t="s">
        <v>5244</v>
      </c>
      <c r="C115" s="212">
        <v>17125240</v>
      </c>
      <c r="D115" s="213">
        <v>1712524000</v>
      </c>
      <c r="E115" s="214" t="s">
        <v>5245</v>
      </c>
      <c r="F115" s="211" t="s">
        <v>853</v>
      </c>
      <c r="G115" s="212" t="s">
        <v>5040</v>
      </c>
      <c r="H115" s="215"/>
      <c r="I115" s="216" t="s">
        <v>5041</v>
      </c>
      <c r="J115" s="217" t="s">
        <v>4374</v>
      </c>
    </row>
    <row r="116" spans="2:10" x14ac:dyDescent="0.2">
      <c r="B116" s="211" t="s">
        <v>5246</v>
      </c>
      <c r="C116" s="212">
        <v>17125241</v>
      </c>
      <c r="D116" s="213">
        <v>1712524100</v>
      </c>
      <c r="E116" s="214" t="s">
        <v>5247</v>
      </c>
      <c r="F116" s="211" t="s">
        <v>856</v>
      </c>
      <c r="G116" s="212" t="s">
        <v>5051</v>
      </c>
      <c r="H116" s="215"/>
      <c r="I116" s="216" t="s">
        <v>5041</v>
      </c>
      <c r="J116" s="217" t="s">
        <v>5052</v>
      </c>
    </row>
    <row r="117" spans="2:10" x14ac:dyDescent="0.2">
      <c r="B117" s="211" t="s">
        <v>5248</v>
      </c>
      <c r="C117" s="212">
        <v>17130000</v>
      </c>
      <c r="D117" s="213">
        <v>1713000000</v>
      </c>
      <c r="E117" s="214" t="s">
        <v>5249</v>
      </c>
      <c r="F117" s="211" t="s">
        <v>3299</v>
      </c>
      <c r="G117" s="212" t="s">
        <v>5040</v>
      </c>
      <c r="H117" s="215"/>
      <c r="I117" s="216" t="s">
        <v>5041</v>
      </c>
      <c r="J117" s="217" t="s">
        <v>105</v>
      </c>
    </row>
    <row r="118" spans="2:10" ht="24" x14ac:dyDescent="0.2">
      <c r="B118" s="211" t="s">
        <v>5250</v>
      </c>
      <c r="C118" s="212">
        <v>17135000</v>
      </c>
      <c r="D118" s="213">
        <v>1713500000</v>
      </c>
      <c r="E118" s="214" t="s">
        <v>5251</v>
      </c>
      <c r="F118" s="211" t="s">
        <v>868</v>
      </c>
      <c r="G118" s="212" t="s">
        <v>5040</v>
      </c>
      <c r="H118" s="215"/>
      <c r="I118" s="216" t="s">
        <v>5041</v>
      </c>
      <c r="J118" s="217" t="s">
        <v>4374</v>
      </c>
    </row>
    <row r="119" spans="2:10" ht="24" x14ac:dyDescent="0.2">
      <c r="B119" s="211" t="s">
        <v>5252</v>
      </c>
      <c r="C119" s="212">
        <v>17135011</v>
      </c>
      <c r="D119" s="213">
        <v>1713501100</v>
      </c>
      <c r="E119" s="214" t="s">
        <v>5253</v>
      </c>
      <c r="F119" s="211" t="s">
        <v>874</v>
      </c>
      <c r="G119" s="212" t="s">
        <v>5051</v>
      </c>
      <c r="H119" s="215"/>
      <c r="I119" s="216" t="s">
        <v>5041</v>
      </c>
      <c r="J119" s="217" t="s">
        <v>5052</v>
      </c>
    </row>
    <row r="120" spans="2:10" ht="24" x14ac:dyDescent="0.2">
      <c r="B120" s="211" t="s">
        <v>5254</v>
      </c>
      <c r="C120" s="212">
        <v>17135021</v>
      </c>
      <c r="D120" s="213">
        <v>1713502100</v>
      </c>
      <c r="E120" s="214" t="s">
        <v>5255</v>
      </c>
      <c r="F120" s="211" t="s">
        <v>886</v>
      </c>
      <c r="G120" s="212" t="s">
        <v>5051</v>
      </c>
      <c r="H120" s="215"/>
      <c r="I120" s="216" t="s">
        <v>5041</v>
      </c>
      <c r="J120" s="217" t="s">
        <v>5052</v>
      </c>
    </row>
    <row r="121" spans="2:10" ht="24" x14ac:dyDescent="0.2">
      <c r="B121" s="211" t="s">
        <v>5256</v>
      </c>
      <c r="C121" s="212">
        <v>17135031</v>
      </c>
      <c r="D121" s="213">
        <v>1713503100</v>
      </c>
      <c r="E121" s="214" t="s">
        <v>5257</v>
      </c>
      <c r="F121" s="211" t="s">
        <v>897</v>
      </c>
      <c r="G121" s="212" t="s">
        <v>5051</v>
      </c>
      <c r="H121" s="215"/>
      <c r="I121" s="216" t="s">
        <v>5041</v>
      </c>
      <c r="J121" s="217" t="s">
        <v>5052</v>
      </c>
    </row>
    <row r="122" spans="2:10" ht="24" x14ac:dyDescent="0.2">
      <c r="B122" s="211" t="s">
        <v>5258</v>
      </c>
      <c r="C122" s="212">
        <v>17135041</v>
      </c>
      <c r="D122" s="213">
        <v>1713504100</v>
      </c>
      <c r="E122" s="214" t="s">
        <v>5259</v>
      </c>
      <c r="F122" s="211" t="s">
        <v>908</v>
      </c>
      <c r="G122" s="212" t="s">
        <v>5051</v>
      </c>
      <c r="H122" s="215"/>
      <c r="I122" s="216" t="s">
        <v>5041</v>
      </c>
      <c r="J122" s="217" t="s">
        <v>5052</v>
      </c>
    </row>
    <row r="123" spans="2:10" ht="24" x14ac:dyDescent="0.2">
      <c r="B123" s="211" t="s">
        <v>5260</v>
      </c>
      <c r="C123" s="212">
        <v>17135051</v>
      </c>
      <c r="D123" s="213">
        <v>1713505100</v>
      </c>
      <c r="E123" s="214" t="s">
        <v>5261</v>
      </c>
      <c r="F123" s="211" t="s">
        <v>919</v>
      </c>
      <c r="G123" s="212" t="s">
        <v>5051</v>
      </c>
      <c r="H123" s="215"/>
      <c r="I123" s="216" t="s">
        <v>5041</v>
      </c>
      <c r="J123" s="217" t="s">
        <v>5052</v>
      </c>
    </row>
    <row r="124" spans="2:10" ht="24" x14ac:dyDescent="0.2">
      <c r="B124" s="211" t="s">
        <v>5262</v>
      </c>
      <c r="C124" s="212">
        <v>17135091</v>
      </c>
      <c r="D124" s="213">
        <v>1713509100</v>
      </c>
      <c r="E124" s="214" t="s">
        <v>5263</v>
      </c>
      <c r="F124" s="211" t="s">
        <v>930</v>
      </c>
      <c r="G124" s="212" t="s">
        <v>5051</v>
      </c>
      <c r="H124" s="215"/>
      <c r="I124" s="216" t="s">
        <v>5041</v>
      </c>
      <c r="J124" s="217" t="s">
        <v>5052</v>
      </c>
    </row>
    <row r="125" spans="2:10" x14ac:dyDescent="0.2">
      <c r="B125" s="211" t="s">
        <v>5264</v>
      </c>
      <c r="C125" s="212">
        <v>17140000</v>
      </c>
      <c r="D125" s="213">
        <v>1714000000</v>
      </c>
      <c r="E125" s="214" t="s">
        <v>5265</v>
      </c>
      <c r="F125" s="211" t="s">
        <v>4478</v>
      </c>
      <c r="G125" s="212" t="s">
        <v>5040</v>
      </c>
      <c r="H125" s="215"/>
      <c r="I125" s="216" t="s">
        <v>5041</v>
      </c>
      <c r="J125" s="217" t="s">
        <v>105</v>
      </c>
    </row>
    <row r="126" spans="2:10" x14ac:dyDescent="0.2">
      <c r="B126" s="211" t="s">
        <v>5266</v>
      </c>
      <c r="C126" s="212">
        <v>17145000</v>
      </c>
      <c r="D126" s="213">
        <v>1714500000</v>
      </c>
      <c r="E126" s="214" t="s">
        <v>5267</v>
      </c>
      <c r="F126" s="211" t="s">
        <v>3972</v>
      </c>
      <c r="G126" s="212" t="s">
        <v>5040</v>
      </c>
      <c r="H126" s="215"/>
      <c r="I126" s="216" t="s">
        <v>5041</v>
      </c>
      <c r="J126" s="217" t="s">
        <v>4374</v>
      </c>
    </row>
    <row r="127" spans="2:10" x14ac:dyDescent="0.2">
      <c r="B127" s="211" t="s">
        <v>5268</v>
      </c>
      <c r="C127" s="212">
        <v>17145001</v>
      </c>
      <c r="D127" s="213">
        <v>1714500100</v>
      </c>
      <c r="E127" s="214" t="s">
        <v>5269</v>
      </c>
      <c r="F127" s="211" t="s">
        <v>3654</v>
      </c>
      <c r="G127" s="212" t="s">
        <v>5051</v>
      </c>
      <c r="H127" s="215"/>
      <c r="I127" s="216" t="s">
        <v>5041</v>
      </c>
      <c r="J127" s="217" t="s">
        <v>5052</v>
      </c>
    </row>
    <row r="128" spans="2:10" x14ac:dyDescent="0.2">
      <c r="B128" s="211" t="s">
        <v>5270</v>
      </c>
      <c r="C128" s="212">
        <v>17145100</v>
      </c>
      <c r="D128" s="213">
        <v>1714510000</v>
      </c>
      <c r="E128" s="214" t="s">
        <v>5271</v>
      </c>
      <c r="F128" s="211" t="s">
        <v>1004</v>
      </c>
      <c r="G128" s="212" t="s">
        <v>5040</v>
      </c>
      <c r="H128" s="215"/>
      <c r="I128" s="216" t="s">
        <v>5041</v>
      </c>
      <c r="J128" s="217" t="s">
        <v>4374</v>
      </c>
    </row>
    <row r="129" spans="2:10" x14ac:dyDescent="0.2">
      <c r="B129" s="211" t="s">
        <v>5272</v>
      </c>
      <c r="C129" s="212">
        <v>17145101</v>
      </c>
      <c r="D129" s="213">
        <v>1714510100</v>
      </c>
      <c r="E129" s="214" t="s">
        <v>5273</v>
      </c>
      <c r="F129" s="211" t="s">
        <v>1007</v>
      </c>
      <c r="G129" s="212" t="s">
        <v>5051</v>
      </c>
      <c r="H129" s="215"/>
      <c r="I129" s="216" t="s">
        <v>5041</v>
      </c>
      <c r="J129" s="217" t="s">
        <v>5052</v>
      </c>
    </row>
    <row r="130" spans="2:10" x14ac:dyDescent="0.2">
      <c r="B130" s="211" t="s">
        <v>5274</v>
      </c>
      <c r="C130" s="212">
        <v>17145200</v>
      </c>
      <c r="D130" s="213">
        <v>1714520000</v>
      </c>
      <c r="E130" s="214" t="s">
        <v>5275</v>
      </c>
      <c r="F130" s="211" t="s">
        <v>1016</v>
      </c>
      <c r="G130" s="212" t="s">
        <v>5040</v>
      </c>
      <c r="H130" s="215"/>
      <c r="I130" s="216" t="s">
        <v>5041</v>
      </c>
      <c r="J130" s="217" t="s">
        <v>4374</v>
      </c>
    </row>
    <row r="131" spans="2:10" x14ac:dyDescent="0.2">
      <c r="B131" s="211" t="s">
        <v>5276</v>
      </c>
      <c r="C131" s="212">
        <v>17145201</v>
      </c>
      <c r="D131" s="213">
        <v>1714520100</v>
      </c>
      <c r="E131" s="214" t="s">
        <v>5277</v>
      </c>
      <c r="F131" s="211" t="s">
        <v>1019</v>
      </c>
      <c r="G131" s="212" t="s">
        <v>5051</v>
      </c>
      <c r="H131" s="215"/>
      <c r="I131" s="216" t="s">
        <v>5041</v>
      </c>
      <c r="J131" s="217" t="s">
        <v>5052</v>
      </c>
    </row>
    <row r="132" spans="2:10" x14ac:dyDescent="0.2">
      <c r="B132" s="211" t="s">
        <v>5278</v>
      </c>
      <c r="C132" s="212">
        <v>17145300</v>
      </c>
      <c r="D132" s="213">
        <v>1714530000</v>
      </c>
      <c r="E132" s="214" t="s">
        <v>5279</v>
      </c>
      <c r="F132" s="211" t="s">
        <v>1028</v>
      </c>
      <c r="G132" s="212" t="s">
        <v>5040</v>
      </c>
      <c r="H132" s="215"/>
      <c r="I132" s="216" t="s">
        <v>5041</v>
      </c>
      <c r="J132" s="217" t="s">
        <v>4374</v>
      </c>
    </row>
    <row r="133" spans="2:10" x14ac:dyDescent="0.2">
      <c r="B133" s="211" t="s">
        <v>5280</v>
      </c>
      <c r="C133" s="212">
        <v>17145301</v>
      </c>
      <c r="D133" s="213">
        <v>1714530100</v>
      </c>
      <c r="E133" s="214" t="s">
        <v>5281</v>
      </c>
      <c r="F133" s="211" t="s">
        <v>1031</v>
      </c>
      <c r="G133" s="212" t="s">
        <v>5051</v>
      </c>
      <c r="H133" s="215"/>
      <c r="I133" s="216" t="s">
        <v>5041</v>
      </c>
      <c r="J133" s="217" t="s">
        <v>5052</v>
      </c>
    </row>
    <row r="134" spans="2:10" x14ac:dyDescent="0.2">
      <c r="B134" s="211" t="s">
        <v>5282</v>
      </c>
      <c r="C134" s="212">
        <v>17149800</v>
      </c>
      <c r="D134" s="213">
        <v>1714980000</v>
      </c>
      <c r="E134" s="214" t="s">
        <v>5283</v>
      </c>
      <c r="F134" s="211" t="s">
        <v>3655</v>
      </c>
      <c r="G134" s="212" t="s">
        <v>5040</v>
      </c>
      <c r="H134" s="215"/>
      <c r="I134" s="217" t="s">
        <v>5127</v>
      </c>
      <c r="J134" s="217" t="s">
        <v>3710</v>
      </c>
    </row>
    <row r="135" spans="2:10" x14ac:dyDescent="0.2">
      <c r="B135" s="211" t="s">
        <v>5284</v>
      </c>
      <c r="C135" s="212">
        <v>17149801</v>
      </c>
      <c r="D135" s="213">
        <v>1714980100</v>
      </c>
      <c r="E135" s="214" t="s">
        <v>5285</v>
      </c>
      <c r="F135" s="211" t="s">
        <v>3656</v>
      </c>
      <c r="G135" s="212" t="s">
        <v>5051</v>
      </c>
      <c r="H135" s="215"/>
      <c r="I135" s="217" t="s">
        <v>5127</v>
      </c>
      <c r="J135" s="217" t="s">
        <v>5052</v>
      </c>
    </row>
    <row r="136" spans="2:10" x14ac:dyDescent="0.2">
      <c r="B136" s="211" t="s">
        <v>5286</v>
      </c>
      <c r="C136" s="212">
        <v>17160000</v>
      </c>
      <c r="D136" s="213">
        <v>1716000000</v>
      </c>
      <c r="E136" s="214" t="s">
        <v>5287</v>
      </c>
      <c r="F136" s="211" t="s">
        <v>1110</v>
      </c>
      <c r="G136" s="212" t="s">
        <v>5040</v>
      </c>
      <c r="H136" s="215"/>
      <c r="I136" s="217" t="s">
        <v>5127</v>
      </c>
      <c r="J136" s="217" t="s">
        <v>105</v>
      </c>
    </row>
    <row r="137" spans="2:10" x14ac:dyDescent="0.2">
      <c r="B137" s="211" t="s">
        <v>5288</v>
      </c>
      <c r="C137" s="212">
        <v>17165000</v>
      </c>
      <c r="D137" s="213">
        <v>1716500000</v>
      </c>
      <c r="E137" s="214" t="s">
        <v>5289</v>
      </c>
      <c r="F137" s="211" t="s">
        <v>1110</v>
      </c>
      <c r="G137" s="212" t="s">
        <v>5040</v>
      </c>
      <c r="H137" s="215"/>
      <c r="I137" s="217" t="s">
        <v>5127</v>
      </c>
      <c r="J137" s="217" t="s">
        <v>4374</v>
      </c>
    </row>
    <row r="138" spans="2:10" x14ac:dyDescent="0.2">
      <c r="B138" s="211" t="s">
        <v>5290</v>
      </c>
      <c r="C138" s="212">
        <v>17165001</v>
      </c>
      <c r="D138" s="213">
        <v>1716500100</v>
      </c>
      <c r="E138" s="214" t="s">
        <v>5291</v>
      </c>
      <c r="F138" s="211" t="s">
        <v>1113</v>
      </c>
      <c r="G138" s="212" t="s">
        <v>5051</v>
      </c>
      <c r="H138" s="215"/>
      <c r="I138" s="217" t="s">
        <v>5127</v>
      </c>
      <c r="J138" s="217" t="s">
        <v>5052</v>
      </c>
    </row>
    <row r="139" spans="2:10" x14ac:dyDescent="0.2">
      <c r="B139" s="211" t="s">
        <v>5292</v>
      </c>
      <c r="C139" s="212">
        <v>17170000</v>
      </c>
      <c r="D139" s="213">
        <v>1717000000</v>
      </c>
      <c r="E139" s="214" t="s">
        <v>5293</v>
      </c>
      <c r="F139" s="211" t="s">
        <v>3263</v>
      </c>
      <c r="G139" s="212" t="s">
        <v>5040</v>
      </c>
      <c r="H139" s="215"/>
      <c r="I139" s="217"/>
      <c r="J139" s="217" t="s">
        <v>105</v>
      </c>
    </row>
    <row r="140" spans="2:10" x14ac:dyDescent="0.2">
      <c r="B140" s="211" t="s">
        <v>5294</v>
      </c>
      <c r="C140" s="212">
        <v>17170100</v>
      </c>
      <c r="D140" s="213">
        <v>1717010000</v>
      </c>
      <c r="E140" s="214" t="s">
        <v>5295</v>
      </c>
      <c r="F140" s="211" t="s">
        <v>3263</v>
      </c>
      <c r="G140" s="212" t="s">
        <v>5040</v>
      </c>
      <c r="H140" s="215"/>
      <c r="I140" s="217"/>
      <c r="J140" s="217" t="s">
        <v>3710</v>
      </c>
    </row>
    <row r="141" spans="2:10" x14ac:dyDescent="0.2">
      <c r="B141" s="211" t="s">
        <v>5296</v>
      </c>
      <c r="C141" s="212">
        <v>17170101</v>
      </c>
      <c r="D141" s="213">
        <v>1717010100</v>
      </c>
      <c r="E141" s="214" t="s">
        <v>5297</v>
      </c>
      <c r="F141" s="211" t="s">
        <v>3657</v>
      </c>
      <c r="G141" s="212" t="s">
        <v>5051</v>
      </c>
      <c r="H141" s="215"/>
      <c r="I141" s="217"/>
      <c r="J141" s="217" t="s">
        <v>5052</v>
      </c>
    </row>
    <row r="142" spans="2:10" x14ac:dyDescent="0.2">
      <c r="B142" s="211" t="s">
        <v>5298</v>
      </c>
      <c r="C142" s="212">
        <v>17175200</v>
      </c>
      <c r="D142" s="213">
        <v>1717520000</v>
      </c>
      <c r="E142" s="214" t="s">
        <v>5299</v>
      </c>
      <c r="F142" s="211" t="s">
        <v>1145</v>
      </c>
      <c r="G142" s="212" t="s">
        <v>5040</v>
      </c>
      <c r="H142" s="215"/>
      <c r="I142" s="217" t="s">
        <v>5127</v>
      </c>
      <c r="J142" s="217" t="s">
        <v>4374</v>
      </c>
    </row>
    <row r="143" spans="2:10" x14ac:dyDescent="0.2">
      <c r="B143" s="211" t="s">
        <v>5300</v>
      </c>
      <c r="C143" s="212">
        <v>17175201</v>
      </c>
      <c r="D143" s="213">
        <v>1717520100</v>
      </c>
      <c r="E143" s="214" t="s">
        <v>5301</v>
      </c>
      <c r="F143" s="211" t="s">
        <v>1148</v>
      </c>
      <c r="G143" s="212" t="s">
        <v>5051</v>
      </c>
      <c r="H143" s="215"/>
      <c r="I143" s="217" t="s">
        <v>5127</v>
      </c>
      <c r="J143" s="217" t="s">
        <v>5052</v>
      </c>
    </row>
    <row r="144" spans="2:10" x14ac:dyDescent="0.2">
      <c r="B144" s="211" t="s">
        <v>5302</v>
      </c>
      <c r="C144" s="222">
        <v>17190000</v>
      </c>
      <c r="D144" s="223">
        <v>1719000000</v>
      </c>
      <c r="E144" s="214" t="s">
        <v>5303</v>
      </c>
      <c r="F144" s="224" t="s">
        <v>1180</v>
      </c>
      <c r="G144" s="222" t="s">
        <v>5040</v>
      </c>
      <c r="H144" s="225"/>
      <c r="I144" s="217" t="s">
        <v>5143</v>
      </c>
      <c r="J144" s="217" t="s">
        <v>105</v>
      </c>
    </row>
    <row r="145" spans="2:11" x14ac:dyDescent="0.2">
      <c r="B145" s="211" t="s">
        <v>5304</v>
      </c>
      <c r="C145" s="222">
        <v>17195400</v>
      </c>
      <c r="D145" s="223">
        <v>1719540000</v>
      </c>
      <c r="E145" s="214" t="s">
        <v>5305</v>
      </c>
      <c r="F145" s="224" t="s">
        <v>4043</v>
      </c>
      <c r="G145" s="222" t="s">
        <v>5040</v>
      </c>
      <c r="H145" s="225"/>
      <c r="I145" s="217" t="s">
        <v>5143</v>
      </c>
      <c r="J145" s="217" t="s">
        <v>4374</v>
      </c>
    </row>
    <row r="146" spans="2:11" x14ac:dyDescent="0.2">
      <c r="B146" s="211" t="s">
        <v>5306</v>
      </c>
      <c r="C146" s="222">
        <v>17195401</v>
      </c>
      <c r="D146" s="223">
        <v>1719540100</v>
      </c>
      <c r="E146" s="214" t="s">
        <v>5307</v>
      </c>
      <c r="F146" s="224" t="s">
        <v>3658</v>
      </c>
      <c r="G146" s="222" t="s">
        <v>5051</v>
      </c>
      <c r="H146" s="225"/>
      <c r="I146" s="217" t="s">
        <v>5143</v>
      </c>
      <c r="J146" s="217" t="s">
        <v>5052</v>
      </c>
    </row>
    <row r="147" spans="2:11" x14ac:dyDescent="0.2">
      <c r="B147" s="211" t="s">
        <v>5308</v>
      </c>
      <c r="C147" s="212">
        <v>17199900</v>
      </c>
      <c r="D147" s="213">
        <v>1719990000</v>
      </c>
      <c r="E147" s="214" t="s">
        <v>5309</v>
      </c>
      <c r="F147" s="211" t="s">
        <v>1180</v>
      </c>
      <c r="G147" s="212" t="s">
        <v>5040</v>
      </c>
      <c r="H147" s="215"/>
      <c r="I147" s="217" t="s">
        <v>5127</v>
      </c>
      <c r="J147" s="217" t="s">
        <v>105</v>
      </c>
    </row>
    <row r="148" spans="2:11" x14ac:dyDescent="0.2">
      <c r="B148" s="211" t="s">
        <v>5310</v>
      </c>
      <c r="C148" s="212">
        <v>17199901</v>
      </c>
      <c r="D148" s="213">
        <v>1719990100</v>
      </c>
      <c r="E148" s="214" t="s">
        <v>5311</v>
      </c>
      <c r="F148" s="211" t="s">
        <v>1245</v>
      </c>
      <c r="G148" s="212" t="s">
        <v>5051</v>
      </c>
      <c r="H148" s="215"/>
      <c r="I148" s="217" t="s">
        <v>5127</v>
      </c>
      <c r="J148" s="217" t="s">
        <v>5052</v>
      </c>
    </row>
    <row r="149" spans="2:11" x14ac:dyDescent="0.2">
      <c r="B149" s="211" t="s">
        <v>5312</v>
      </c>
      <c r="C149" s="212">
        <v>17200000</v>
      </c>
      <c r="D149" s="213">
        <v>1720000000</v>
      </c>
      <c r="E149" s="214" t="s">
        <v>1252</v>
      </c>
      <c r="F149" s="211" t="s">
        <v>1253</v>
      </c>
      <c r="G149" s="212" t="s">
        <v>5040</v>
      </c>
      <c r="H149" s="215"/>
      <c r="I149" s="217" t="s">
        <v>5127</v>
      </c>
      <c r="J149" s="217"/>
    </row>
    <row r="150" spans="2:11" x14ac:dyDescent="0.2">
      <c r="B150" s="211" t="s">
        <v>5313</v>
      </c>
      <c r="C150" s="212">
        <v>17290000</v>
      </c>
      <c r="D150" s="213">
        <v>1729000000</v>
      </c>
      <c r="E150" s="214" t="s">
        <v>5314</v>
      </c>
      <c r="F150" s="211" t="s">
        <v>3304</v>
      </c>
      <c r="G150" s="212" t="s">
        <v>5040</v>
      </c>
      <c r="H150" s="215"/>
      <c r="I150" s="217" t="s">
        <v>5143</v>
      </c>
      <c r="J150" s="217" t="s">
        <v>105</v>
      </c>
    </row>
    <row r="151" spans="2:11" x14ac:dyDescent="0.2">
      <c r="B151" s="211" t="s">
        <v>5315</v>
      </c>
      <c r="C151" s="212">
        <v>17299900</v>
      </c>
      <c r="D151" s="213">
        <v>1729990000</v>
      </c>
      <c r="E151" s="214" t="s">
        <v>5316</v>
      </c>
      <c r="F151" s="211" t="s">
        <v>1298</v>
      </c>
      <c r="G151" s="212" t="s">
        <v>5040</v>
      </c>
      <c r="H151" s="215"/>
      <c r="I151" s="217" t="s">
        <v>5127</v>
      </c>
      <c r="J151" s="217" t="s">
        <v>4374</v>
      </c>
    </row>
    <row r="152" spans="2:11" x14ac:dyDescent="0.2">
      <c r="B152" s="211" t="s">
        <v>5317</v>
      </c>
      <c r="C152" s="212">
        <v>17299901</v>
      </c>
      <c r="D152" s="213">
        <v>1729990100</v>
      </c>
      <c r="E152" s="214" t="s">
        <v>5318</v>
      </c>
      <c r="F152" s="211" t="s">
        <v>1301</v>
      </c>
      <c r="G152" s="212" t="s">
        <v>5051</v>
      </c>
      <c r="H152" s="215"/>
      <c r="I152" s="217" t="s">
        <v>5127</v>
      </c>
      <c r="J152" s="217" t="s">
        <v>5052</v>
      </c>
    </row>
    <row r="153" spans="2:11" x14ac:dyDescent="0.2">
      <c r="B153" s="211" t="s">
        <v>5319</v>
      </c>
      <c r="C153" s="212">
        <v>17300000</v>
      </c>
      <c r="D153" s="213">
        <v>1730000000</v>
      </c>
      <c r="E153" s="214" t="s">
        <v>1309</v>
      </c>
      <c r="F153" s="211" t="s">
        <v>1310</v>
      </c>
      <c r="G153" s="212" t="s">
        <v>5040</v>
      </c>
      <c r="H153" s="215"/>
      <c r="I153" s="217" t="s">
        <v>5127</v>
      </c>
      <c r="J153" s="217"/>
      <c r="K153" s="207" t="s">
        <v>5320</v>
      </c>
    </row>
    <row r="154" spans="2:11" x14ac:dyDescent="0.2">
      <c r="B154" s="211" t="s">
        <v>5321</v>
      </c>
      <c r="C154" s="212">
        <v>17381000</v>
      </c>
      <c r="D154" s="213">
        <v>1738100000</v>
      </c>
      <c r="E154" s="214" t="s">
        <v>1312</v>
      </c>
      <c r="F154" s="211" t="s">
        <v>1310</v>
      </c>
      <c r="G154" s="212" t="s">
        <v>5040</v>
      </c>
      <c r="H154" s="215"/>
      <c r="I154" s="217"/>
      <c r="J154" s="217" t="s">
        <v>3710</v>
      </c>
      <c r="K154" s="207">
        <v>17320100</v>
      </c>
    </row>
    <row r="155" spans="2:11" x14ac:dyDescent="0.2">
      <c r="B155" s="211" t="s">
        <v>5322</v>
      </c>
      <c r="C155" s="212">
        <v>17381090</v>
      </c>
      <c r="D155" s="213">
        <v>1738109000</v>
      </c>
      <c r="E155" s="214" t="s">
        <v>1347</v>
      </c>
      <c r="F155" s="211" t="s">
        <v>3659</v>
      </c>
      <c r="G155" s="212" t="s">
        <v>5040</v>
      </c>
      <c r="H155" s="215"/>
      <c r="I155" s="217"/>
      <c r="J155" s="217" t="s">
        <v>3710</v>
      </c>
    </row>
    <row r="156" spans="2:11" x14ac:dyDescent="0.2">
      <c r="B156" s="211" t="s">
        <v>5323</v>
      </c>
      <c r="C156" s="212">
        <v>17381091</v>
      </c>
      <c r="D156" s="213">
        <v>1738109100</v>
      </c>
      <c r="E156" s="214" t="s">
        <v>1316</v>
      </c>
      <c r="F156" s="211" t="s">
        <v>3660</v>
      </c>
      <c r="G156" s="212" t="s">
        <v>5051</v>
      </c>
      <c r="H156" s="215"/>
      <c r="I156" s="217"/>
      <c r="J156" s="217" t="s">
        <v>5052</v>
      </c>
    </row>
    <row r="157" spans="2:11" x14ac:dyDescent="0.2">
      <c r="B157" s="211" t="s">
        <v>5324</v>
      </c>
      <c r="C157" s="212">
        <v>17400000</v>
      </c>
      <c r="D157" s="213">
        <v>1740000000</v>
      </c>
      <c r="E157" s="214" t="s">
        <v>1374</v>
      </c>
      <c r="F157" s="211" t="s">
        <v>1375</v>
      </c>
      <c r="G157" s="212" t="s">
        <v>5040</v>
      </c>
      <c r="H157" s="215"/>
      <c r="I157" s="217" t="s">
        <v>5127</v>
      </c>
      <c r="J157" s="217"/>
    </row>
    <row r="158" spans="2:11" x14ac:dyDescent="0.2">
      <c r="B158" s="211" t="s">
        <v>5325</v>
      </c>
      <c r="C158" s="212">
        <v>17410000</v>
      </c>
      <c r="D158" s="213">
        <v>1741000000</v>
      </c>
      <c r="E158" s="214" t="s">
        <v>5326</v>
      </c>
      <c r="F158" s="211" t="s">
        <v>1375</v>
      </c>
      <c r="G158" s="212" t="s">
        <v>5040</v>
      </c>
      <c r="H158" s="215"/>
      <c r="I158" s="217"/>
      <c r="J158" s="217" t="s">
        <v>105</v>
      </c>
    </row>
    <row r="159" spans="2:11" x14ac:dyDescent="0.2">
      <c r="B159" s="211" t="s">
        <v>5327</v>
      </c>
      <c r="C159" s="212">
        <v>17419800</v>
      </c>
      <c r="D159" s="213">
        <v>1741980000</v>
      </c>
      <c r="E159" s="214" t="s">
        <v>5328</v>
      </c>
      <c r="F159" s="211" t="s">
        <v>3661</v>
      </c>
      <c r="G159" s="212" t="s">
        <v>5040</v>
      </c>
      <c r="H159" s="215"/>
      <c r="I159" s="217"/>
      <c r="J159" s="217" t="s">
        <v>3710</v>
      </c>
    </row>
    <row r="160" spans="2:11" x14ac:dyDescent="0.2">
      <c r="B160" s="211" t="s">
        <v>5329</v>
      </c>
      <c r="C160" s="212">
        <v>17419801</v>
      </c>
      <c r="D160" s="213">
        <v>1741980100</v>
      </c>
      <c r="E160" s="214" t="s">
        <v>5330</v>
      </c>
      <c r="F160" s="211" t="s">
        <v>3662</v>
      </c>
      <c r="G160" s="212" t="s">
        <v>5051</v>
      </c>
      <c r="H160" s="215"/>
      <c r="I160" s="217"/>
      <c r="J160" s="217" t="s">
        <v>5052</v>
      </c>
    </row>
    <row r="161" spans="2:10" x14ac:dyDescent="0.2">
      <c r="B161" s="211" t="s">
        <v>5331</v>
      </c>
      <c r="C161" s="212">
        <v>17500000</v>
      </c>
      <c r="D161" s="213">
        <v>1750000000</v>
      </c>
      <c r="E161" s="214" t="s">
        <v>1436</v>
      </c>
      <c r="F161" s="211" t="s">
        <v>1437</v>
      </c>
      <c r="G161" s="212" t="s">
        <v>5040</v>
      </c>
      <c r="H161" s="215"/>
      <c r="I161" s="217"/>
      <c r="J161" s="217"/>
    </row>
    <row r="162" spans="2:10" ht="24" x14ac:dyDescent="0.2">
      <c r="B162" s="211" t="s">
        <v>5332</v>
      </c>
      <c r="C162" s="212">
        <v>17510000</v>
      </c>
      <c r="D162" s="213">
        <v>1751000000</v>
      </c>
      <c r="E162" s="214" t="s">
        <v>5333</v>
      </c>
      <c r="F162" s="211" t="s">
        <v>1440</v>
      </c>
      <c r="G162" s="212" t="s">
        <v>5040</v>
      </c>
      <c r="H162" s="215"/>
      <c r="I162" s="217"/>
      <c r="J162" s="217" t="s">
        <v>105</v>
      </c>
    </row>
    <row r="163" spans="2:10" ht="24" x14ac:dyDescent="0.2">
      <c r="B163" s="211" t="s">
        <v>5334</v>
      </c>
      <c r="C163" s="212">
        <v>17515000</v>
      </c>
      <c r="D163" s="213">
        <v>1751500000</v>
      </c>
      <c r="E163" s="214" t="s">
        <v>5335</v>
      </c>
      <c r="F163" s="211" t="s">
        <v>1440</v>
      </c>
      <c r="G163" s="212" t="s">
        <v>5040</v>
      </c>
      <c r="H163" s="215"/>
      <c r="I163" s="217" t="s">
        <v>5127</v>
      </c>
      <c r="J163" s="217" t="s">
        <v>4374</v>
      </c>
    </row>
    <row r="164" spans="2:10" ht="24" x14ac:dyDescent="0.2">
      <c r="B164" s="211" t="s">
        <v>5336</v>
      </c>
      <c r="C164" s="212">
        <v>17515001</v>
      </c>
      <c r="D164" s="213">
        <v>1751500100</v>
      </c>
      <c r="E164" s="214" t="s">
        <v>5337</v>
      </c>
      <c r="F164" s="211" t="s">
        <v>1443</v>
      </c>
      <c r="G164" s="212" t="s">
        <v>5051</v>
      </c>
      <c r="H164" s="215"/>
      <c r="I164" s="217" t="s">
        <v>5127</v>
      </c>
      <c r="J164" s="217" t="s">
        <v>5052</v>
      </c>
    </row>
    <row r="165" spans="2:10" x14ac:dyDescent="0.2">
      <c r="B165" s="211" t="s">
        <v>5338</v>
      </c>
      <c r="C165" s="212">
        <v>19000000</v>
      </c>
      <c r="D165" s="213">
        <v>1900000000</v>
      </c>
      <c r="E165" s="214" t="s">
        <v>1544</v>
      </c>
      <c r="F165" s="211" t="s">
        <v>5339</v>
      </c>
      <c r="G165" s="212" t="s">
        <v>5040</v>
      </c>
      <c r="H165" s="215"/>
      <c r="I165" s="217" t="s">
        <v>5127</v>
      </c>
      <c r="J165" s="217"/>
    </row>
    <row r="166" spans="2:10" x14ac:dyDescent="0.2">
      <c r="B166" s="211" t="s">
        <v>5340</v>
      </c>
      <c r="C166" s="212">
        <v>19100000</v>
      </c>
      <c r="D166" s="213">
        <v>1910000000</v>
      </c>
      <c r="E166" s="214" t="s">
        <v>1547</v>
      </c>
      <c r="F166" s="211" t="s">
        <v>1548</v>
      </c>
      <c r="G166" s="212" t="s">
        <v>5040</v>
      </c>
      <c r="H166" s="215"/>
      <c r="I166" s="217" t="s">
        <v>5127</v>
      </c>
      <c r="J166" s="217"/>
    </row>
    <row r="167" spans="2:10" x14ac:dyDescent="0.2">
      <c r="B167" s="211" t="s">
        <v>5341</v>
      </c>
      <c r="C167" s="212">
        <v>19110000</v>
      </c>
      <c r="D167" s="213">
        <v>1911000000</v>
      </c>
      <c r="E167" s="214" t="s">
        <v>5342</v>
      </c>
      <c r="F167" s="211" t="s">
        <v>1548</v>
      </c>
      <c r="G167" s="212" t="s">
        <v>5040</v>
      </c>
      <c r="H167" s="215"/>
      <c r="I167" s="217" t="s">
        <v>5143</v>
      </c>
      <c r="J167" s="217" t="s">
        <v>105</v>
      </c>
    </row>
    <row r="168" spans="2:10" x14ac:dyDescent="0.2">
      <c r="B168" s="211" t="s">
        <v>5343</v>
      </c>
      <c r="C168" s="212">
        <v>19110100</v>
      </c>
      <c r="D168" s="213">
        <v>1911010000</v>
      </c>
      <c r="E168" s="214" t="s">
        <v>5344</v>
      </c>
      <c r="F168" s="211" t="s">
        <v>1551</v>
      </c>
      <c r="G168" s="212" t="s">
        <v>5040</v>
      </c>
      <c r="H168" s="215"/>
      <c r="I168" s="217" t="s">
        <v>5127</v>
      </c>
      <c r="J168" s="217" t="s">
        <v>4374</v>
      </c>
    </row>
    <row r="169" spans="2:10" x14ac:dyDescent="0.2">
      <c r="B169" s="211" t="s">
        <v>5345</v>
      </c>
      <c r="C169" s="212">
        <v>19110101</v>
      </c>
      <c r="D169" s="213">
        <v>1911010100</v>
      </c>
      <c r="E169" s="214" t="s">
        <v>5346</v>
      </c>
      <c r="F169" s="211" t="s">
        <v>1554</v>
      </c>
      <c r="G169" s="212" t="s">
        <v>5051</v>
      </c>
      <c r="H169" s="215"/>
      <c r="I169" s="217" t="s">
        <v>5127</v>
      </c>
      <c r="J169" s="217" t="s">
        <v>5052</v>
      </c>
    </row>
    <row r="170" spans="2:10" x14ac:dyDescent="0.2">
      <c r="B170" s="211" t="s">
        <v>5347</v>
      </c>
      <c r="C170" s="212">
        <v>19110102</v>
      </c>
      <c r="D170" s="213">
        <v>1911010200</v>
      </c>
      <c r="E170" s="214" t="s">
        <v>5348</v>
      </c>
      <c r="F170" s="211" t="s">
        <v>3663</v>
      </c>
      <c r="G170" s="212" t="s">
        <v>5051</v>
      </c>
      <c r="H170" s="215"/>
      <c r="I170" s="217" t="s">
        <v>5127</v>
      </c>
      <c r="J170" s="217" t="s">
        <v>5052</v>
      </c>
    </row>
    <row r="171" spans="2:10" x14ac:dyDescent="0.2">
      <c r="B171" s="211" t="s">
        <v>5349</v>
      </c>
      <c r="C171" s="212">
        <v>19110103</v>
      </c>
      <c r="D171" s="213">
        <v>1911010300</v>
      </c>
      <c r="E171" s="214" t="s">
        <v>5350</v>
      </c>
      <c r="F171" s="211" t="s">
        <v>1560</v>
      </c>
      <c r="G171" s="212" t="s">
        <v>5051</v>
      </c>
      <c r="H171" s="215"/>
      <c r="I171" s="217" t="s">
        <v>5127</v>
      </c>
      <c r="J171" s="217" t="s">
        <v>5052</v>
      </c>
    </row>
    <row r="172" spans="2:10" x14ac:dyDescent="0.2">
      <c r="B172" s="211" t="s">
        <v>5351</v>
      </c>
      <c r="C172" s="212">
        <v>19110104</v>
      </c>
      <c r="D172" s="213">
        <v>1911010400</v>
      </c>
      <c r="E172" s="214" t="s">
        <v>5352</v>
      </c>
      <c r="F172" s="211" t="s">
        <v>3664</v>
      </c>
      <c r="G172" s="212" t="s">
        <v>5051</v>
      </c>
      <c r="H172" s="215"/>
      <c r="I172" s="217" t="s">
        <v>5127</v>
      </c>
      <c r="J172" s="217" t="s">
        <v>5052</v>
      </c>
    </row>
    <row r="173" spans="2:10" x14ac:dyDescent="0.2">
      <c r="B173" s="211" t="s">
        <v>5353</v>
      </c>
      <c r="C173" s="212">
        <v>19110400</v>
      </c>
      <c r="D173" s="213">
        <v>1911040000</v>
      </c>
      <c r="E173" s="214" t="s">
        <v>5354</v>
      </c>
      <c r="F173" s="211" t="s">
        <v>5355</v>
      </c>
      <c r="G173" s="212" t="s">
        <v>5040</v>
      </c>
      <c r="H173" s="215"/>
      <c r="I173" s="217" t="s">
        <v>5127</v>
      </c>
      <c r="J173" s="217" t="s">
        <v>4374</v>
      </c>
    </row>
    <row r="174" spans="2:10" x14ac:dyDescent="0.2">
      <c r="B174" s="211" t="s">
        <v>5356</v>
      </c>
      <c r="C174" s="212">
        <v>19110401</v>
      </c>
      <c r="D174" s="213">
        <v>1911040100</v>
      </c>
      <c r="E174" s="214" t="s">
        <v>5357</v>
      </c>
      <c r="F174" s="211" t="s">
        <v>3665</v>
      </c>
      <c r="G174" s="212" t="s">
        <v>5051</v>
      </c>
      <c r="H174" s="215"/>
      <c r="I174" s="217" t="s">
        <v>5127</v>
      </c>
      <c r="J174" s="217" t="s">
        <v>5052</v>
      </c>
    </row>
    <row r="175" spans="2:10" x14ac:dyDescent="0.2">
      <c r="B175" s="211" t="s">
        <v>5358</v>
      </c>
      <c r="C175" s="212">
        <v>19110700</v>
      </c>
      <c r="D175" s="213">
        <v>1911070000</v>
      </c>
      <c r="E175" s="214" t="s">
        <v>5359</v>
      </c>
      <c r="F175" s="211" t="s">
        <v>5360</v>
      </c>
      <c r="G175" s="212" t="s">
        <v>5040</v>
      </c>
      <c r="H175" s="215"/>
      <c r="I175" s="217" t="s">
        <v>5127</v>
      </c>
      <c r="J175" s="217" t="s">
        <v>4374</v>
      </c>
    </row>
    <row r="176" spans="2:10" x14ac:dyDescent="0.2">
      <c r="B176" s="211" t="s">
        <v>5361</v>
      </c>
      <c r="C176" s="212">
        <v>19110701</v>
      </c>
      <c r="D176" s="213">
        <v>1911070100</v>
      </c>
      <c r="E176" s="214" t="s">
        <v>5362</v>
      </c>
      <c r="F176" s="211" t="s">
        <v>3666</v>
      </c>
      <c r="G176" s="212" t="s">
        <v>5051</v>
      </c>
      <c r="H176" s="215"/>
      <c r="I176" s="217" t="s">
        <v>5127</v>
      </c>
      <c r="J176" s="217" t="s">
        <v>5052</v>
      </c>
    </row>
    <row r="177" spans="2:10" x14ac:dyDescent="0.2">
      <c r="B177" s="211" t="s">
        <v>5363</v>
      </c>
      <c r="C177" s="212">
        <v>19110900</v>
      </c>
      <c r="D177" s="213">
        <v>1911090000</v>
      </c>
      <c r="E177" s="214" t="s">
        <v>5364</v>
      </c>
      <c r="F177" s="211" t="s">
        <v>1627</v>
      </c>
      <c r="G177" s="212" t="s">
        <v>5040</v>
      </c>
      <c r="H177" s="215"/>
      <c r="I177" s="217" t="s">
        <v>5127</v>
      </c>
      <c r="J177" s="217" t="s">
        <v>4374</v>
      </c>
    </row>
    <row r="178" spans="2:10" x14ac:dyDescent="0.2">
      <c r="B178" s="211" t="s">
        <v>5365</v>
      </c>
      <c r="C178" s="212">
        <v>19110901</v>
      </c>
      <c r="D178" s="213">
        <v>1911090100</v>
      </c>
      <c r="E178" s="214" t="s">
        <v>5366</v>
      </c>
      <c r="F178" s="211" t="s">
        <v>1630</v>
      </c>
      <c r="G178" s="212" t="s">
        <v>5051</v>
      </c>
      <c r="H178" s="215"/>
      <c r="I178" s="217" t="s">
        <v>5127</v>
      </c>
      <c r="J178" s="217" t="s">
        <v>5052</v>
      </c>
    </row>
    <row r="179" spans="2:10" x14ac:dyDescent="0.2">
      <c r="B179" s="211" t="s">
        <v>5367</v>
      </c>
      <c r="C179" s="212">
        <v>19200000</v>
      </c>
      <c r="D179" s="213">
        <v>1920000000</v>
      </c>
      <c r="E179" s="214" t="s">
        <v>1638</v>
      </c>
      <c r="F179" s="211" t="s">
        <v>1639</v>
      </c>
      <c r="G179" s="212" t="s">
        <v>5040</v>
      </c>
      <c r="H179" s="215"/>
      <c r="I179" s="217" t="s">
        <v>5127</v>
      </c>
      <c r="J179" s="217"/>
    </row>
    <row r="180" spans="2:10" x14ac:dyDescent="0.2">
      <c r="B180" s="211" t="s">
        <v>5368</v>
      </c>
      <c r="C180" s="212">
        <v>19210000</v>
      </c>
      <c r="D180" s="213">
        <v>1921000000</v>
      </c>
      <c r="E180" s="214" t="s">
        <v>1641</v>
      </c>
      <c r="F180" s="211" t="s">
        <v>1642</v>
      </c>
      <c r="G180" s="212" t="s">
        <v>5040</v>
      </c>
      <c r="H180" s="215"/>
      <c r="I180" s="217" t="s">
        <v>5127</v>
      </c>
      <c r="J180" s="217"/>
    </row>
    <row r="181" spans="2:10" x14ac:dyDescent="0.2">
      <c r="B181" s="211" t="s">
        <v>5369</v>
      </c>
      <c r="C181" s="212">
        <v>19210100</v>
      </c>
      <c r="D181" s="213">
        <v>1921010000</v>
      </c>
      <c r="E181" s="214" t="s">
        <v>1644</v>
      </c>
      <c r="F181" s="211" t="s">
        <v>1645</v>
      </c>
      <c r="G181" s="212" t="s">
        <v>5040</v>
      </c>
      <c r="H181" s="215"/>
      <c r="I181" s="217" t="s">
        <v>5127</v>
      </c>
      <c r="J181" s="217"/>
    </row>
    <row r="182" spans="2:10" x14ac:dyDescent="0.2">
      <c r="B182" s="211" t="s">
        <v>5370</v>
      </c>
      <c r="C182" s="212">
        <v>19210101</v>
      </c>
      <c r="D182" s="213">
        <v>1921010100</v>
      </c>
      <c r="E182" s="214" t="s">
        <v>5371</v>
      </c>
      <c r="F182" s="211" t="s">
        <v>1648</v>
      </c>
      <c r="G182" s="212" t="s">
        <v>5051</v>
      </c>
      <c r="H182" s="215"/>
      <c r="I182" s="217" t="s">
        <v>5127</v>
      </c>
      <c r="J182" s="217" t="s">
        <v>5052</v>
      </c>
    </row>
    <row r="183" spans="2:10" x14ac:dyDescent="0.2">
      <c r="B183" s="211" t="s">
        <v>5372</v>
      </c>
      <c r="C183" s="212">
        <v>19210300</v>
      </c>
      <c r="D183" s="213">
        <v>1921030000</v>
      </c>
      <c r="E183" s="214" t="s">
        <v>1657</v>
      </c>
      <c r="F183" s="211" t="s">
        <v>1658</v>
      </c>
      <c r="G183" s="212" t="s">
        <v>5040</v>
      </c>
      <c r="H183" s="215"/>
      <c r="I183" s="217" t="s">
        <v>5127</v>
      </c>
      <c r="J183" s="217"/>
    </row>
    <row r="184" spans="2:10" x14ac:dyDescent="0.2">
      <c r="B184" s="211" t="s">
        <v>5373</v>
      </c>
      <c r="C184" s="212">
        <v>19210301</v>
      </c>
      <c r="D184" s="213">
        <v>1921030100</v>
      </c>
      <c r="E184" s="214" t="s">
        <v>5374</v>
      </c>
      <c r="F184" s="211" t="s">
        <v>3667</v>
      </c>
      <c r="G184" s="212" t="s">
        <v>5051</v>
      </c>
      <c r="H184" s="215"/>
      <c r="I184" s="217" t="s">
        <v>5127</v>
      </c>
      <c r="J184" s="217" t="s">
        <v>5052</v>
      </c>
    </row>
    <row r="185" spans="2:10" x14ac:dyDescent="0.2">
      <c r="B185" s="211" t="s">
        <v>5375</v>
      </c>
      <c r="C185" s="212">
        <v>19220000</v>
      </c>
      <c r="D185" s="213">
        <v>1922000000</v>
      </c>
      <c r="E185" s="214" t="s">
        <v>1679</v>
      </c>
      <c r="F185" s="211" t="s">
        <v>1680</v>
      </c>
      <c r="G185" s="212" t="s">
        <v>5040</v>
      </c>
      <c r="H185" s="215"/>
      <c r="I185" s="217" t="s">
        <v>5127</v>
      </c>
      <c r="J185" s="217"/>
    </row>
    <row r="186" spans="2:10" x14ac:dyDescent="0.2">
      <c r="B186" s="211" t="s">
        <v>5376</v>
      </c>
      <c r="C186" s="212">
        <v>19220100</v>
      </c>
      <c r="D186" s="213">
        <v>1922010000</v>
      </c>
      <c r="E186" s="214" t="s">
        <v>1682</v>
      </c>
      <c r="F186" s="211" t="s">
        <v>5377</v>
      </c>
      <c r="G186" s="212" t="s">
        <v>5040</v>
      </c>
      <c r="H186" s="215"/>
      <c r="I186" s="217" t="s">
        <v>5127</v>
      </c>
      <c r="J186" s="217"/>
    </row>
    <row r="187" spans="2:10" x14ac:dyDescent="0.2">
      <c r="B187" s="211" t="s">
        <v>5378</v>
      </c>
      <c r="C187" s="212">
        <v>19220110</v>
      </c>
      <c r="D187" s="213">
        <v>1922011000</v>
      </c>
      <c r="E187" s="214" t="s">
        <v>1685</v>
      </c>
      <c r="F187" s="211" t="s">
        <v>5379</v>
      </c>
      <c r="G187" s="212" t="s">
        <v>5040</v>
      </c>
      <c r="H187" s="215"/>
      <c r="I187" s="217" t="s">
        <v>5127</v>
      </c>
      <c r="J187" s="217"/>
    </row>
    <row r="188" spans="2:10" x14ac:dyDescent="0.2">
      <c r="B188" s="211" t="s">
        <v>5380</v>
      </c>
      <c r="C188" s="212">
        <v>19220111</v>
      </c>
      <c r="D188" s="213">
        <v>1922011100</v>
      </c>
      <c r="E188" s="214" t="s">
        <v>1688</v>
      </c>
      <c r="F188" s="211" t="s">
        <v>3668</v>
      </c>
      <c r="G188" s="212" t="s">
        <v>5051</v>
      </c>
      <c r="H188" s="215"/>
      <c r="I188" s="217" t="s">
        <v>5127</v>
      </c>
      <c r="J188" s="217" t="s">
        <v>5052</v>
      </c>
    </row>
    <row r="189" spans="2:10" x14ac:dyDescent="0.2">
      <c r="B189" s="211" t="s">
        <v>5381</v>
      </c>
      <c r="C189" s="212">
        <v>19220120</v>
      </c>
      <c r="D189" s="213">
        <v>1922012000</v>
      </c>
      <c r="E189" s="214" t="s">
        <v>1697</v>
      </c>
      <c r="F189" s="211" t="s">
        <v>5382</v>
      </c>
      <c r="G189" s="212" t="s">
        <v>5040</v>
      </c>
      <c r="H189" s="215"/>
      <c r="I189" s="217" t="s">
        <v>5127</v>
      </c>
      <c r="J189" s="217"/>
    </row>
    <row r="190" spans="2:10" x14ac:dyDescent="0.2">
      <c r="B190" s="211" t="s">
        <v>5383</v>
      </c>
      <c r="C190" s="212">
        <v>19220121</v>
      </c>
      <c r="D190" s="213">
        <v>1922012100</v>
      </c>
      <c r="E190" s="214" t="s">
        <v>1699</v>
      </c>
      <c r="F190" s="211" t="s">
        <v>3669</v>
      </c>
      <c r="G190" s="212" t="s">
        <v>5051</v>
      </c>
      <c r="H190" s="215"/>
      <c r="I190" s="217" t="s">
        <v>5127</v>
      </c>
      <c r="J190" s="217" t="s">
        <v>5052</v>
      </c>
    </row>
    <row r="191" spans="2:10" x14ac:dyDescent="0.2">
      <c r="B191" s="211" t="s">
        <v>5384</v>
      </c>
      <c r="C191" s="212">
        <v>19220600</v>
      </c>
      <c r="D191" s="213">
        <v>1922060000</v>
      </c>
      <c r="E191" s="214" t="s">
        <v>1707</v>
      </c>
      <c r="F191" s="211" t="s">
        <v>1708</v>
      </c>
      <c r="G191" s="212" t="s">
        <v>5040</v>
      </c>
      <c r="H191" s="215"/>
      <c r="I191" s="217" t="s">
        <v>5127</v>
      </c>
      <c r="J191" s="217"/>
    </row>
    <row r="192" spans="2:10" x14ac:dyDescent="0.2">
      <c r="B192" s="211" t="s">
        <v>5385</v>
      </c>
      <c r="C192" s="212">
        <v>19220610</v>
      </c>
      <c r="D192" s="213">
        <v>1922061000</v>
      </c>
      <c r="E192" s="214" t="s">
        <v>4191</v>
      </c>
      <c r="F192" s="211" t="s">
        <v>1708</v>
      </c>
      <c r="G192" s="212" t="s">
        <v>5040</v>
      </c>
      <c r="H192" s="215"/>
      <c r="I192" s="217"/>
      <c r="J192" s="217" t="s">
        <v>3710</v>
      </c>
    </row>
    <row r="193" spans="2:10" x14ac:dyDescent="0.2">
      <c r="B193" s="211" t="s">
        <v>5386</v>
      </c>
      <c r="C193" s="212">
        <v>19220611</v>
      </c>
      <c r="D193" s="213">
        <v>1922061100</v>
      </c>
      <c r="E193" s="214" t="s">
        <v>1710</v>
      </c>
      <c r="F193" s="211" t="s">
        <v>3670</v>
      </c>
      <c r="G193" s="212" t="s">
        <v>5051</v>
      </c>
      <c r="H193" s="215"/>
      <c r="I193" s="217"/>
      <c r="J193" s="217" t="s">
        <v>5052</v>
      </c>
    </row>
    <row r="194" spans="2:10" x14ac:dyDescent="0.2">
      <c r="B194" s="211" t="s">
        <v>5387</v>
      </c>
      <c r="C194" s="212">
        <v>19220630</v>
      </c>
      <c r="D194" s="213">
        <v>1922063000</v>
      </c>
      <c r="E194" s="214" t="s">
        <v>5388</v>
      </c>
      <c r="F194" s="211" t="s">
        <v>1711</v>
      </c>
      <c r="G194" s="212" t="s">
        <v>5040</v>
      </c>
      <c r="H194" s="215"/>
      <c r="I194" s="217"/>
      <c r="J194" s="217" t="s">
        <v>105</v>
      </c>
    </row>
    <row r="195" spans="2:10" x14ac:dyDescent="0.2">
      <c r="B195" s="211" t="s">
        <v>5389</v>
      </c>
      <c r="C195" s="212">
        <v>19220631</v>
      </c>
      <c r="D195" s="213">
        <v>1922063100</v>
      </c>
      <c r="E195" s="214" t="s">
        <v>5390</v>
      </c>
      <c r="F195" s="211" t="s">
        <v>3363</v>
      </c>
      <c r="G195" s="212" t="s">
        <v>5051</v>
      </c>
      <c r="H195" s="215"/>
      <c r="I195" s="217"/>
      <c r="J195" s="217" t="s">
        <v>5052</v>
      </c>
    </row>
    <row r="196" spans="2:10" x14ac:dyDescent="0.2">
      <c r="B196" s="211" t="s">
        <v>5391</v>
      </c>
      <c r="C196" s="212">
        <v>19229900</v>
      </c>
      <c r="D196" s="213">
        <v>1922990000</v>
      </c>
      <c r="E196" s="214" t="s">
        <v>1714</v>
      </c>
      <c r="F196" s="211" t="s">
        <v>1715</v>
      </c>
      <c r="G196" s="212" t="s">
        <v>5040</v>
      </c>
      <c r="H196" s="215"/>
      <c r="I196" s="217"/>
      <c r="J196" s="217"/>
    </row>
    <row r="197" spans="2:10" x14ac:dyDescent="0.2">
      <c r="B197" s="211" t="s">
        <v>5392</v>
      </c>
      <c r="C197" s="212">
        <v>19229901</v>
      </c>
      <c r="D197" s="213">
        <v>1922990100</v>
      </c>
      <c r="E197" s="214" t="s">
        <v>5393</v>
      </c>
      <c r="F197" s="211" t="s">
        <v>1718</v>
      </c>
      <c r="G197" s="212" t="s">
        <v>5051</v>
      </c>
      <c r="H197" s="215"/>
      <c r="I197" s="217"/>
      <c r="J197" s="217" t="s">
        <v>5052</v>
      </c>
    </row>
    <row r="198" spans="2:10" x14ac:dyDescent="0.2">
      <c r="B198" s="211" t="s">
        <v>5394</v>
      </c>
      <c r="C198" s="212">
        <v>19230000</v>
      </c>
      <c r="D198" s="213">
        <v>1923000000</v>
      </c>
      <c r="E198" s="214" t="s">
        <v>1725</v>
      </c>
      <c r="F198" s="211" t="s">
        <v>1726</v>
      </c>
      <c r="G198" s="212" t="s">
        <v>5040</v>
      </c>
      <c r="H198" s="215"/>
      <c r="I198" s="217"/>
      <c r="J198" s="217"/>
    </row>
    <row r="199" spans="2:10" x14ac:dyDescent="0.2">
      <c r="B199" s="211" t="s">
        <v>5395</v>
      </c>
      <c r="C199" s="212">
        <v>19239900</v>
      </c>
      <c r="D199" s="213">
        <v>1923990000</v>
      </c>
      <c r="E199" s="214" t="s">
        <v>1740</v>
      </c>
      <c r="F199" s="211" t="s">
        <v>1741</v>
      </c>
      <c r="G199" s="212" t="s">
        <v>5040</v>
      </c>
      <c r="H199" s="215"/>
      <c r="I199" s="217"/>
      <c r="J199" s="217"/>
    </row>
    <row r="200" spans="2:10" x14ac:dyDescent="0.2">
      <c r="B200" s="211" t="s">
        <v>5396</v>
      </c>
      <c r="C200" s="212">
        <v>19239901</v>
      </c>
      <c r="D200" s="213">
        <v>1923990100</v>
      </c>
      <c r="E200" s="214" t="s">
        <v>5397</v>
      </c>
      <c r="F200" s="211" t="s">
        <v>1744</v>
      </c>
      <c r="G200" s="212" t="s">
        <v>5051</v>
      </c>
      <c r="H200" s="215"/>
      <c r="I200" s="217"/>
      <c r="J200" s="217" t="s">
        <v>5052</v>
      </c>
    </row>
    <row r="201" spans="2:10" x14ac:dyDescent="0.2">
      <c r="B201" s="211" t="s">
        <v>5398</v>
      </c>
      <c r="C201" s="212">
        <v>19900000</v>
      </c>
      <c r="D201" s="213">
        <v>1990000000</v>
      </c>
      <c r="E201" s="214" t="s">
        <v>1805</v>
      </c>
      <c r="F201" s="211" t="s">
        <v>1806</v>
      </c>
      <c r="G201" s="212" t="s">
        <v>5040</v>
      </c>
      <c r="H201" s="215"/>
      <c r="I201" s="217"/>
      <c r="J201" s="217"/>
    </row>
    <row r="202" spans="2:10" x14ac:dyDescent="0.2">
      <c r="B202" s="211" t="s">
        <v>5399</v>
      </c>
      <c r="C202" s="212">
        <v>19990000</v>
      </c>
      <c r="D202" s="213">
        <v>1999000000</v>
      </c>
      <c r="E202" s="214" t="s">
        <v>5400</v>
      </c>
      <c r="F202" s="211" t="s">
        <v>1545</v>
      </c>
      <c r="G202" s="212" t="s">
        <v>5040</v>
      </c>
      <c r="H202" s="215"/>
      <c r="I202" s="217"/>
      <c r="J202" s="217" t="s">
        <v>105</v>
      </c>
    </row>
    <row r="203" spans="2:10" ht="24" x14ac:dyDescent="0.2">
      <c r="B203" s="211" t="s">
        <v>5401</v>
      </c>
      <c r="C203" s="212">
        <v>19990300</v>
      </c>
      <c r="D203" s="213">
        <v>1999030000</v>
      </c>
      <c r="E203" s="214" t="s">
        <v>5402</v>
      </c>
      <c r="F203" s="211" t="s">
        <v>3463</v>
      </c>
      <c r="G203" s="212" t="s">
        <v>5040</v>
      </c>
      <c r="H203" s="215"/>
      <c r="I203" s="217"/>
      <c r="J203" s="217" t="s">
        <v>4374</v>
      </c>
    </row>
    <row r="204" spans="2:10" ht="24" x14ac:dyDescent="0.2">
      <c r="B204" s="211" t="s">
        <v>5403</v>
      </c>
      <c r="C204" s="212">
        <v>19990301</v>
      </c>
      <c r="D204" s="213">
        <v>1999030100</v>
      </c>
      <c r="E204" s="214" t="s">
        <v>5404</v>
      </c>
      <c r="F204" s="211" t="s">
        <v>3465</v>
      </c>
      <c r="G204" s="212" t="s">
        <v>5051</v>
      </c>
      <c r="H204" s="215"/>
      <c r="I204" s="217"/>
      <c r="J204" s="217" t="s">
        <v>5052</v>
      </c>
    </row>
    <row r="205" spans="2:10" x14ac:dyDescent="0.2">
      <c r="B205" s="211" t="s">
        <v>5405</v>
      </c>
      <c r="C205" s="212">
        <v>19991200</v>
      </c>
      <c r="D205" s="213">
        <v>1999120000</v>
      </c>
      <c r="E205" s="214" t="s">
        <v>5406</v>
      </c>
      <c r="F205" s="211" t="s">
        <v>1820</v>
      </c>
      <c r="G205" s="212" t="s">
        <v>5040</v>
      </c>
      <c r="H205" s="215"/>
      <c r="I205" s="217"/>
      <c r="J205" s="217" t="s">
        <v>4374</v>
      </c>
    </row>
    <row r="206" spans="2:10" x14ac:dyDescent="0.2">
      <c r="B206" s="211" t="s">
        <v>5407</v>
      </c>
      <c r="C206" s="212">
        <v>19991220</v>
      </c>
      <c r="D206" s="213">
        <v>1999122000</v>
      </c>
      <c r="E206" s="214" t="s">
        <v>5408</v>
      </c>
      <c r="F206" s="211" t="s">
        <v>1835</v>
      </c>
      <c r="G206" s="212" t="s">
        <v>5040</v>
      </c>
      <c r="H206" s="215"/>
      <c r="I206" s="217"/>
      <c r="J206" s="217" t="s">
        <v>4374</v>
      </c>
    </row>
    <row r="207" spans="2:10" x14ac:dyDescent="0.2">
      <c r="B207" s="211" t="s">
        <v>5409</v>
      </c>
      <c r="C207" s="212">
        <v>19991221</v>
      </c>
      <c r="D207" s="213">
        <v>1999122100</v>
      </c>
      <c r="E207" s="214" t="s">
        <v>5410</v>
      </c>
      <c r="F207" s="211" t="s">
        <v>1838</v>
      </c>
      <c r="G207" s="212" t="s">
        <v>5051</v>
      </c>
      <c r="H207" s="215"/>
      <c r="I207" s="217"/>
      <c r="J207" s="217" t="s">
        <v>5052</v>
      </c>
    </row>
    <row r="208" spans="2:10" x14ac:dyDescent="0.2">
      <c r="B208" s="211" t="s">
        <v>5411</v>
      </c>
      <c r="C208" s="212">
        <v>19999900</v>
      </c>
      <c r="D208" s="213">
        <v>1999990000</v>
      </c>
      <c r="E208" s="214" t="s">
        <v>5412</v>
      </c>
      <c r="F208" s="211" t="s">
        <v>1846</v>
      </c>
      <c r="G208" s="212" t="s">
        <v>5040</v>
      </c>
      <c r="H208" s="215"/>
      <c r="I208" s="217"/>
      <c r="J208" s="217" t="s">
        <v>4374</v>
      </c>
    </row>
    <row r="209" spans="2:10" x14ac:dyDescent="0.2">
      <c r="B209" s="211" t="s">
        <v>5413</v>
      </c>
      <c r="C209" s="212">
        <v>19999920</v>
      </c>
      <c r="D209" s="213">
        <v>1999992000</v>
      </c>
      <c r="E209" s="214" t="s">
        <v>5414</v>
      </c>
      <c r="F209" s="211" t="s">
        <v>5415</v>
      </c>
      <c r="G209" s="212" t="s">
        <v>5040</v>
      </c>
      <c r="H209" s="215"/>
      <c r="I209" s="217"/>
      <c r="J209" s="217" t="s">
        <v>4374</v>
      </c>
    </row>
    <row r="210" spans="2:10" x14ac:dyDescent="0.2">
      <c r="B210" s="211" t="s">
        <v>5416</v>
      </c>
      <c r="C210" s="212">
        <v>19999921</v>
      </c>
      <c r="D210" s="213">
        <v>1999992100</v>
      </c>
      <c r="E210" s="214" t="s">
        <v>5417</v>
      </c>
      <c r="F210" s="211" t="s">
        <v>3671</v>
      </c>
      <c r="G210" s="212" t="s">
        <v>5051</v>
      </c>
      <c r="H210" s="215"/>
      <c r="I210" s="217"/>
      <c r="J210" s="217" t="s">
        <v>5052</v>
      </c>
    </row>
    <row r="211" spans="2:10" x14ac:dyDescent="0.2">
      <c r="B211" s="211" t="s">
        <v>5418</v>
      </c>
      <c r="C211" s="212">
        <v>19999922</v>
      </c>
      <c r="D211" s="213">
        <v>1999992200</v>
      </c>
      <c r="E211" s="214" t="s">
        <v>5419</v>
      </c>
      <c r="F211" s="211" t="s">
        <v>3672</v>
      </c>
      <c r="G211" s="212" t="s">
        <v>5051</v>
      </c>
      <c r="H211" s="215"/>
      <c r="I211" s="217"/>
      <c r="J211" s="217" t="s">
        <v>5052</v>
      </c>
    </row>
    <row r="212" spans="2:10" x14ac:dyDescent="0.2">
      <c r="B212" s="211" t="s">
        <v>5420</v>
      </c>
      <c r="C212" s="212">
        <v>19999923</v>
      </c>
      <c r="D212" s="213">
        <v>1999992300</v>
      </c>
      <c r="E212" s="214" t="s">
        <v>5421</v>
      </c>
      <c r="F212" s="211" t="s">
        <v>3673</v>
      </c>
      <c r="G212" s="212" t="s">
        <v>5051</v>
      </c>
      <c r="H212" s="215"/>
      <c r="I212" s="217"/>
      <c r="J212" s="217" t="s">
        <v>5052</v>
      </c>
    </row>
    <row r="213" spans="2:10" x14ac:dyDescent="0.2">
      <c r="B213" s="211" t="s">
        <v>5422</v>
      </c>
      <c r="C213" s="212">
        <v>19999924</v>
      </c>
      <c r="D213" s="213">
        <v>1999992400</v>
      </c>
      <c r="E213" s="214" t="s">
        <v>5423</v>
      </c>
      <c r="F213" s="211" t="s">
        <v>3674</v>
      </c>
      <c r="G213" s="212" t="s">
        <v>5051</v>
      </c>
      <c r="H213" s="215"/>
      <c r="I213" s="217"/>
      <c r="J213" s="217" t="s">
        <v>5052</v>
      </c>
    </row>
    <row r="214" spans="2:10" x14ac:dyDescent="0.2">
      <c r="B214" s="211" t="s">
        <v>5424</v>
      </c>
      <c r="C214" s="212">
        <v>19999930</v>
      </c>
      <c r="D214" s="213">
        <v>1999993000</v>
      </c>
      <c r="E214" s="214" t="s">
        <v>5425</v>
      </c>
      <c r="F214" s="211" t="s">
        <v>1862</v>
      </c>
      <c r="G214" s="212" t="s">
        <v>5040</v>
      </c>
      <c r="H214" s="215"/>
      <c r="I214" s="217"/>
      <c r="J214" s="217" t="s">
        <v>4374</v>
      </c>
    </row>
    <row r="215" spans="2:10" x14ac:dyDescent="0.2">
      <c r="B215" s="211" t="s">
        <v>5426</v>
      </c>
      <c r="C215" s="212">
        <v>19999931</v>
      </c>
      <c r="D215" s="213">
        <v>1999993100</v>
      </c>
      <c r="E215" s="214" t="s">
        <v>5427</v>
      </c>
      <c r="F215" s="211" t="s">
        <v>1865</v>
      </c>
      <c r="G215" s="212" t="s">
        <v>5051</v>
      </c>
      <c r="H215" s="215"/>
      <c r="I215" s="217"/>
      <c r="J215" s="217" t="s">
        <v>5052</v>
      </c>
    </row>
    <row r="216" spans="2:10" x14ac:dyDescent="0.2">
      <c r="B216" s="211" t="s">
        <v>5428</v>
      </c>
      <c r="C216" s="212">
        <v>20000000</v>
      </c>
      <c r="D216" s="213">
        <v>2000000000</v>
      </c>
      <c r="E216" s="214" t="s">
        <v>1873</v>
      </c>
      <c r="F216" s="211" t="s">
        <v>5429</v>
      </c>
      <c r="G216" s="212" t="s">
        <v>5040</v>
      </c>
      <c r="H216" s="215"/>
      <c r="I216" s="217"/>
      <c r="J216" s="217"/>
    </row>
    <row r="217" spans="2:10" x14ac:dyDescent="0.2">
      <c r="B217" s="211" t="s">
        <v>5430</v>
      </c>
      <c r="C217" s="212">
        <v>22000000</v>
      </c>
      <c r="D217" s="213">
        <v>2200000000</v>
      </c>
      <c r="E217" s="214" t="s">
        <v>2054</v>
      </c>
      <c r="F217" s="211" t="s">
        <v>5431</v>
      </c>
      <c r="G217" s="212" t="s">
        <v>5040</v>
      </c>
      <c r="H217" s="215"/>
      <c r="I217" s="217"/>
      <c r="J217" s="217"/>
    </row>
    <row r="218" spans="2:10" x14ac:dyDescent="0.2">
      <c r="B218" s="211" t="s">
        <v>5432</v>
      </c>
      <c r="C218" s="212">
        <v>22100000</v>
      </c>
      <c r="D218" s="213">
        <v>2210000000</v>
      </c>
      <c r="E218" s="214" t="s">
        <v>2057</v>
      </c>
      <c r="F218" s="211" t="s">
        <v>2058</v>
      </c>
      <c r="G218" s="212" t="s">
        <v>5040</v>
      </c>
      <c r="H218" s="215"/>
      <c r="I218" s="217"/>
      <c r="J218" s="217"/>
    </row>
    <row r="219" spans="2:10" x14ac:dyDescent="0.2">
      <c r="B219" s="211" t="s">
        <v>5433</v>
      </c>
      <c r="C219" s="212">
        <v>22130000</v>
      </c>
      <c r="D219" s="213">
        <v>2213000000</v>
      </c>
      <c r="E219" s="214" t="s">
        <v>2060</v>
      </c>
      <c r="F219" s="211" t="s">
        <v>2061</v>
      </c>
      <c r="G219" s="212" t="s">
        <v>5040</v>
      </c>
      <c r="H219" s="215"/>
      <c r="I219" s="217"/>
      <c r="J219" s="217"/>
    </row>
    <row r="220" spans="2:10" x14ac:dyDescent="0.2">
      <c r="B220" s="211" t="s">
        <v>5434</v>
      </c>
      <c r="C220" s="212">
        <v>22130101</v>
      </c>
      <c r="D220" s="213">
        <v>2213010100</v>
      </c>
      <c r="E220" s="214" t="s">
        <v>5435</v>
      </c>
      <c r="F220" s="211" t="s">
        <v>2065</v>
      </c>
      <c r="G220" s="212" t="s">
        <v>5051</v>
      </c>
      <c r="H220" s="215"/>
      <c r="I220" s="217"/>
      <c r="J220" s="217" t="s">
        <v>5052</v>
      </c>
    </row>
    <row r="221" spans="2:10" x14ac:dyDescent="0.2">
      <c r="B221" s="211" t="s">
        <v>5436</v>
      </c>
      <c r="C221" s="212">
        <v>24000000</v>
      </c>
      <c r="D221" s="213">
        <v>2400000000</v>
      </c>
      <c r="E221" s="214" t="s">
        <v>2085</v>
      </c>
      <c r="F221" s="211" t="s">
        <v>5437</v>
      </c>
      <c r="G221" s="212" t="s">
        <v>5040</v>
      </c>
      <c r="H221" s="215"/>
      <c r="I221" s="217"/>
      <c r="J221" s="217"/>
    </row>
    <row r="222" spans="2:10" x14ac:dyDescent="0.2">
      <c r="B222" s="211" t="s">
        <v>5438</v>
      </c>
      <c r="C222" s="212">
        <v>24100000</v>
      </c>
      <c r="D222" s="213">
        <v>2410000000</v>
      </c>
      <c r="E222" s="214" t="s">
        <v>2088</v>
      </c>
      <c r="F222" s="211" t="s">
        <v>734</v>
      </c>
      <c r="G222" s="212" t="s">
        <v>5040</v>
      </c>
      <c r="H222" s="215"/>
      <c r="I222" s="217"/>
      <c r="J222" s="217"/>
    </row>
    <row r="223" spans="2:10" x14ac:dyDescent="0.2">
      <c r="B223" s="211" t="s">
        <v>5439</v>
      </c>
      <c r="C223" s="212">
        <v>24110000</v>
      </c>
      <c r="D223" s="213">
        <v>2411000000</v>
      </c>
      <c r="E223" s="214" t="s">
        <v>5440</v>
      </c>
      <c r="F223" s="211" t="s">
        <v>2090</v>
      </c>
      <c r="G223" s="212" t="s">
        <v>5040</v>
      </c>
      <c r="H223" s="215"/>
      <c r="I223" s="217"/>
      <c r="J223" s="217" t="s">
        <v>105</v>
      </c>
    </row>
    <row r="224" spans="2:10" ht="24" x14ac:dyDescent="0.2">
      <c r="B224" s="211" t="s">
        <v>5441</v>
      </c>
      <c r="C224" s="212">
        <v>24115000</v>
      </c>
      <c r="D224" s="213">
        <v>2411500000</v>
      </c>
      <c r="E224" s="214" t="s">
        <v>5442</v>
      </c>
      <c r="F224" s="211" t="s">
        <v>2093</v>
      </c>
      <c r="G224" s="212" t="s">
        <v>5040</v>
      </c>
      <c r="H224" s="215"/>
      <c r="I224" s="217"/>
      <c r="J224" s="217" t="s">
        <v>4374</v>
      </c>
    </row>
    <row r="225" spans="2:10" ht="24" x14ac:dyDescent="0.2">
      <c r="B225" s="211" t="s">
        <v>5443</v>
      </c>
      <c r="C225" s="212">
        <v>24115090</v>
      </c>
      <c r="D225" s="213">
        <v>2411509000</v>
      </c>
      <c r="E225" s="214" t="s">
        <v>5444</v>
      </c>
      <c r="F225" s="211" t="s">
        <v>927</v>
      </c>
      <c r="G225" s="212" t="s">
        <v>5040</v>
      </c>
      <c r="H225" s="215"/>
      <c r="I225" s="217"/>
      <c r="J225" s="217" t="s">
        <v>4374</v>
      </c>
    </row>
    <row r="226" spans="2:10" ht="24" x14ac:dyDescent="0.2">
      <c r="B226" s="211" t="s">
        <v>5445</v>
      </c>
      <c r="C226" s="212">
        <v>24115091</v>
      </c>
      <c r="D226" s="213">
        <v>2411509100</v>
      </c>
      <c r="E226" s="214" t="s">
        <v>5446</v>
      </c>
      <c r="F226" s="211" t="s">
        <v>930</v>
      </c>
      <c r="G226" s="212" t="s">
        <v>5051</v>
      </c>
      <c r="H226" s="215"/>
      <c r="I226" s="217"/>
      <c r="J226" s="217" t="s">
        <v>5052</v>
      </c>
    </row>
    <row r="227" spans="2:10" ht="24" x14ac:dyDescent="0.2">
      <c r="B227" s="211" t="s">
        <v>5447</v>
      </c>
      <c r="C227" s="212">
        <v>24115100</v>
      </c>
      <c r="D227" s="213">
        <v>2411510000</v>
      </c>
      <c r="E227" s="214" t="s">
        <v>5448</v>
      </c>
      <c r="F227" s="211" t="s">
        <v>2137</v>
      </c>
      <c r="G227" s="212" t="s">
        <v>5040</v>
      </c>
      <c r="H227" s="215"/>
      <c r="I227" s="217"/>
      <c r="J227" s="217" t="s">
        <v>4374</v>
      </c>
    </row>
    <row r="228" spans="2:10" ht="24" x14ac:dyDescent="0.2">
      <c r="B228" s="211" t="s">
        <v>5449</v>
      </c>
      <c r="C228" s="212">
        <v>24115120</v>
      </c>
      <c r="D228" s="213">
        <v>2411512000</v>
      </c>
      <c r="E228" s="214" t="s">
        <v>5450</v>
      </c>
      <c r="F228" s="211" t="s">
        <v>953</v>
      </c>
      <c r="G228" s="212" t="s">
        <v>5040</v>
      </c>
      <c r="H228" s="215"/>
      <c r="I228" s="217"/>
      <c r="J228" s="217" t="s">
        <v>4374</v>
      </c>
    </row>
    <row r="229" spans="2:10" ht="24" x14ac:dyDescent="0.2">
      <c r="B229" s="211" t="s">
        <v>5451</v>
      </c>
      <c r="C229" s="212">
        <v>24115121</v>
      </c>
      <c r="D229" s="213">
        <v>2411512100</v>
      </c>
      <c r="E229" s="214" t="s">
        <v>5452</v>
      </c>
      <c r="F229" s="211" t="s">
        <v>956</v>
      </c>
      <c r="G229" s="212" t="s">
        <v>5051</v>
      </c>
      <c r="H229" s="215"/>
      <c r="I229" s="217"/>
      <c r="J229" s="217" t="s">
        <v>5052</v>
      </c>
    </row>
    <row r="230" spans="2:10" x14ac:dyDescent="0.2">
      <c r="B230" s="211" t="s">
        <v>5453</v>
      </c>
      <c r="C230" s="212">
        <v>24119800</v>
      </c>
      <c r="D230" s="213">
        <v>2411980000</v>
      </c>
      <c r="E230" s="214" t="s">
        <v>5454</v>
      </c>
      <c r="F230" s="211" t="s">
        <v>3675</v>
      </c>
      <c r="G230" s="212" t="s">
        <v>5040</v>
      </c>
      <c r="H230" s="215"/>
      <c r="I230" s="217"/>
      <c r="J230" s="217" t="s">
        <v>3710</v>
      </c>
    </row>
    <row r="231" spans="2:10" x14ac:dyDescent="0.2">
      <c r="B231" s="211" t="s">
        <v>5455</v>
      </c>
      <c r="C231" s="212">
        <v>24119801</v>
      </c>
      <c r="D231" s="213">
        <v>2411980100</v>
      </c>
      <c r="E231" s="214" t="s">
        <v>5456</v>
      </c>
      <c r="F231" s="211" t="s">
        <v>3676</v>
      </c>
      <c r="G231" s="212" t="s">
        <v>5051</v>
      </c>
      <c r="H231" s="215"/>
      <c r="I231" s="217"/>
      <c r="J231" s="217" t="s">
        <v>5052</v>
      </c>
    </row>
    <row r="232" spans="2:10" x14ac:dyDescent="0.2">
      <c r="B232" s="211" t="s">
        <v>5457</v>
      </c>
      <c r="C232" s="212">
        <v>24140000</v>
      </c>
      <c r="D232" s="213">
        <v>2414000000</v>
      </c>
      <c r="E232" s="214" t="s">
        <v>5458</v>
      </c>
      <c r="F232" s="211" t="s">
        <v>4271</v>
      </c>
      <c r="G232" s="212" t="s">
        <v>5040</v>
      </c>
      <c r="H232" s="215"/>
      <c r="I232" s="217"/>
      <c r="J232" s="217" t="s">
        <v>105</v>
      </c>
    </row>
    <row r="233" spans="2:10" x14ac:dyDescent="0.2">
      <c r="B233" s="211" t="s">
        <v>5459</v>
      </c>
      <c r="C233" s="212">
        <v>24140100</v>
      </c>
      <c r="D233" s="213">
        <v>2414010000</v>
      </c>
      <c r="E233" s="214" t="s">
        <v>5460</v>
      </c>
      <c r="F233" s="211" t="s">
        <v>3677</v>
      </c>
      <c r="G233" s="212" t="s">
        <v>5040</v>
      </c>
      <c r="H233" s="215"/>
      <c r="I233" s="217"/>
      <c r="J233" s="217" t="s">
        <v>3710</v>
      </c>
    </row>
    <row r="234" spans="2:10" x14ac:dyDescent="0.2">
      <c r="B234" s="211" t="s">
        <v>5461</v>
      </c>
      <c r="C234" s="212">
        <v>24140101</v>
      </c>
      <c r="D234" s="213">
        <v>2414010100</v>
      </c>
      <c r="E234" s="214" t="s">
        <v>5462</v>
      </c>
      <c r="F234" s="211" t="s">
        <v>3678</v>
      </c>
      <c r="G234" s="212" t="s">
        <v>5051</v>
      </c>
      <c r="H234" s="215"/>
      <c r="I234" s="217"/>
      <c r="J234" s="217" t="s">
        <v>5052</v>
      </c>
    </row>
    <row r="235" spans="2:10" x14ac:dyDescent="0.2">
      <c r="B235" s="211" t="s">
        <v>5463</v>
      </c>
      <c r="C235" s="212">
        <v>24199900</v>
      </c>
      <c r="D235" s="213">
        <v>2419990000</v>
      </c>
      <c r="E235" s="214" t="s">
        <v>5464</v>
      </c>
      <c r="F235" s="211" t="s">
        <v>2256</v>
      </c>
      <c r="G235" s="212" t="s">
        <v>5040</v>
      </c>
      <c r="H235" s="215"/>
      <c r="I235" s="217"/>
      <c r="J235" s="217" t="s">
        <v>4374</v>
      </c>
    </row>
    <row r="236" spans="2:10" x14ac:dyDescent="0.2">
      <c r="B236" s="211" t="s">
        <v>5465</v>
      </c>
      <c r="C236" s="212">
        <v>24199901</v>
      </c>
      <c r="D236" s="213">
        <v>2419990100</v>
      </c>
      <c r="E236" s="214" t="s">
        <v>5466</v>
      </c>
      <c r="F236" s="211" t="s">
        <v>2257</v>
      </c>
      <c r="G236" s="212" t="s">
        <v>5051</v>
      </c>
      <c r="H236" s="215"/>
      <c r="I236" s="217"/>
      <c r="J236" s="217" t="s">
        <v>5052</v>
      </c>
    </row>
    <row r="237" spans="2:10" x14ac:dyDescent="0.2">
      <c r="B237" s="211" t="s">
        <v>5467</v>
      </c>
      <c r="C237" s="212">
        <v>70000000</v>
      </c>
      <c r="D237" s="213">
        <v>7000000000</v>
      </c>
      <c r="E237" s="214" t="s">
        <v>2537</v>
      </c>
      <c r="F237" s="211" t="s">
        <v>2538</v>
      </c>
      <c r="G237" s="212" t="s">
        <v>5040</v>
      </c>
      <c r="H237" s="215"/>
      <c r="I237" s="217"/>
      <c r="J237" s="217" t="s">
        <v>5052</v>
      </c>
    </row>
    <row r="238" spans="2:10" x14ac:dyDescent="0.2">
      <c r="B238" s="211" t="s">
        <v>5468</v>
      </c>
      <c r="C238" s="212">
        <v>72000000</v>
      </c>
      <c r="D238" s="213">
        <v>7200000000</v>
      </c>
      <c r="E238" s="214" t="s">
        <v>2590</v>
      </c>
      <c r="F238" s="211" t="s">
        <v>3614</v>
      </c>
      <c r="G238" s="212" t="s">
        <v>5040</v>
      </c>
      <c r="H238" s="215"/>
      <c r="I238" s="217"/>
      <c r="J238" s="217" t="s">
        <v>5052</v>
      </c>
    </row>
    <row r="239" spans="2:10" x14ac:dyDescent="0.2">
      <c r="B239" s="211" t="s">
        <v>5469</v>
      </c>
      <c r="C239" s="212">
        <v>72100000</v>
      </c>
      <c r="D239" s="213">
        <v>7210000000</v>
      </c>
      <c r="E239" s="214" t="s">
        <v>2539</v>
      </c>
      <c r="F239" s="211" t="s">
        <v>257</v>
      </c>
      <c r="G239" s="212" t="s">
        <v>5040</v>
      </c>
      <c r="H239" s="215"/>
      <c r="I239" s="217"/>
      <c r="J239" s="217" t="s">
        <v>5052</v>
      </c>
    </row>
    <row r="240" spans="2:10" x14ac:dyDescent="0.2">
      <c r="B240" s="211" t="s">
        <v>5470</v>
      </c>
      <c r="C240" s="212">
        <v>72150000</v>
      </c>
      <c r="D240" s="213">
        <v>7215000000</v>
      </c>
      <c r="E240" s="214" t="s">
        <v>5471</v>
      </c>
      <c r="F240" s="211" t="s">
        <v>2541</v>
      </c>
      <c r="G240" s="212" t="s">
        <v>5040</v>
      </c>
      <c r="H240" s="215"/>
      <c r="I240" s="217"/>
      <c r="J240" s="217" t="s">
        <v>5052</v>
      </c>
    </row>
    <row r="241" spans="2:10" x14ac:dyDescent="0.2">
      <c r="B241" s="211" t="s">
        <v>5472</v>
      </c>
      <c r="C241" s="212">
        <v>72150200</v>
      </c>
      <c r="D241" s="213">
        <v>7215020000</v>
      </c>
      <c r="E241" s="214" t="s">
        <v>5473</v>
      </c>
      <c r="F241" s="211" t="s">
        <v>2543</v>
      </c>
      <c r="G241" s="212" t="s">
        <v>5040</v>
      </c>
      <c r="H241" s="215"/>
      <c r="I241" s="217"/>
      <c r="J241" s="217" t="s">
        <v>5052</v>
      </c>
    </row>
    <row r="242" spans="2:10" x14ac:dyDescent="0.2">
      <c r="B242" s="211" t="s">
        <v>5474</v>
      </c>
      <c r="C242" s="212">
        <v>72150210</v>
      </c>
      <c r="D242" s="213">
        <v>7215021000</v>
      </c>
      <c r="E242" s="214" t="s">
        <v>5475</v>
      </c>
      <c r="F242" s="211" t="s">
        <v>2545</v>
      </c>
      <c r="G242" s="212" t="s">
        <v>5040</v>
      </c>
      <c r="H242" s="215"/>
      <c r="I242" s="217"/>
      <c r="J242" s="217" t="s">
        <v>5052</v>
      </c>
    </row>
    <row r="243" spans="2:10" x14ac:dyDescent="0.2">
      <c r="B243" s="211" t="s">
        <v>5476</v>
      </c>
      <c r="C243" s="212">
        <v>72150211</v>
      </c>
      <c r="D243" s="213">
        <v>7215021100</v>
      </c>
      <c r="E243" s="214" t="s">
        <v>5477</v>
      </c>
      <c r="F243" s="211" t="s">
        <v>2547</v>
      </c>
      <c r="G243" s="212" t="s">
        <v>5051</v>
      </c>
      <c r="H243" s="215"/>
      <c r="I243" s="217"/>
      <c r="J243" s="217" t="s">
        <v>5052</v>
      </c>
    </row>
    <row r="244" spans="2:10" x14ac:dyDescent="0.2">
      <c r="B244" s="211" t="s">
        <v>5478</v>
      </c>
      <c r="C244" s="212">
        <v>80000000</v>
      </c>
      <c r="D244" s="213">
        <v>8000000000</v>
      </c>
      <c r="E244" s="214" t="s">
        <v>2576</v>
      </c>
      <c r="F244" s="211" t="s">
        <v>2577</v>
      </c>
      <c r="G244" s="212" t="s">
        <v>5040</v>
      </c>
      <c r="H244" s="215"/>
      <c r="I244" s="217"/>
      <c r="J244" s="217" t="s">
        <v>5052</v>
      </c>
    </row>
    <row r="245" spans="2:10" x14ac:dyDescent="0.2">
      <c r="B245" s="211" t="s">
        <v>5479</v>
      </c>
      <c r="C245" s="212">
        <v>89000000</v>
      </c>
      <c r="D245" s="213">
        <v>8900000000</v>
      </c>
      <c r="E245" s="214" t="s">
        <v>2578</v>
      </c>
      <c r="F245" s="211" t="s">
        <v>2579</v>
      </c>
      <c r="G245" s="212" t="s">
        <v>5040</v>
      </c>
      <c r="H245" s="215"/>
      <c r="I245" s="217"/>
      <c r="J245" s="217" t="s">
        <v>5052</v>
      </c>
    </row>
    <row r="246" spans="2:10" x14ac:dyDescent="0.2">
      <c r="B246" s="211" t="s">
        <v>5480</v>
      </c>
      <c r="C246" s="212">
        <v>89900000</v>
      </c>
      <c r="D246" s="213">
        <v>8990000000</v>
      </c>
      <c r="E246" s="214" t="s">
        <v>2580</v>
      </c>
      <c r="F246" s="211" t="s">
        <v>2581</v>
      </c>
      <c r="G246" s="212" t="s">
        <v>5040</v>
      </c>
      <c r="H246" s="215"/>
      <c r="I246" s="217"/>
      <c r="J246" s="217" t="s">
        <v>5052</v>
      </c>
    </row>
    <row r="247" spans="2:10" x14ac:dyDescent="0.2">
      <c r="B247" s="211" t="s">
        <v>5481</v>
      </c>
      <c r="C247" s="212">
        <v>89990000</v>
      </c>
      <c r="D247" s="213">
        <v>8999000000</v>
      </c>
      <c r="E247" s="214" t="s">
        <v>5482</v>
      </c>
      <c r="F247" s="211" t="s">
        <v>3615</v>
      </c>
      <c r="G247" s="212" t="s">
        <v>5040</v>
      </c>
      <c r="H247" s="215"/>
      <c r="I247" s="217"/>
      <c r="J247" s="217" t="s">
        <v>5052</v>
      </c>
    </row>
    <row r="248" spans="2:10" x14ac:dyDescent="0.2">
      <c r="B248" s="211" t="s">
        <v>5483</v>
      </c>
      <c r="C248" s="212">
        <v>89999900</v>
      </c>
      <c r="D248" s="213">
        <v>8999990000</v>
      </c>
      <c r="E248" s="214" t="s">
        <v>5484</v>
      </c>
      <c r="F248" s="211" t="s">
        <v>2581</v>
      </c>
      <c r="G248" s="212" t="s">
        <v>5040</v>
      </c>
      <c r="H248" s="215"/>
      <c r="I248" s="217"/>
      <c r="J248" s="217" t="s">
        <v>5052</v>
      </c>
    </row>
    <row r="249" spans="2:10" x14ac:dyDescent="0.2">
      <c r="B249" s="211" t="s">
        <v>5485</v>
      </c>
      <c r="C249" s="212">
        <v>89999901</v>
      </c>
      <c r="D249" s="213">
        <v>8999990100</v>
      </c>
      <c r="E249" s="214" t="s">
        <v>5486</v>
      </c>
      <c r="F249" s="211" t="s">
        <v>3616</v>
      </c>
      <c r="G249" s="212" t="s">
        <v>5051</v>
      </c>
      <c r="H249" s="215"/>
      <c r="I249" s="217"/>
      <c r="J249" s="217" t="s">
        <v>5052</v>
      </c>
    </row>
    <row r="250" spans="2:10" x14ac:dyDescent="0.2">
      <c r="B250" s="211" t="s">
        <v>5487</v>
      </c>
      <c r="C250" s="212">
        <v>90000000</v>
      </c>
      <c r="D250" s="213">
        <v>9000000000</v>
      </c>
      <c r="E250" s="214" t="s">
        <v>12</v>
      </c>
      <c r="F250" s="211" t="s">
        <v>3617</v>
      </c>
      <c r="G250" s="212" t="s">
        <v>5040</v>
      </c>
      <c r="H250" s="215"/>
      <c r="I250" s="217"/>
      <c r="J250" s="217"/>
    </row>
    <row r="251" spans="2:10" x14ac:dyDescent="0.2">
      <c r="B251" s="211" t="s">
        <v>5488</v>
      </c>
      <c r="C251" s="212">
        <v>91000000</v>
      </c>
      <c r="D251" s="213">
        <v>9100000000</v>
      </c>
      <c r="E251" s="214" t="s">
        <v>18</v>
      </c>
      <c r="F251" s="211" t="s">
        <v>3618</v>
      </c>
      <c r="G251" s="212" t="s">
        <v>5040</v>
      </c>
      <c r="H251" s="215"/>
      <c r="I251" s="217"/>
      <c r="J251" s="217"/>
    </row>
    <row r="252" spans="2:10" x14ac:dyDescent="0.2">
      <c r="B252" s="211" t="s">
        <v>5489</v>
      </c>
      <c r="C252" s="212">
        <v>91100000</v>
      </c>
      <c r="D252" s="213">
        <v>9110000000</v>
      </c>
      <c r="E252" s="214" t="s">
        <v>21</v>
      </c>
      <c r="F252" s="211" t="s">
        <v>3619</v>
      </c>
      <c r="G252" s="212" t="s">
        <v>5040</v>
      </c>
      <c r="H252" s="215"/>
      <c r="I252" s="217"/>
      <c r="J252" s="217"/>
    </row>
    <row r="253" spans="2:10" x14ac:dyDescent="0.2">
      <c r="B253" s="211" t="s">
        <v>5490</v>
      </c>
      <c r="C253" s="212">
        <v>91120000</v>
      </c>
      <c r="D253" s="213">
        <v>9112000000</v>
      </c>
      <c r="E253" s="214" t="s">
        <v>5046</v>
      </c>
      <c r="F253" s="211" t="s">
        <v>3620</v>
      </c>
      <c r="G253" s="212" t="s">
        <v>5040</v>
      </c>
      <c r="H253" s="215"/>
      <c r="I253" s="217"/>
      <c r="J253" s="217"/>
    </row>
    <row r="254" spans="2:10" x14ac:dyDescent="0.2">
      <c r="B254" s="211" t="s">
        <v>5491</v>
      </c>
      <c r="C254" s="212">
        <v>91125100</v>
      </c>
      <c r="D254" s="213">
        <v>9112510000</v>
      </c>
      <c r="E254" s="214" t="s">
        <v>5048</v>
      </c>
      <c r="F254" s="211" t="s">
        <v>3621</v>
      </c>
      <c r="G254" s="212" t="s">
        <v>5040</v>
      </c>
      <c r="H254" s="215"/>
      <c r="I254" s="217"/>
      <c r="J254" s="217" t="s">
        <v>4374</v>
      </c>
    </row>
    <row r="255" spans="2:10" x14ac:dyDescent="0.2">
      <c r="B255" s="211" t="s">
        <v>5492</v>
      </c>
      <c r="C255" s="212">
        <v>91125101</v>
      </c>
      <c r="D255" s="213">
        <v>9112510100</v>
      </c>
      <c r="E255" s="214" t="s">
        <v>5050</v>
      </c>
      <c r="F255" s="211" t="s">
        <v>3622</v>
      </c>
      <c r="G255" s="212" t="s">
        <v>5051</v>
      </c>
      <c r="H255" s="215"/>
      <c r="I255" s="217"/>
      <c r="J255" s="217" t="s">
        <v>5052</v>
      </c>
    </row>
    <row r="256" spans="2:10" x14ac:dyDescent="0.2">
      <c r="B256" s="211" t="s">
        <v>5493</v>
      </c>
      <c r="C256" s="212">
        <v>91125102</v>
      </c>
      <c r="D256" s="213">
        <v>9112510200</v>
      </c>
      <c r="E256" s="214" t="s">
        <v>5054</v>
      </c>
      <c r="F256" s="211" t="s">
        <v>3623</v>
      </c>
      <c r="G256" s="212" t="s">
        <v>5051</v>
      </c>
      <c r="H256" s="215"/>
      <c r="I256" s="217"/>
      <c r="J256" s="217" t="s">
        <v>5052</v>
      </c>
    </row>
    <row r="257" spans="2:10" x14ac:dyDescent="0.2">
      <c r="B257" s="211" t="s">
        <v>5494</v>
      </c>
      <c r="C257" s="212">
        <v>91125103</v>
      </c>
      <c r="D257" s="213">
        <v>9112510300</v>
      </c>
      <c r="E257" s="214" t="s">
        <v>5056</v>
      </c>
      <c r="F257" s="211" t="s">
        <v>3624</v>
      </c>
      <c r="G257" s="212" t="s">
        <v>5051</v>
      </c>
      <c r="H257" s="215"/>
      <c r="I257" s="217"/>
      <c r="J257" s="217" t="s">
        <v>5052</v>
      </c>
    </row>
    <row r="258" spans="2:10" x14ac:dyDescent="0.2">
      <c r="B258" s="211" t="s">
        <v>5495</v>
      </c>
      <c r="C258" s="212">
        <v>91125104</v>
      </c>
      <c r="D258" s="213">
        <v>9112510400</v>
      </c>
      <c r="E258" s="214" t="s">
        <v>5058</v>
      </c>
      <c r="F258" s="211" t="s">
        <v>3625</v>
      </c>
      <c r="G258" s="212" t="s">
        <v>5051</v>
      </c>
      <c r="H258" s="215"/>
      <c r="I258" s="217"/>
      <c r="J258" s="217" t="s">
        <v>5052</v>
      </c>
    </row>
    <row r="259" spans="2:10" x14ac:dyDescent="0.2">
      <c r="B259" s="211" t="s">
        <v>5496</v>
      </c>
      <c r="C259" s="212">
        <v>91125200</v>
      </c>
      <c r="D259" s="213">
        <v>9112520000</v>
      </c>
      <c r="E259" s="214" t="s">
        <v>5060</v>
      </c>
      <c r="F259" s="211" t="s">
        <v>3626</v>
      </c>
      <c r="G259" s="212" t="s">
        <v>5040</v>
      </c>
      <c r="H259" s="215"/>
      <c r="I259" s="217"/>
      <c r="J259" s="217" t="s">
        <v>4374</v>
      </c>
    </row>
    <row r="260" spans="2:10" x14ac:dyDescent="0.2">
      <c r="B260" s="211" t="s">
        <v>5497</v>
      </c>
      <c r="C260" s="212">
        <v>91125201</v>
      </c>
      <c r="D260" s="213">
        <v>9112520100</v>
      </c>
      <c r="E260" s="214" t="s">
        <v>5062</v>
      </c>
      <c r="F260" s="211" t="s">
        <v>3627</v>
      </c>
      <c r="G260" s="212" t="s">
        <v>5051</v>
      </c>
      <c r="H260" s="215"/>
      <c r="I260" s="217"/>
      <c r="J260" s="217" t="s">
        <v>5052</v>
      </c>
    </row>
    <row r="261" spans="2:10" x14ac:dyDescent="0.2">
      <c r="B261" s="211" t="s">
        <v>5498</v>
      </c>
      <c r="C261" s="212">
        <v>91125202</v>
      </c>
      <c r="D261" s="213">
        <v>9112520200</v>
      </c>
      <c r="E261" s="214" t="s">
        <v>5064</v>
      </c>
      <c r="F261" s="211" t="s">
        <v>3628</v>
      </c>
      <c r="G261" s="212" t="s">
        <v>5051</v>
      </c>
      <c r="H261" s="215"/>
      <c r="I261" s="217"/>
      <c r="J261" s="217" t="s">
        <v>5052</v>
      </c>
    </row>
    <row r="262" spans="2:10" x14ac:dyDescent="0.2">
      <c r="B262" s="211" t="s">
        <v>5499</v>
      </c>
      <c r="C262" s="212">
        <v>91140000</v>
      </c>
      <c r="D262" s="213">
        <v>9114000000</v>
      </c>
      <c r="E262" s="214" t="s">
        <v>5070</v>
      </c>
      <c r="F262" s="211" t="s">
        <v>3629</v>
      </c>
      <c r="G262" s="212" t="s">
        <v>5040</v>
      </c>
      <c r="H262" s="215"/>
      <c r="I262" s="217"/>
      <c r="J262" s="217"/>
    </row>
    <row r="263" spans="2:10" ht="24" x14ac:dyDescent="0.2">
      <c r="B263" s="211" t="s">
        <v>5500</v>
      </c>
      <c r="C263" s="212">
        <v>91145010</v>
      </c>
      <c r="D263" s="213">
        <v>9114501000</v>
      </c>
      <c r="E263" s="214" t="s">
        <v>5074</v>
      </c>
      <c r="F263" s="211" t="s">
        <v>3630</v>
      </c>
      <c r="G263" s="212" t="s">
        <v>5040</v>
      </c>
      <c r="H263" s="215"/>
      <c r="I263" s="217"/>
      <c r="J263" s="217" t="s">
        <v>4374</v>
      </c>
    </row>
    <row r="264" spans="2:10" ht="24" x14ac:dyDescent="0.2">
      <c r="B264" s="211" t="s">
        <v>5501</v>
      </c>
      <c r="C264" s="212">
        <v>91145011</v>
      </c>
      <c r="D264" s="213">
        <v>9114501100</v>
      </c>
      <c r="E264" s="214" t="s">
        <v>5076</v>
      </c>
      <c r="F264" s="211" t="s">
        <v>3631</v>
      </c>
      <c r="G264" s="212" t="s">
        <v>5051</v>
      </c>
      <c r="H264" s="215"/>
      <c r="I264" s="217"/>
      <c r="J264" s="217" t="s">
        <v>5052</v>
      </c>
    </row>
    <row r="265" spans="2:10" ht="24" x14ac:dyDescent="0.2">
      <c r="B265" s="211" t="s">
        <v>5502</v>
      </c>
      <c r="C265" s="212">
        <v>91145012</v>
      </c>
      <c r="D265" s="213">
        <v>9114501200</v>
      </c>
      <c r="E265" s="214" t="s">
        <v>5078</v>
      </c>
      <c r="F265" s="211" t="s">
        <v>3632</v>
      </c>
      <c r="G265" s="212" t="s">
        <v>5051</v>
      </c>
      <c r="H265" s="215"/>
      <c r="I265" s="217"/>
      <c r="J265" s="217" t="s">
        <v>5052</v>
      </c>
    </row>
    <row r="266" spans="2:10" ht="24" x14ac:dyDescent="0.2">
      <c r="B266" s="211" t="s">
        <v>5503</v>
      </c>
      <c r="C266" s="212">
        <v>91145013</v>
      </c>
      <c r="D266" s="213">
        <v>9114501300</v>
      </c>
      <c r="E266" s="214" t="s">
        <v>5080</v>
      </c>
      <c r="F266" s="211" t="s">
        <v>3633</v>
      </c>
      <c r="G266" s="212" t="s">
        <v>5051</v>
      </c>
      <c r="H266" s="215"/>
      <c r="I266" s="217"/>
      <c r="J266" s="217" t="s">
        <v>5052</v>
      </c>
    </row>
    <row r="267" spans="2:10" ht="24" x14ac:dyDescent="0.2">
      <c r="B267" s="211" t="s">
        <v>5504</v>
      </c>
      <c r="C267" s="212">
        <v>91145014</v>
      </c>
      <c r="D267" s="213">
        <v>9114501400</v>
      </c>
      <c r="E267" s="214" t="s">
        <v>5082</v>
      </c>
      <c r="F267" s="211" t="s">
        <v>3634</v>
      </c>
      <c r="G267" s="212" t="s">
        <v>5051</v>
      </c>
      <c r="H267" s="215"/>
      <c r="I267" s="217"/>
      <c r="J267" s="217" t="s">
        <v>5052</v>
      </c>
    </row>
    <row r="268" spans="2:10" x14ac:dyDescent="0.2">
      <c r="B268" s="211" t="s">
        <v>5505</v>
      </c>
      <c r="C268" s="212">
        <v>97000000</v>
      </c>
      <c r="D268" s="213">
        <v>9700000000</v>
      </c>
      <c r="E268" s="214" t="s">
        <v>730</v>
      </c>
      <c r="F268" s="211" t="s">
        <v>3635</v>
      </c>
      <c r="G268" s="212" t="s">
        <v>5040</v>
      </c>
      <c r="H268" s="215"/>
      <c r="I268" s="217"/>
      <c r="J268" s="217"/>
    </row>
    <row r="269" spans="2:10" x14ac:dyDescent="0.2">
      <c r="B269" s="211" t="s">
        <v>5506</v>
      </c>
      <c r="C269" s="212">
        <v>97100000</v>
      </c>
      <c r="D269" s="213">
        <v>9710000000</v>
      </c>
      <c r="E269" s="214" t="s">
        <v>733</v>
      </c>
      <c r="F269" s="211" t="s">
        <v>3636</v>
      </c>
      <c r="G269" s="212" t="s">
        <v>5040</v>
      </c>
      <c r="H269" s="215"/>
      <c r="I269" s="217"/>
      <c r="J269" s="217"/>
    </row>
    <row r="270" spans="2:10" x14ac:dyDescent="0.2">
      <c r="B270" s="211" t="s">
        <v>5507</v>
      </c>
      <c r="C270" s="212">
        <v>97110000</v>
      </c>
      <c r="D270" s="213">
        <v>9711000000</v>
      </c>
      <c r="E270" s="214" t="s">
        <v>5214</v>
      </c>
      <c r="F270" s="211" t="s">
        <v>3637</v>
      </c>
      <c r="G270" s="212" t="s">
        <v>5040</v>
      </c>
      <c r="H270" s="215"/>
      <c r="I270" s="217"/>
      <c r="J270" s="217" t="s">
        <v>105</v>
      </c>
    </row>
    <row r="271" spans="2:10" x14ac:dyDescent="0.2">
      <c r="B271" s="211" t="s">
        <v>5508</v>
      </c>
      <c r="C271" s="212">
        <v>97115000</v>
      </c>
      <c r="D271" s="213">
        <v>9711500000</v>
      </c>
      <c r="E271" s="214" t="s">
        <v>5216</v>
      </c>
      <c r="F271" s="211" t="s">
        <v>3638</v>
      </c>
      <c r="G271" s="212" t="s">
        <v>5040</v>
      </c>
      <c r="H271" s="215"/>
      <c r="I271" s="217"/>
      <c r="J271" s="217" t="s">
        <v>4374</v>
      </c>
    </row>
    <row r="272" spans="2:10" x14ac:dyDescent="0.2">
      <c r="B272" s="211" t="s">
        <v>5509</v>
      </c>
      <c r="C272" s="212">
        <v>97115001</v>
      </c>
      <c r="D272" s="213">
        <v>9711500100</v>
      </c>
      <c r="E272" s="214" t="s">
        <v>5218</v>
      </c>
      <c r="F272" s="211" t="s">
        <v>3639</v>
      </c>
      <c r="G272" s="212" t="s">
        <v>5051</v>
      </c>
      <c r="H272" s="215"/>
      <c r="I272" s="217"/>
      <c r="J272" s="217" t="s">
        <v>5052</v>
      </c>
    </row>
    <row r="273" spans="2:10" ht="24" x14ac:dyDescent="0.2">
      <c r="B273" s="211" t="s">
        <v>5510</v>
      </c>
      <c r="C273" s="212">
        <v>97115300</v>
      </c>
      <c r="D273" s="213">
        <v>9711530000</v>
      </c>
      <c r="E273" s="214" t="s">
        <v>5220</v>
      </c>
      <c r="F273" s="211" t="s">
        <v>3640</v>
      </c>
      <c r="G273" s="212" t="s">
        <v>5040</v>
      </c>
      <c r="H273" s="215"/>
      <c r="I273" s="217"/>
      <c r="J273" s="217" t="s">
        <v>4374</v>
      </c>
    </row>
    <row r="274" spans="2:10" ht="24" x14ac:dyDescent="0.2">
      <c r="B274" s="211" t="s">
        <v>5511</v>
      </c>
      <c r="C274" s="212">
        <v>97115301</v>
      </c>
      <c r="D274" s="213">
        <v>9711530100</v>
      </c>
      <c r="E274" s="214" t="s">
        <v>5222</v>
      </c>
      <c r="F274" s="211" t="s">
        <v>3641</v>
      </c>
      <c r="G274" s="212" t="s">
        <v>5051</v>
      </c>
      <c r="H274" s="215"/>
      <c r="I274" s="217"/>
      <c r="J274" s="217" t="s">
        <v>5052</v>
      </c>
    </row>
    <row r="275" spans="2:10" x14ac:dyDescent="0.2">
      <c r="B275" s="211" t="s">
        <v>5488</v>
      </c>
      <c r="C275" s="212">
        <v>91000000</v>
      </c>
      <c r="D275" s="213">
        <v>9100000000</v>
      </c>
      <c r="E275" s="214" t="s">
        <v>18</v>
      </c>
      <c r="F275" s="211" t="s">
        <v>5512</v>
      </c>
      <c r="G275" s="212" t="s">
        <v>5040</v>
      </c>
      <c r="H275" s="215"/>
      <c r="I275" s="217"/>
      <c r="J275" s="217"/>
    </row>
    <row r="276" spans="2:10" x14ac:dyDescent="0.2">
      <c r="B276" s="211" t="s">
        <v>5489</v>
      </c>
      <c r="C276" s="212">
        <v>91100000</v>
      </c>
      <c r="D276" s="213">
        <v>9110000000</v>
      </c>
      <c r="E276" s="214" t="s">
        <v>21</v>
      </c>
      <c r="F276" s="211" t="s">
        <v>5513</v>
      </c>
      <c r="G276" s="212" t="s">
        <v>5040</v>
      </c>
      <c r="H276" s="215"/>
      <c r="I276" s="217"/>
      <c r="J276" s="217"/>
    </row>
    <row r="277" spans="2:10" x14ac:dyDescent="0.2">
      <c r="B277" s="211" t="s">
        <v>5490</v>
      </c>
      <c r="C277" s="212">
        <v>91120000</v>
      </c>
      <c r="D277" s="213">
        <v>9112000000</v>
      </c>
      <c r="E277" s="214" t="s">
        <v>5046</v>
      </c>
      <c r="F277" s="211" t="s">
        <v>5514</v>
      </c>
      <c r="G277" s="212" t="s">
        <v>5040</v>
      </c>
      <c r="H277" s="215"/>
      <c r="I277" s="217"/>
      <c r="J277" s="217"/>
    </row>
    <row r="278" spans="2:10" x14ac:dyDescent="0.2">
      <c r="B278" s="211" t="s">
        <v>5491</v>
      </c>
      <c r="C278" s="212">
        <v>91125100</v>
      </c>
      <c r="D278" s="213">
        <v>9112510000</v>
      </c>
      <c r="E278" s="214" t="s">
        <v>5048</v>
      </c>
      <c r="F278" s="211" t="s">
        <v>5515</v>
      </c>
      <c r="G278" s="212" t="s">
        <v>5040</v>
      </c>
      <c r="H278" s="215"/>
      <c r="I278" s="217"/>
      <c r="J278" s="217" t="s">
        <v>4374</v>
      </c>
    </row>
    <row r="279" spans="2:10" x14ac:dyDescent="0.2">
      <c r="B279" s="211" t="s">
        <v>5492</v>
      </c>
      <c r="C279" s="212">
        <v>91125101</v>
      </c>
      <c r="D279" s="213">
        <v>9112510100</v>
      </c>
      <c r="E279" s="214" t="s">
        <v>5050</v>
      </c>
      <c r="F279" s="211" t="s">
        <v>5516</v>
      </c>
      <c r="G279" s="212" t="s">
        <v>5051</v>
      </c>
      <c r="H279" s="215"/>
      <c r="I279" s="217"/>
      <c r="J279" s="217" t="s">
        <v>5052</v>
      </c>
    </row>
    <row r="280" spans="2:10" x14ac:dyDescent="0.2">
      <c r="B280" s="211" t="s">
        <v>5493</v>
      </c>
      <c r="C280" s="212">
        <v>91125102</v>
      </c>
      <c r="D280" s="213">
        <v>9112510200</v>
      </c>
      <c r="E280" s="214" t="s">
        <v>5054</v>
      </c>
      <c r="F280" s="211" t="s">
        <v>5517</v>
      </c>
      <c r="G280" s="212" t="s">
        <v>5051</v>
      </c>
      <c r="H280" s="215"/>
      <c r="I280" s="217"/>
      <c r="J280" s="217" t="s">
        <v>5052</v>
      </c>
    </row>
    <row r="281" spans="2:10" x14ac:dyDescent="0.2">
      <c r="B281" s="211" t="s">
        <v>5494</v>
      </c>
      <c r="C281" s="212">
        <v>91125103</v>
      </c>
      <c r="D281" s="213">
        <v>9112510300</v>
      </c>
      <c r="E281" s="214" t="s">
        <v>5056</v>
      </c>
      <c r="F281" s="211" t="s">
        <v>5518</v>
      </c>
      <c r="G281" s="212" t="s">
        <v>5051</v>
      </c>
      <c r="H281" s="215"/>
      <c r="I281" s="217"/>
      <c r="J281" s="217" t="s">
        <v>5052</v>
      </c>
    </row>
    <row r="282" spans="2:10" x14ac:dyDescent="0.2">
      <c r="B282" s="211" t="s">
        <v>5495</v>
      </c>
      <c r="C282" s="212">
        <v>91125104</v>
      </c>
      <c r="D282" s="213">
        <v>9112510400</v>
      </c>
      <c r="E282" s="214" t="s">
        <v>5058</v>
      </c>
      <c r="F282" s="211" t="s">
        <v>5519</v>
      </c>
      <c r="G282" s="212" t="s">
        <v>5051</v>
      </c>
      <c r="H282" s="215"/>
      <c r="I282" s="217"/>
      <c r="J282" s="217" t="s">
        <v>5052</v>
      </c>
    </row>
    <row r="283" spans="2:10" x14ac:dyDescent="0.2">
      <c r="B283" s="211" t="s">
        <v>5499</v>
      </c>
      <c r="C283" s="212">
        <v>91140000</v>
      </c>
      <c r="D283" s="213">
        <v>9114000000</v>
      </c>
      <c r="E283" s="214" t="s">
        <v>5070</v>
      </c>
      <c r="F283" s="211" t="s">
        <v>5520</v>
      </c>
      <c r="G283" s="212" t="s">
        <v>5040</v>
      </c>
      <c r="H283" s="215"/>
      <c r="I283" s="217"/>
      <c r="J283" s="217"/>
    </row>
    <row r="284" spans="2:10" ht="24" x14ac:dyDescent="0.2">
      <c r="B284" s="211" t="s">
        <v>5500</v>
      </c>
      <c r="C284" s="212">
        <v>91145010</v>
      </c>
      <c r="D284" s="213">
        <v>9114501000</v>
      </c>
      <c r="E284" s="214" t="s">
        <v>5074</v>
      </c>
      <c r="F284" s="211" t="s">
        <v>5521</v>
      </c>
      <c r="G284" s="212" t="s">
        <v>5040</v>
      </c>
      <c r="H284" s="215"/>
      <c r="I284" s="217"/>
      <c r="J284" s="217" t="s">
        <v>4374</v>
      </c>
    </row>
    <row r="285" spans="2:10" ht="24" x14ac:dyDescent="0.2">
      <c r="B285" s="211" t="s">
        <v>5501</v>
      </c>
      <c r="C285" s="212">
        <v>91145011</v>
      </c>
      <c r="D285" s="213">
        <v>9114501100</v>
      </c>
      <c r="E285" s="214" t="s">
        <v>5076</v>
      </c>
      <c r="F285" s="211" t="s">
        <v>5522</v>
      </c>
      <c r="G285" s="212" t="s">
        <v>5051</v>
      </c>
      <c r="H285" s="215"/>
      <c r="I285" s="217"/>
      <c r="J285" s="217" t="s">
        <v>5052</v>
      </c>
    </row>
    <row r="286" spans="2:10" ht="24" x14ac:dyDescent="0.2">
      <c r="B286" s="211" t="s">
        <v>5502</v>
      </c>
      <c r="C286" s="212">
        <v>91145012</v>
      </c>
      <c r="D286" s="213">
        <v>9114501200</v>
      </c>
      <c r="E286" s="214" t="s">
        <v>5078</v>
      </c>
      <c r="F286" s="211" t="s">
        <v>5523</v>
      </c>
      <c r="G286" s="212" t="s">
        <v>5051</v>
      </c>
      <c r="H286" s="215"/>
      <c r="I286" s="217"/>
      <c r="J286" s="217" t="s">
        <v>5052</v>
      </c>
    </row>
    <row r="287" spans="2:10" ht="24" x14ac:dyDescent="0.2">
      <c r="B287" s="211" t="s">
        <v>5503</v>
      </c>
      <c r="C287" s="212">
        <v>91145013</v>
      </c>
      <c r="D287" s="213">
        <v>9114501300</v>
      </c>
      <c r="E287" s="214" t="s">
        <v>5080</v>
      </c>
      <c r="F287" s="211" t="s">
        <v>5524</v>
      </c>
      <c r="G287" s="212" t="s">
        <v>5051</v>
      </c>
      <c r="H287" s="215"/>
      <c r="I287" s="217"/>
      <c r="J287" s="217" t="s">
        <v>5052</v>
      </c>
    </row>
    <row r="288" spans="2:10" ht="24" x14ac:dyDescent="0.2">
      <c r="B288" s="211" t="s">
        <v>5504</v>
      </c>
      <c r="C288" s="212">
        <v>91145014</v>
      </c>
      <c r="D288" s="213">
        <v>9114501400</v>
      </c>
      <c r="E288" s="214" t="s">
        <v>5082</v>
      </c>
      <c r="F288" s="211" t="s">
        <v>5525</v>
      </c>
      <c r="G288" s="212" t="s">
        <v>5051</v>
      </c>
      <c r="H288" s="215"/>
      <c r="I288" s="217"/>
      <c r="J288" s="217" t="s">
        <v>5052</v>
      </c>
    </row>
    <row r="289" spans="2:10" x14ac:dyDescent="0.2">
      <c r="B289" s="211" t="s">
        <v>5505</v>
      </c>
      <c r="C289" s="212">
        <v>97000000</v>
      </c>
      <c r="D289" s="213">
        <v>9700000000</v>
      </c>
      <c r="E289" s="214" t="s">
        <v>730</v>
      </c>
      <c r="F289" s="211" t="s">
        <v>5526</v>
      </c>
      <c r="G289" s="212" t="s">
        <v>5040</v>
      </c>
      <c r="H289" s="215"/>
      <c r="I289" s="217"/>
      <c r="J289" s="217"/>
    </row>
    <row r="290" spans="2:10" ht="24" x14ac:dyDescent="0.2">
      <c r="B290" s="211" t="s">
        <v>5510</v>
      </c>
      <c r="C290" s="212">
        <v>97115300</v>
      </c>
      <c r="D290" s="213">
        <v>9711530000</v>
      </c>
      <c r="E290" s="214" t="s">
        <v>5220</v>
      </c>
      <c r="F290" s="211" t="s">
        <v>5527</v>
      </c>
      <c r="G290" s="212" t="s">
        <v>5040</v>
      </c>
      <c r="H290" s="215"/>
      <c r="I290" s="217"/>
      <c r="J290" s="217" t="s">
        <v>4374</v>
      </c>
    </row>
    <row r="291" spans="2:10" ht="24" x14ac:dyDescent="0.2">
      <c r="B291" s="211" t="s">
        <v>5511</v>
      </c>
      <c r="C291" s="212">
        <v>97115301</v>
      </c>
      <c r="D291" s="213">
        <v>9711530100</v>
      </c>
      <c r="E291" s="214" t="s">
        <v>5222</v>
      </c>
      <c r="F291" s="211" t="s">
        <v>5528</v>
      </c>
      <c r="G291" s="212" t="s">
        <v>5051</v>
      </c>
      <c r="H291" s="215"/>
      <c r="I291" s="217"/>
      <c r="J291" s="217" t="s">
        <v>5052</v>
      </c>
    </row>
    <row r="292" spans="2:10" x14ac:dyDescent="0.2">
      <c r="B292" s="211" t="s">
        <v>5529</v>
      </c>
      <c r="C292" s="212">
        <v>97115400</v>
      </c>
      <c r="D292" s="213">
        <v>9711540000</v>
      </c>
      <c r="E292" s="214" t="s">
        <v>5224</v>
      </c>
      <c r="F292" s="211" t="s">
        <v>3642</v>
      </c>
      <c r="G292" s="212" t="s">
        <v>5040</v>
      </c>
      <c r="H292" s="215"/>
      <c r="I292" s="217"/>
      <c r="J292" s="217" t="s">
        <v>4374</v>
      </c>
    </row>
    <row r="293" spans="2:10" x14ac:dyDescent="0.2">
      <c r="B293" s="211" t="s">
        <v>5530</v>
      </c>
      <c r="C293" s="212">
        <v>97115401</v>
      </c>
      <c r="D293" s="213">
        <v>9711540100</v>
      </c>
      <c r="E293" s="214" t="s">
        <v>5226</v>
      </c>
      <c r="F293" s="211" t="s">
        <v>3643</v>
      </c>
      <c r="G293" s="212" t="s">
        <v>5051</v>
      </c>
      <c r="H293" s="215"/>
      <c r="I293" s="217"/>
      <c r="J293" s="217" t="s">
        <v>5052</v>
      </c>
    </row>
  </sheetData>
  <autoFilter ref="B3:K293" xr:uid="{00000000-0001-0000-0100-000000000000}"/>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M c 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w 7 V D w q w A A A D 2 A A A A E g A A A E N v b m Z p Z y 9 Q Y W N r Y W d l L n h t b H q / e 7 + N f U V u j k J Z a l F x Z n 6 e r Z K h n o G S Q n F J Y l 5 K Y k 5 + X q q t U l 6 + k r 0 d L 5 d N Q G J y d m J 6 q g J Q d V 6 x V U V x i q 1 S R k l J g Z W + f n l 5 u V 6 5 s V 5 + U b q + k Y G B o X 6 E r 0 9 w c k Z q b q I S X H E m Y c W 6 m X k g a 5 N T l e x s w i C u s T P S s z T T s z A x 0 j O w 0 Y e J 2 f h m 5 i H k j Y D u B c k i C d o 4 l + a U l B a l 2 h W U 6 D o F 2 e j D u D b 6 U C / Y A Q A A A P / / A w B Q S w M E F A A C A A g A A A A h A E W 1 m L P X A Q A A k w M A A B M A A A B G b 3 J t d W x h c y 9 T Z W N 0 a W 9 u M S 5 t j F J N b 9 N A E L 1 H y n 8 Y m U s i m Y A N Q Q q R D 1 Y + S i V U A j a 9 1 C j a 2 A M Z s d 6 N d j Y W V d Q f g z h U P X D k F / i P s U 5 S p W p S x F 6 8 n v f 2 7 Z s 3 y 5 h b 0 g q S 3 T c Y t l v t F i + F w Q J S s Z h / w h z J i n l y f j a Z z s O X Y Q A R S L T t F r g 1 1 c q i K 4 y 4 6 o 1 1 v i 5 R 2 c 6 U J P Z G D a I s d 7 z R 2 + w z o + G s H / T D N 4 P B I H z 1 O r s n c 9 Y Q x Y I k F a J A e A 5 n u k K j N E z Y i k J n s d u 6 W 0 O H n K u v 2 p S i v q 3 / I E N a 3 + W K c s H Z p B G q f x r S s H e b n X b e y 7 n y u v 7 V G C W V Z N F E 3 t D z Y a T l u l Q c B Y E P E 5 X r g t S 3 K A j 7 o Q 8 f 1 9 p i Y q 8 l R o d t 7 0 I r / N L 1 d x E 8 8 0 Z i g f W t k E v N M D O 6 1 B U V m j 0 X i 7 P h 6 N u a x X f o G j T c 2 W b m w 9 W + H E u Z 5 E I K w 5 E 1 6 4 e 6 K a 0 0 x N L 5 d E E c 5 F I j F D d J 7 H y n 1 y v k z p M u / M 3 G 2 y c B H 4 w j 3 I c l X O f W n Q W L P + y N D x v v Q p d 4 s g j x w m B F j Y v H c K y E r H 9 b N w d 4 A Q k 5 6 b v m 5 4 i 3 7 W X v 4 w i 8 n M X H w p a q 4 + t m g v l U / X I 2 h j E W a / c 2 f u n T W v / A 9 6 p P M G 4 O E 3 l P a i m a e E n l t B L E r q V t 0 O L B u J P v t O o 8 n p 4 f d N s t U v 8 j N P w L A A D / / w M A U E s B A i 0 A F A A G A A g A A A A h A C r d q k D S A A A A N w E A A B M A A A A A A A A A A A A A A A A A A A A A A F t D b 2 5 0 Z W 5 0 X 1 R 5 c G V z X S 5 4 b W x Q S w E C L Q A U A A I A C A A A A C E A w 7 V D w q w A A A D 2 A A A A E g A A A A A A A A A A A A A A A A A L A w A A Q 2 9 u Z m l n L 1 B h Y 2 t h Z 2 U u e G 1 s U E s B A i 0 A F A A C A A g A A A A h A E W 1 m L P X A Q A A k w M A A B M A A A A A A A A A A A A A A A A A 5 w M A A E Z v c m 1 1 b G F z L 1 N l Y 3 R p b 2 4 x L m 1 Q S w U G A A A A A A M A A w D C A A A A 7 w 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M Q A A A A A A A A s R A 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f U m V j Z W l 0 Y V 9 T S U d F R l 8 y M D I x P C 9 J d G V t U G F 0 a D 4 8 L 0 l 0 Z W 1 M b 2 N h d G l v b j 4 8 U 3 R h Y m x l R W 5 0 c m l l c z 4 8 R W 5 0 c n k g V H l w Z T 0 i Q W R k Z W R U b 0 R h d G F N b 2 R l b C I g V m F s d W U 9 I m w w I i 8 + P E V u d H J 5 I F R 5 c G U 9 I k J 1 Z m Z l c k 5 l e H R S Z W Z y Z X N o I i B W Y W x 1 Z T 0 i b D E i L z 4 8 R W 5 0 c n k g V H l w Z T 0 i R m l s b E N v d W 5 0 I i B W Y W x 1 Z T 0 i b D E z M z g i L z 4 8 R W 5 0 c n k g V H l w Z T 0 i R m l s b E V u Y W J s Z W Q i I F Z h b H V l P S J s M C I v P j x F b n R y e S B U e X B l P S J G a W x s R X J y b 3 J D b 2 R l I i B W Y W x 1 Z T 0 i c 1 V u a 2 5 v d 2 4 i L z 4 8 R W 5 0 c n k g V H l w Z T 0 i R m l s b E V y c m 9 y Q 2 9 1 b n Q i I F Z h b H V l P S J s M C I v P j x F b n R y e S B U e X B l P S J G a W x s T G F z d F V w Z G F 0 Z W Q i I F Z h b H V l P S J k M j A y M S 0 w O S 0 y N 1 Q x N D o w N T o w N C 4 y N z M x N T U 4 W i I v P j x F b n R y e S B U e X B l P S J G a W x s Q 2 9 s d W 1 u V H l w Z X M i I F Z h b H V l P S J z Q m d Z R 0 J n W U d C Z 1 l H Q m d Z P S I v P j x F b n R y e S B U e X B l P S J G a W x s Q 2 9 s d W 1 u T m F t Z X M i I F Z h b H V l P S J z W y Z x d W 9 0 O 1 J l Y 2 V p d G E g T 3 L D p 2 F t Z W 5 0 w 6 F y a W E m c X V v d D s s J n F 1 b 3 Q 7 T m 9 t Z S Z x d W 9 0 O y w m c X V v d D t O b 2 1 l I E F i c m V 2 a W F k b y Z x d W 9 0 O y w m c X V v d D t B b m F s w 6 1 0 a W N h I C 8 g U 2 l u d M O p d G l j Y S Z x d W 9 0 O y w m c X V v d D t U a X B v I F J l Y 2 V p d G E m c X V v d D s s J n F 1 b 3 Q 7 V l B B J n F 1 b 3 Q 7 L C Z x d W 9 0 O 0 F 0 a X Z v J n F 1 b 3 Q 7 L C Z x d W 9 0 O 1 B h c 3 N p d m 8 m c X V v d D s s J n F 1 b 3 Q 7 V l B E I E R l Z H X D p 8 O j b y Z x d W 9 0 O y w m c X V v d D t B d G l 2 b y B E Z W R 1 w 6 f D o 2 8 m c X V v d D s s J n F 1 b 3 Q 7 U G F z c 2 l 2 b y B E Z W R 1 w 6 f D o 2 8 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S w m c X V v d D t r Z X l D b 2 x 1 b W 5 O Y W 1 l c y Z x d W 9 0 O z p b X S w m c X V v d D t x d W V y e V J l b G F 0 a W 9 u c 2 h p c H M m c X V v d D s 6 W 1 0 s J n F 1 b 3 Q 7 Y 2 9 s d W 1 u S W R l b n R p d G l l c y Z x d W 9 0 O z p b J n F 1 b 3 Q 7 U 2 V j d G l v b j E v V G F i X 1 J l Y 2 V p d G F f U 0 l H R U Z f M j A y M S 9 B d X R v U m V t b 3 Z l Z E N v b H V t b n M x L n t S Z W N l a X R h I E 9 y w 6 d h b W V u d M O h c m l h L D B 9 J n F 1 b 3 Q 7 L C Z x d W 9 0 O 1 N l Y 3 R p b 2 4 x L 1 R h Y l 9 S Z W N l a X R h X 1 N J R 0 V G X z I w M j E v Q X V 0 b 1 J l b W 9 2 Z W R D b 2 x 1 b W 5 z M S 5 7 T m 9 t Z S w x f S Z x d W 9 0 O y w m c X V v d D t T Z W N 0 a W 9 u M S 9 U Y W J f U m V j Z W l 0 Y V 9 T S U d F R l 8 y M D I x L 0 F 1 d G 9 S Z W 1 v d m V k Q 2 9 s d W 1 u c z E u e 0 5 v b W U g Q W J y Z X Z p Y W R v L D J 9 J n F 1 b 3 Q 7 L C Z x d W 9 0 O 1 N l Y 3 R p b 2 4 x L 1 R h Y l 9 S Z W N l a X R h X 1 N J R 0 V G X z I w M j E v Q X V 0 b 1 J l b W 9 2 Z W R D b 2 x 1 b W 5 z M S 5 7 Q W 5 h b M O t d G l j Y S A v I F N p b n T D q X R p Y 2 E s M 3 0 m c X V v d D s s J n F 1 b 3 Q 7 U 2 V j d G l v b j E v V G F i X 1 J l Y 2 V p d G F f U 0 l H R U Z f M j A y M S 9 B d X R v U m V t b 3 Z l Z E N v b H V t b n M x L n t U a X B v I F J l Y 2 V p d G E s N H 0 m c X V v d D s s J n F 1 b 3 Q 7 U 2 V j d G l v b j E v V G F i X 1 J l Y 2 V p d G F f U 0 l H R U Z f M j A y M S 9 B d X R v U m V t b 3 Z l Z E N v b H V t b n M x L n t W U E E s N X 0 m c X V v d D s s J n F 1 b 3 Q 7 U 2 V j d G l v b j E v V G F i X 1 J l Y 2 V p d G F f U 0 l H R U Z f M j A y M S 9 B d X R v U m V t b 3 Z l Z E N v b H V t b n M x L n t B d G l 2 b y w 2 f S Z x d W 9 0 O y w m c X V v d D t T Z W N 0 a W 9 u M S 9 U Y W J f U m V j Z W l 0 Y V 9 T S U d F R l 8 y M D I x L 0 F 1 d G 9 S Z W 1 v d m V k Q 2 9 s d W 1 u c z E u e 1 B h c 3 N p d m 8 s N 3 0 m c X V v d D s s J n F 1 b 3 Q 7 U 2 V j d G l v b j E v V G F i X 1 J l Y 2 V p d G F f U 0 l H R U Z f M j A y M S 9 B d X R v U m V t b 3 Z l Z E N v b H V t b n M x L n t W U E Q g R G V k d c O n w 6 N v L D h 9 J n F 1 b 3 Q 7 L C Z x d W 9 0 O 1 N l Y 3 R p b 2 4 x L 1 R h Y l 9 S Z W N l a X R h X 1 N J R 0 V G X z I w M j E v Q X V 0 b 1 J l b W 9 2 Z W R D b 2 x 1 b W 5 z M S 5 7 Q X R p d m 8 g R G V k d c O n w 6 N v L D l 9 J n F 1 b 3 Q 7 L C Z x d W 9 0 O 1 N l Y 3 R p b 2 4 x L 1 R h Y l 9 S Z W N l a X R h X 1 N J R 0 V G X z I w M j E v Q X V 0 b 1 J l b W 9 2 Z W R D b 2 x 1 b W 5 z M S 5 7 U G F z c 2 l 2 b y B E Z W R 1 w 6 f D o 2 8 s M T B 9 J n F 1 b 3 Q 7 X S w m c X V v d D t D b 2 x 1 b W 5 D b 3 V u d C Z x d W 9 0 O z o x M S w m c X V v d D t L Z X l D b 2 x 1 b W 5 O Y W 1 l c y Z x d W 9 0 O z p b X S w m c X V v d D t D b 2 x 1 b W 5 J Z G V u d G l 0 a W V z J n F 1 b 3 Q 7 O l s m c X V v d D t T Z W N 0 a W 9 u M S 9 U Y W J f U m V j Z W l 0 Y V 9 T S U d F R l 8 y M D I x L 0 F 1 d G 9 S Z W 1 v d m V k Q 2 9 s d W 1 u c z E u e 1 J l Y 2 V p d G E g T 3 L D p 2 F t Z W 5 0 w 6 F y a W E s M H 0 m c X V v d D s s J n F 1 b 3 Q 7 U 2 V j d G l v b j E v V G F i X 1 J l Y 2 V p d G F f U 0 l H R U Z f M j A y M S 9 B d X R v U m V t b 3 Z l Z E N v b H V t b n M x L n t O b 2 1 l L D F 9 J n F 1 b 3 Q 7 L C Z x d W 9 0 O 1 N l Y 3 R p b 2 4 x L 1 R h Y l 9 S Z W N l a X R h X 1 N J R 0 V G X z I w M j E v Q X V 0 b 1 J l b W 9 2 Z W R D b 2 x 1 b W 5 z M S 5 7 T m 9 t Z S B B Y n J l d m l h Z G 8 s M n 0 m c X V v d D s s J n F 1 b 3 Q 7 U 2 V j d G l v b j E v V G F i X 1 J l Y 2 V p d G F f U 0 l H R U Z f M j A y M S 9 B d X R v U m V t b 3 Z l Z E N v b H V t b n M x L n t B b m F s w 6 1 0 a W N h I C 8 g U 2 l u d M O p d G l j Y S w z f S Z x d W 9 0 O y w m c X V v d D t T Z W N 0 a W 9 u M S 9 U Y W J f U m V j Z W l 0 Y V 9 T S U d F R l 8 y M D I x L 0 F 1 d G 9 S Z W 1 v d m V k Q 2 9 s d W 1 u c z E u e 1 R p c G 8 g U m V j Z W l 0 Y S w 0 f S Z x d W 9 0 O y w m c X V v d D t T Z W N 0 a W 9 u M S 9 U Y W J f U m V j Z W l 0 Y V 9 T S U d F R l 8 y M D I x L 0 F 1 d G 9 S Z W 1 v d m V k Q 2 9 s d W 1 u c z E u e 1 Z Q Q S w 1 f S Z x d W 9 0 O y w m c X V v d D t T Z W N 0 a W 9 u M S 9 U Y W J f U m V j Z W l 0 Y V 9 T S U d F R l 8 y M D I x L 0 F 1 d G 9 S Z W 1 v d m V k Q 2 9 s d W 1 u c z E u e 0 F 0 a X Z v L D Z 9 J n F 1 b 3 Q 7 L C Z x d W 9 0 O 1 N l Y 3 R p b 2 4 x L 1 R h Y l 9 S Z W N l a X R h X 1 N J R 0 V G X z I w M j E v Q X V 0 b 1 J l b W 9 2 Z W R D b 2 x 1 b W 5 z M S 5 7 U G F z c 2 l 2 b y w 3 f S Z x d W 9 0 O y w m c X V v d D t T Z W N 0 a W 9 u M S 9 U Y W J f U m V j Z W l 0 Y V 9 T S U d F R l 8 y M D I x L 0 F 1 d G 9 S Z W 1 v d m V k Q 2 9 s d W 1 u c z E u e 1 Z Q R C B E Z W R 1 w 6 f D o 2 8 s O H 0 m c X V v d D s s J n F 1 b 3 Q 7 U 2 V j d G l v b j E v V G F i X 1 J l Y 2 V p d G F f U 0 l H R U Z f M j A y M S 9 B d X R v U m V t b 3 Z l Z E N v b H V t b n M x L n t B d G l 2 b y B E Z W R 1 w 6 f D o 2 8 s O X 0 m c X V v d D s s J n F 1 b 3 Q 7 U 2 V j d G l v b j E v V G F i X 1 J l Y 2 V p d G F f U 0 l H R U Z f M j A y M S 9 B d X R v U m V t b 3 Z l Z E N v b H V t b n M x L n t Q Y X N z a X Z v I E R l Z H X D p 8 O j b y w x M H 0 m c X V v d D t d L C Z x d W 9 0 O 1 J l b G F 0 a W 9 u c 2 h p c E l u Z m 8 m c X V v d D s 6 W 1 1 9 I i 8 + P E V u d H J 5 I F R 5 c G U 9 I l J l c 3 V s d F R 5 c G U i I F Z h b H V l P S J z V G F i b G U i L z 4 8 R W 5 0 c n k g V H l w Z T 0 i T m F 2 a W d h d G l v b l N 0 Z X B O Y W 1 l I i B W Y W x 1 Z T 0 i c 0 5 h d m V n Y c O n w 6 N v I i 8 + P E V u d H J 5 I F R 5 c G U 9 I k Z p b G x P Y m p l Y 3 R U e X B l I i B W Y W x 1 Z T 0 i c 0 N v b m 5 l Y 3 R p b 2 5 P b m x 5 I i 8 + P E V u d H J 5 I F R 5 c G U 9 I k 5 h b W V V c G R h d G V k Q W Z 0 Z X J G a W x s I i B W Y W x 1 Z T 0 i b D A i L z 4 8 L 1 N 0 Y W J s Z U V u d H J p Z X M + P C 9 J d G V t P j x J d G V t P j x J d G V t T G 9 j Y X R p b 2 4 + P E l 0 Z W 1 U e X B l P k Z v c m 1 1 b G E 8 L 0 l 0 Z W 1 U e X B l P j x J d G V t U G F 0 a D 5 T Z W N 0 a W 9 u M S 9 U Y W J f U m V j Z W l 0 Y V 9 T S U d F R l 8 y M D I x L 0 Z v b n R l P C 9 J d G V t U G F 0 a D 4 8 L 0 l 0 Z W 1 M b 2 N h d G l v b j 4 8 U 3 R h Y m x l R W 5 0 c m l l c y 8 + P C 9 J d G V t P j x J d G V t P j x J d G V t T G 9 j Y X R p b 2 4 + P E l 0 Z W 1 U e X B l P k Z v c m 1 1 b G E 8 L 0 l 0 Z W 1 U e X B l P j x J d G V t U G F 0 a D 5 T Z W N 0 a W 9 u M S 9 U Y W J f U m V j Z W l 0 Y V 9 T S U d F R l 8 y M D I x L 0 N h Y m U l Q z M l Q T d h b G h v c y U y M F B y b 2 1 v d m l k b 3 M 8 L 0 l 0 Z W 1 Q Y X R o P j w v S X R l b U x v Y 2 F 0 a W 9 u P j x T d G F i b G V F b n R y a W V z L z 4 8 L 0 l 0 Z W 0 + P E l 0 Z W 0 + P E l 0 Z W 1 M b 2 N h d G l v b j 4 8 S X R l b V R 5 c G U + R m 9 y b X V s Y T w v S X R l b V R 5 c G U + P E l 0 Z W 1 Q Y X R o P l N l Y 3 R p b 2 4 x L 1 R h Y l 9 S Z W N l a X R h X 1 N J R 0 V G X z I w M j E v V G l w b y U y M E F s d G V y Y W R v P C 9 J d G V t U G F 0 a D 4 8 L 0 l 0 Z W 1 M b 2 N h d G l v b j 4 8 U 3 R h Y m x l R W 5 0 c m l l c y 8 + P C 9 J d G V t P j x J d G V t P j x J d G V t T G 9 j Y X R p b 2 4 + P E l 0 Z W 1 U e X B l P k Z v c m 1 1 b G E 8 L 0 l 0 Z W 1 U e X B l P j x J d G V t U G F 0 a D 5 T Z W N 0 a W 9 u M S 9 U Y W J f U m V j Z W l 0 Y V 9 T S U d F R l 8 y M D I x L 0 x p b m h h c y U y M F B y a W 5 j a X B h a X M l M j B S Z W 1 v d m l k Y X M 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N o A A A A B A A A A 0 I y d 3 w E V 0 R G M e g D A T 8 K X 6 w E A A A D 7 n X T U W b y u T o s H p V w G z 1 I m A A A A A A I A A A A A A A N m A A D A A A A A E A A A A L 4 z 3 t 4 K f 7 5 q T S l / h l 8 K 1 K s A A A A A B I A A A K A A A A A Q A A A A w c e u Y q W Y f z B s 6 j x D t L s I C l A A A A C E h 4 C V i 2 K A + R 9 F J L K Y M B R B j I f M l R A 2 y 4 p g b l p B H Z R G 0 u g o 6 P x m L s J m f X E L h z Y h w q o F e h m f Z t 6 e P 9 B j L x 5 H i d z f o v q K y 2 0 H b S v E R X X F O I y d p h Q A A A C z H e Y m s 2 h f J D 2 y l M O 2 c n m M c E t D m g = = < / D a t a M a s h u p > 
</file>

<file path=customXml/itemProps1.xml><?xml version="1.0" encoding="utf-8"?>
<ds:datastoreItem xmlns:ds="http://schemas.openxmlformats.org/officeDocument/2006/customXml" ds:itemID="{705651E8-7A66-4F0A-A054-B107CEA31E8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Tab_Receita_SIGEF_2022</vt:lpstr>
      <vt:lpstr>Síntese de Alteração STN</vt:lpstr>
      <vt:lpstr>ENR-2022</vt:lpstr>
      <vt:lpstr>Tab_Geral_Ementario_2022</vt:lpstr>
      <vt:lpstr>Novo_Ementario_Completo</vt:lpstr>
      <vt:lpstr>Tab_LOA_Receita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Ednaldo Gomes de Paiva</dc:creator>
  <cp:keywords/>
  <dc:description/>
  <cp:lastModifiedBy>Gabriel Leal Mayer</cp:lastModifiedBy>
  <cp:revision/>
  <dcterms:created xsi:type="dcterms:W3CDTF">2021-09-27T14:01:52Z</dcterms:created>
  <dcterms:modified xsi:type="dcterms:W3CDTF">2024-04-29T13:29:19Z</dcterms:modified>
  <cp:category/>
  <cp:contentStatus/>
</cp:coreProperties>
</file>